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128" windowHeight="12432" activeTab="1"/>
  </bookViews>
  <sheets>
    <sheet name="ORÇ. REFERENCIAL DESONERADO" sheetId="1" r:id="rId1"/>
    <sheet name="CURVA ABC DESONERADO" sheetId="2" r:id="rId2"/>
    <sheet name="ORÇ. REFERENCIAL ONERADO " sheetId="4" r:id="rId3"/>
    <sheet name="BDI" sheetId="3" r:id="rId4"/>
  </sheets>
  <calcPr calcId="152511"/>
</workbook>
</file>

<file path=xl/calcChain.xml><?xml version="1.0" encoding="utf-8"?>
<calcChain xmlns="http://schemas.openxmlformats.org/spreadsheetml/2006/main">
  <c r="N5" i="2"/>
  <c r="N6" s="1"/>
  <c r="N7" s="1"/>
  <c r="N8" s="1"/>
  <c r="N9" s="1"/>
  <c r="N10" s="1"/>
  <c r="N11" s="1"/>
  <c r="N12" s="1"/>
  <c r="N13" s="1"/>
  <c r="N14" s="1"/>
  <c r="N15" s="1"/>
  <c r="N16" s="1"/>
  <c r="N17" s="1"/>
  <c r="N18" s="1"/>
  <c r="N19" s="1"/>
  <c r="N20" s="1"/>
  <c r="N21" s="1"/>
  <c r="N22" s="1"/>
  <c r="N23" s="1"/>
  <c r="N24" s="1"/>
  <c r="N25" s="1"/>
  <c r="N26" s="1"/>
  <c r="N27" s="1"/>
  <c r="N28" s="1"/>
  <c r="N29" s="1"/>
  <c r="N30" s="1"/>
  <c r="N31" s="1"/>
  <c r="N32" s="1"/>
  <c r="N33" s="1"/>
  <c r="N34" s="1"/>
  <c r="N35" s="1"/>
  <c r="N36" s="1"/>
  <c r="N37" s="1"/>
  <c r="N38" s="1"/>
  <c r="N39" s="1"/>
  <c r="N40" s="1"/>
  <c r="N41" s="1"/>
  <c r="N42" s="1"/>
  <c r="N43" s="1"/>
  <c r="N44" s="1"/>
  <c r="N45" s="1"/>
  <c r="N46" s="1"/>
  <c r="N47" s="1"/>
  <c r="N48" s="1"/>
  <c r="N49" s="1"/>
  <c r="N50" s="1"/>
  <c r="N51" s="1"/>
  <c r="N52" s="1"/>
  <c r="N53" s="1"/>
  <c r="N54" s="1"/>
  <c r="N55" s="1"/>
  <c r="N56" s="1"/>
  <c r="N57" s="1"/>
  <c r="N58" s="1"/>
  <c r="N59" s="1"/>
  <c r="N60" s="1"/>
  <c r="N61" s="1"/>
  <c r="N62" s="1"/>
  <c r="N63" s="1"/>
  <c r="N64" s="1"/>
  <c r="N65" s="1"/>
  <c r="N66" s="1"/>
  <c r="N67" s="1"/>
  <c r="N68" s="1"/>
  <c r="N69" s="1"/>
  <c r="N70" s="1"/>
  <c r="N71" s="1"/>
  <c r="N72" s="1"/>
  <c r="N73" s="1"/>
  <c r="N74" s="1"/>
  <c r="N75" s="1"/>
  <c r="N76" s="1"/>
  <c r="N77" s="1"/>
  <c r="N78" s="1"/>
  <c r="N79" s="1"/>
  <c r="N80" s="1"/>
  <c r="N81" s="1"/>
  <c r="N82" s="1"/>
  <c r="N83" s="1"/>
  <c r="N84" s="1"/>
  <c r="N85" s="1"/>
  <c r="N86" s="1"/>
  <c r="N87" s="1"/>
  <c r="N88" s="1"/>
  <c r="N89" s="1"/>
  <c r="N90" s="1"/>
  <c r="N91" s="1"/>
  <c r="N92" s="1"/>
  <c r="N93" s="1"/>
  <c r="N94" s="1"/>
  <c r="N95" s="1"/>
  <c r="N96" s="1"/>
  <c r="N97" s="1"/>
  <c r="N98" s="1"/>
  <c r="N99" s="1"/>
  <c r="N100" s="1"/>
  <c r="N101" s="1"/>
  <c r="N102" s="1"/>
  <c r="N103" s="1"/>
  <c r="N104" s="1"/>
  <c r="N105" s="1"/>
  <c r="N106" s="1"/>
  <c r="N107" s="1"/>
  <c r="N108" s="1"/>
  <c r="N109" s="1"/>
  <c r="N110" s="1"/>
  <c r="N111" s="1"/>
  <c r="N112" s="1"/>
  <c r="N113" s="1"/>
  <c r="N114" s="1"/>
  <c r="N115" s="1"/>
  <c r="N116" s="1"/>
  <c r="N117" s="1"/>
  <c r="N118" s="1"/>
  <c r="N119" s="1"/>
  <c r="N120" s="1"/>
  <c r="N121" s="1"/>
  <c r="N122" s="1"/>
  <c r="N123" s="1"/>
  <c r="N124" s="1"/>
  <c r="N125" s="1"/>
  <c r="N126" s="1"/>
  <c r="N127" s="1"/>
  <c r="N128" s="1"/>
  <c r="N129" s="1"/>
  <c r="N130" s="1"/>
  <c r="N131" s="1"/>
  <c r="N132" s="1"/>
  <c r="N133" s="1"/>
  <c r="N134" s="1"/>
  <c r="N135" s="1"/>
  <c r="N136" s="1"/>
  <c r="N137" s="1"/>
  <c r="N138" s="1"/>
  <c r="N139" s="1"/>
  <c r="N140" s="1"/>
  <c r="N141" s="1"/>
  <c r="N142" s="1"/>
  <c r="N143" s="1"/>
  <c r="N144" s="1"/>
  <c r="N145" s="1"/>
  <c r="N146" s="1"/>
  <c r="N147" s="1"/>
  <c r="N148" s="1"/>
  <c r="N149" s="1"/>
  <c r="N150" s="1"/>
  <c r="N151" s="1"/>
  <c r="N152" s="1"/>
  <c r="N153" s="1"/>
  <c r="N154" s="1"/>
  <c r="N155" s="1"/>
  <c r="N156" s="1"/>
  <c r="N157" s="1"/>
  <c r="N158" s="1"/>
  <c r="N159" s="1"/>
  <c r="N160" s="1"/>
  <c r="N161" s="1"/>
  <c r="N162" s="1"/>
  <c r="N163" s="1"/>
  <c r="N164" s="1"/>
  <c r="N165" s="1"/>
  <c r="N166" s="1"/>
  <c r="N167" s="1"/>
  <c r="N168" s="1"/>
  <c r="N169" s="1"/>
  <c r="N170" s="1"/>
  <c r="N171" s="1"/>
  <c r="N172" s="1"/>
  <c r="N173" s="1"/>
  <c r="N174" s="1"/>
  <c r="N175" s="1"/>
  <c r="N176" s="1"/>
  <c r="N177" s="1"/>
  <c r="N178" s="1"/>
  <c r="N179" s="1"/>
  <c r="N180" s="1"/>
  <c r="N181" s="1"/>
  <c r="N182" s="1"/>
  <c r="N183" s="1"/>
  <c r="N184" s="1"/>
  <c r="N185" s="1"/>
  <c r="N186" s="1"/>
  <c r="N187" s="1"/>
  <c r="N188" s="1"/>
  <c r="N189" s="1"/>
  <c r="N190" s="1"/>
  <c r="N191" s="1"/>
  <c r="N192" s="1"/>
  <c r="N193" s="1"/>
  <c r="N194" s="1"/>
  <c r="N195" s="1"/>
  <c r="N196" s="1"/>
  <c r="N197" s="1"/>
  <c r="N198" s="1"/>
  <c r="N199" s="1"/>
  <c r="N200" s="1"/>
  <c r="N201" s="1"/>
  <c r="N202" s="1"/>
  <c r="N203" s="1"/>
  <c r="N204" s="1"/>
  <c r="N205" s="1"/>
  <c r="N206" s="1"/>
  <c r="N207" s="1"/>
  <c r="N208" s="1"/>
  <c r="N209" s="1"/>
  <c r="N210" s="1"/>
  <c r="N211" s="1"/>
  <c r="N212" s="1"/>
  <c r="N213" s="1"/>
  <c r="N214" s="1"/>
  <c r="N215" s="1"/>
  <c r="N216" s="1"/>
  <c r="N217" s="1"/>
  <c r="N218" s="1"/>
  <c r="N219" s="1"/>
  <c r="N220" s="1"/>
  <c r="N221" s="1"/>
  <c r="N222" s="1"/>
  <c r="N223" s="1"/>
  <c r="N224" s="1"/>
  <c r="N225" s="1"/>
  <c r="N226" s="1"/>
  <c r="N227" s="1"/>
  <c r="N228" s="1"/>
  <c r="N229" s="1"/>
  <c r="N230" s="1"/>
  <c r="N231" s="1"/>
  <c r="N232" s="1"/>
  <c r="N233" s="1"/>
  <c r="N234" s="1"/>
  <c r="N235" s="1"/>
  <c r="N236" s="1"/>
  <c r="N237" s="1"/>
  <c r="N238" s="1"/>
  <c r="N239" s="1"/>
  <c r="N240" s="1"/>
  <c r="N241" s="1"/>
  <c r="N242" s="1"/>
  <c r="N243" s="1"/>
  <c r="N244" s="1"/>
  <c r="N245" s="1"/>
  <c r="N246" s="1"/>
  <c r="N247" s="1"/>
  <c r="N248" s="1"/>
  <c r="N249" s="1"/>
  <c r="N250" s="1"/>
  <c r="N251" s="1"/>
  <c r="N252" s="1"/>
  <c r="N253" s="1"/>
  <c r="N254" s="1"/>
  <c r="N255" s="1"/>
  <c r="N256" s="1"/>
  <c r="N257" s="1"/>
  <c r="N258" s="1"/>
  <c r="N259" s="1"/>
  <c r="N260" s="1"/>
  <c r="N261" s="1"/>
  <c r="N262" s="1"/>
  <c r="N263" s="1"/>
  <c r="N264" s="1"/>
  <c r="N265" s="1"/>
  <c r="N266" s="1"/>
  <c r="N267" s="1"/>
  <c r="N268" s="1"/>
  <c r="N269" s="1"/>
  <c r="N270" s="1"/>
  <c r="N271" s="1"/>
  <c r="N272" s="1"/>
  <c r="N273" s="1"/>
  <c r="N274" s="1"/>
  <c r="N275" s="1"/>
  <c r="N276" s="1"/>
  <c r="N277" s="1"/>
  <c r="N278" s="1"/>
  <c r="N279" s="1"/>
  <c r="N280" s="1"/>
  <c r="N281" s="1"/>
  <c r="N282" s="1"/>
  <c r="N283" s="1"/>
  <c r="N284" s="1"/>
  <c r="N285" s="1"/>
  <c r="N286" s="1"/>
  <c r="N287" s="1"/>
  <c r="N288" s="1"/>
  <c r="N289" s="1"/>
  <c r="N290" s="1"/>
  <c r="N291" s="1"/>
  <c r="N292" s="1"/>
  <c r="N293" s="1"/>
  <c r="N294" s="1"/>
  <c r="N295" s="1"/>
  <c r="N296" s="1"/>
  <c r="N297" s="1"/>
  <c r="N298" s="1"/>
  <c r="N299" s="1"/>
  <c r="N300" s="1"/>
  <c r="N301" s="1"/>
  <c r="N302" s="1"/>
  <c r="N303" s="1"/>
  <c r="N304" s="1"/>
  <c r="N305" s="1"/>
  <c r="N306" s="1"/>
  <c r="N307" s="1"/>
  <c r="N308" s="1"/>
  <c r="N309" s="1"/>
  <c r="N310" s="1"/>
  <c r="N311" s="1"/>
  <c r="N312" s="1"/>
  <c r="N313" s="1"/>
  <c r="N314" s="1"/>
  <c r="N315" s="1"/>
  <c r="N316" s="1"/>
  <c r="N317" s="1"/>
  <c r="N318" s="1"/>
  <c r="N319" s="1"/>
  <c r="N320" s="1"/>
  <c r="N321" s="1"/>
  <c r="N322" s="1"/>
  <c r="N323" s="1"/>
  <c r="N324" s="1"/>
  <c r="N325" s="1"/>
  <c r="N326" s="1"/>
  <c r="N327" s="1"/>
  <c r="N328" s="1"/>
  <c r="N329" s="1"/>
  <c r="N330" s="1"/>
  <c r="N331" s="1"/>
  <c r="N332" s="1"/>
  <c r="N333" s="1"/>
  <c r="N334" s="1"/>
  <c r="N335" s="1"/>
  <c r="N336" s="1"/>
  <c r="N337" s="1"/>
  <c r="N338" s="1"/>
  <c r="N339" s="1"/>
  <c r="N340" s="1"/>
  <c r="N341" s="1"/>
  <c r="N342" s="1"/>
  <c r="N343" s="1"/>
  <c r="N344" s="1"/>
  <c r="N345" s="1"/>
  <c r="N346" s="1"/>
  <c r="N347" s="1"/>
  <c r="N348" s="1"/>
  <c r="N349" s="1"/>
  <c r="N350" s="1"/>
  <c r="N351" s="1"/>
  <c r="N352" s="1"/>
  <c r="N353" s="1"/>
  <c r="N354" s="1"/>
  <c r="N355" s="1"/>
  <c r="N356" s="1"/>
  <c r="N357" s="1"/>
  <c r="N358" s="1"/>
  <c r="N359" s="1"/>
  <c r="N360" s="1"/>
  <c r="N361" s="1"/>
  <c r="N362" s="1"/>
  <c r="N363" s="1"/>
  <c r="N364" s="1"/>
  <c r="N365" s="1"/>
  <c r="N366" s="1"/>
  <c r="N367" s="1"/>
  <c r="N368" s="1"/>
  <c r="N369" s="1"/>
  <c r="N370" s="1"/>
  <c r="N371" s="1"/>
  <c r="N372" s="1"/>
  <c r="N373" s="1"/>
  <c r="N374" s="1"/>
  <c r="N375" s="1"/>
  <c r="N376" s="1"/>
  <c r="N377" s="1"/>
  <c r="N378" s="1"/>
  <c r="N379" s="1"/>
  <c r="N380" s="1"/>
  <c r="N381" s="1"/>
  <c r="N382" s="1"/>
  <c r="N383" s="1"/>
  <c r="N384" s="1"/>
  <c r="N385" s="1"/>
  <c r="N386" s="1"/>
  <c r="N387" s="1"/>
  <c r="N388" s="1"/>
  <c r="N389" s="1"/>
  <c r="N390" s="1"/>
  <c r="N391" s="1"/>
  <c r="N392" s="1"/>
  <c r="N393" s="1"/>
  <c r="N394" s="1"/>
  <c r="N395" s="1"/>
  <c r="N396" s="1"/>
  <c r="N397" s="1"/>
  <c r="N398" s="1"/>
  <c r="N399" s="1"/>
  <c r="N400" s="1"/>
  <c r="N401" s="1"/>
  <c r="N402" s="1"/>
  <c r="N403" s="1"/>
  <c r="N404" s="1"/>
  <c r="N405" s="1"/>
  <c r="N406" s="1"/>
  <c r="N407" s="1"/>
  <c r="N408" s="1"/>
  <c r="N409" s="1"/>
  <c r="N410" s="1"/>
  <c r="N411" s="1"/>
  <c r="N412" s="1"/>
  <c r="N413" s="1"/>
  <c r="N414" s="1"/>
  <c r="N415" s="1"/>
  <c r="N416" s="1"/>
  <c r="N417" s="1"/>
  <c r="N418" s="1"/>
  <c r="N419" s="1"/>
  <c r="N420" s="1"/>
  <c r="N421" s="1"/>
  <c r="N422" s="1"/>
  <c r="N423" s="1"/>
  <c r="N424" s="1"/>
  <c r="N425" s="1"/>
  <c r="N426" s="1"/>
  <c r="N427" s="1"/>
  <c r="N428" s="1"/>
  <c r="N429" s="1"/>
  <c r="N430" s="1"/>
  <c r="N431" s="1"/>
  <c r="N432" s="1"/>
  <c r="N433" s="1"/>
  <c r="N434" s="1"/>
  <c r="N435" s="1"/>
  <c r="N436" s="1"/>
  <c r="N437" s="1"/>
  <c r="N438" s="1"/>
  <c r="N439" s="1"/>
  <c r="N440" s="1"/>
  <c r="N441" s="1"/>
  <c r="N442" s="1"/>
  <c r="N443" s="1"/>
  <c r="N444" s="1"/>
  <c r="N445" s="1"/>
  <c r="N446" s="1"/>
  <c r="N447" s="1"/>
  <c r="N448" s="1"/>
  <c r="N449" s="1"/>
  <c r="N450" s="1"/>
  <c r="N451" s="1"/>
  <c r="N452" s="1"/>
  <c r="N453" s="1"/>
  <c r="N454" s="1"/>
  <c r="N455" s="1"/>
  <c r="N456" s="1"/>
  <c r="N457" s="1"/>
  <c r="N458" s="1"/>
  <c r="N459" s="1"/>
  <c r="N460" s="1"/>
  <c r="N461" s="1"/>
  <c r="N462" s="1"/>
  <c r="N463" s="1"/>
  <c r="N464" s="1"/>
  <c r="N465" s="1"/>
  <c r="N466" s="1"/>
  <c r="N467" s="1"/>
  <c r="N468" s="1"/>
  <c r="N469" s="1"/>
  <c r="N470" s="1"/>
  <c r="N471" s="1"/>
  <c r="N472" s="1"/>
  <c r="N473" s="1"/>
  <c r="N474" s="1"/>
  <c r="N475" s="1"/>
  <c r="N476" s="1"/>
  <c r="N477" s="1"/>
  <c r="N478" s="1"/>
  <c r="N479" s="1"/>
  <c r="N480" s="1"/>
  <c r="N481" s="1"/>
  <c r="N482" s="1"/>
  <c r="N483" s="1"/>
  <c r="N484" s="1"/>
  <c r="N485" s="1"/>
  <c r="N486" s="1"/>
  <c r="N487" s="1"/>
  <c r="N488" s="1"/>
  <c r="N489" s="1"/>
  <c r="N490" s="1"/>
  <c r="N491" s="1"/>
  <c r="N492" s="1"/>
  <c r="N493" s="1"/>
  <c r="N494" s="1"/>
  <c r="N495" s="1"/>
  <c r="N496" s="1"/>
  <c r="N497" s="1"/>
  <c r="N498" s="1"/>
  <c r="N499" s="1"/>
  <c r="N500" s="1"/>
  <c r="N501" s="1"/>
  <c r="N502" s="1"/>
  <c r="N503" s="1"/>
  <c r="N504" s="1"/>
  <c r="N505" s="1"/>
  <c r="N506" s="1"/>
  <c r="N507" s="1"/>
  <c r="N508" s="1"/>
  <c r="N509" s="1"/>
  <c r="N510" s="1"/>
  <c r="N511" s="1"/>
  <c r="N512" s="1"/>
  <c r="N513" s="1"/>
  <c r="N514" s="1"/>
  <c r="N515" s="1"/>
  <c r="N516" s="1"/>
  <c r="N517" s="1"/>
  <c r="N518" s="1"/>
  <c r="N519" s="1"/>
  <c r="N520" s="1"/>
  <c r="N521" s="1"/>
  <c r="N522" s="1"/>
  <c r="N523" s="1"/>
  <c r="N524" s="1"/>
  <c r="N525" s="1"/>
  <c r="N526" s="1"/>
  <c r="N527" s="1"/>
  <c r="N528" s="1"/>
  <c r="N529" s="1"/>
  <c r="N530" s="1"/>
  <c r="N531" s="1"/>
  <c r="N532" s="1"/>
  <c r="N533" s="1"/>
  <c r="N534" s="1"/>
  <c r="N535" s="1"/>
  <c r="N536" s="1"/>
  <c r="N537" s="1"/>
  <c r="N538" s="1"/>
  <c r="N539" s="1"/>
  <c r="N540" s="1"/>
  <c r="N541" s="1"/>
  <c r="N542" s="1"/>
  <c r="N543" s="1"/>
  <c r="N544" s="1"/>
  <c r="N545" s="1"/>
  <c r="N546" s="1"/>
  <c r="N547" s="1"/>
  <c r="N548" s="1"/>
  <c r="N549" s="1"/>
  <c r="N550" s="1"/>
  <c r="N551" s="1"/>
  <c r="N552" s="1"/>
  <c r="N553" s="1"/>
  <c r="N554" s="1"/>
  <c r="N555" s="1"/>
  <c r="N556" s="1"/>
  <c r="N557" s="1"/>
  <c r="N558" s="1"/>
  <c r="N559" s="1"/>
  <c r="N560" s="1"/>
  <c r="N561" s="1"/>
  <c r="N562" s="1"/>
  <c r="N563" s="1"/>
  <c r="N564" s="1"/>
  <c r="N565" s="1"/>
  <c r="N566" s="1"/>
  <c r="N567" s="1"/>
  <c r="N568" s="1"/>
  <c r="N569" s="1"/>
  <c r="N570" s="1"/>
  <c r="N571" s="1"/>
  <c r="N572" s="1"/>
  <c r="N573" s="1"/>
  <c r="N574" s="1"/>
  <c r="N575" s="1"/>
  <c r="N576" s="1"/>
  <c r="N577" s="1"/>
  <c r="N578" s="1"/>
  <c r="N579" s="1"/>
  <c r="N580" s="1"/>
  <c r="N581" s="1"/>
  <c r="N582" s="1"/>
  <c r="N583" s="1"/>
  <c r="N584" s="1"/>
  <c r="N585" s="1"/>
  <c r="N586" s="1"/>
  <c r="N587" s="1"/>
  <c r="N588" s="1"/>
  <c r="N589" s="1"/>
  <c r="N590" s="1"/>
  <c r="N591" s="1"/>
  <c r="N592" s="1"/>
  <c r="N593" s="1"/>
  <c r="N594" s="1"/>
  <c r="N595" s="1"/>
  <c r="N596" s="1"/>
  <c r="N597" s="1"/>
  <c r="N598" s="1"/>
  <c r="N599" s="1"/>
  <c r="N600" s="1"/>
  <c r="N601" s="1"/>
  <c r="N602" s="1"/>
  <c r="N603" s="1"/>
  <c r="N604" s="1"/>
  <c r="N605" s="1"/>
  <c r="N606" s="1"/>
  <c r="N607" s="1"/>
  <c r="N608" s="1"/>
  <c r="N609" s="1"/>
  <c r="N610" s="1"/>
  <c r="N611" s="1"/>
  <c r="N612" s="1"/>
  <c r="N613" s="1"/>
  <c r="N614" s="1"/>
  <c r="N615" s="1"/>
  <c r="N616" s="1"/>
  <c r="N617" s="1"/>
  <c r="N618" s="1"/>
  <c r="N619" s="1"/>
  <c r="N620" s="1"/>
  <c r="N621" s="1"/>
  <c r="N622" s="1"/>
  <c r="N623" s="1"/>
  <c r="N624" s="1"/>
  <c r="N625" s="1"/>
  <c r="N626" s="1"/>
  <c r="N627" s="1"/>
  <c r="N628" s="1"/>
  <c r="N629" s="1"/>
  <c r="N630" s="1"/>
  <c r="N631" s="1"/>
  <c r="N632" s="1"/>
  <c r="N633" s="1"/>
  <c r="N634" s="1"/>
  <c r="N635" s="1"/>
  <c r="N636" s="1"/>
  <c r="N637" s="1"/>
  <c r="N638" s="1"/>
  <c r="N639" s="1"/>
  <c r="N640" s="1"/>
  <c r="N641" s="1"/>
  <c r="N642" s="1"/>
  <c r="N643" s="1"/>
  <c r="N644" s="1"/>
  <c r="N645" s="1"/>
  <c r="N646" s="1"/>
  <c r="N647" s="1"/>
  <c r="N648" s="1"/>
  <c r="N649" s="1"/>
  <c r="N650" s="1"/>
  <c r="N651" s="1"/>
  <c r="N652" s="1"/>
  <c r="N653" s="1"/>
  <c r="N654" s="1"/>
  <c r="N655" s="1"/>
  <c r="N656" s="1"/>
  <c r="N657" s="1"/>
  <c r="N658" s="1"/>
  <c r="N659" s="1"/>
  <c r="N660" s="1"/>
  <c r="N661" s="1"/>
  <c r="N662" s="1"/>
  <c r="N663" s="1"/>
  <c r="N664" s="1"/>
  <c r="N665" s="1"/>
  <c r="N666" s="1"/>
  <c r="N667" s="1"/>
  <c r="N668" s="1"/>
  <c r="N669" s="1"/>
  <c r="N670" s="1"/>
  <c r="N671" s="1"/>
  <c r="N672" s="1"/>
  <c r="N673" s="1"/>
  <c r="N674" s="1"/>
  <c r="N675" s="1"/>
  <c r="N676" s="1"/>
  <c r="N677" s="1"/>
  <c r="N678" s="1"/>
  <c r="N679" s="1"/>
  <c r="N680" s="1"/>
  <c r="N681" s="1"/>
  <c r="N682" s="1"/>
  <c r="N683" s="1"/>
  <c r="N684" s="1"/>
  <c r="N685" s="1"/>
  <c r="N686" s="1"/>
  <c r="N687" s="1"/>
  <c r="N688" s="1"/>
  <c r="N689" s="1"/>
  <c r="N690" s="1"/>
  <c r="N691" s="1"/>
  <c r="N692" s="1"/>
  <c r="N693" s="1"/>
  <c r="N694" s="1"/>
  <c r="N695" s="1"/>
  <c r="N696" s="1"/>
  <c r="N697" s="1"/>
  <c r="N698" s="1"/>
  <c r="N699" s="1"/>
  <c r="N700" s="1"/>
  <c r="N701" s="1"/>
  <c r="N702" s="1"/>
  <c r="N703" s="1"/>
  <c r="N704" s="1"/>
  <c r="N705" s="1"/>
  <c r="N706" s="1"/>
  <c r="N707" s="1"/>
  <c r="N708" s="1"/>
  <c r="N709" s="1"/>
  <c r="N710" s="1"/>
  <c r="N711" s="1"/>
  <c r="N712" s="1"/>
  <c r="N713" s="1"/>
  <c r="N714" s="1"/>
  <c r="N715" s="1"/>
  <c r="N716" s="1"/>
  <c r="N717" s="1"/>
  <c r="N718" s="1"/>
  <c r="N719" s="1"/>
  <c r="N720" s="1"/>
  <c r="N721" s="1"/>
  <c r="N722" s="1"/>
  <c r="N723" s="1"/>
  <c r="N724" s="1"/>
  <c r="N725" s="1"/>
  <c r="N726" s="1"/>
  <c r="N727" s="1"/>
  <c r="N728" s="1"/>
  <c r="N729" s="1"/>
  <c r="N730" s="1"/>
  <c r="N731" s="1"/>
  <c r="N732" s="1"/>
  <c r="N733" s="1"/>
  <c r="N734" s="1"/>
  <c r="N735" s="1"/>
  <c r="N736" s="1"/>
  <c r="N737" s="1"/>
  <c r="N738" s="1"/>
  <c r="N739" s="1"/>
  <c r="N740" s="1"/>
  <c r="N741" s="1"/>
  <c r="N742" s="1"/>
  <c r="N743" s="1"/>
  <c r="N744" s="1"/>
  <c r="N745" s="1"/>
  <c r="N746" s="1"/>
  <c r="N747" s="1"/>
  <c r="N748" s="1"/>
  <c r="N749" s="1"/>
  <c r="N750" s="1"/>
  <c r="N751" s="1"/>
  <c r="N752" s="1"/>
  <c r="N753" s="1"/>
  <c r="N754" s="1"/>
  <c r="N755" s="1"/>
  <c r="N756" s="1"/>
  <c r="N757" s="1"/>
  <c r="N758" s="1"/>
  <c r="N759" s="1"/>
  <c r="N760" s="1"/>
  <c r="N761" s="1"/>
  <c r="N762" s="1"/>
  <c r="N763" s="1"/>
  <c r="N764" s="1"/>
  <c r="N765" s="1"/>
  <c r="N766" s="1"/>
  <c r="N767" s="1"/>
  <c r="N768" s="1"/>
  <c r="N769" s="1"/>
  <c r="N770" s="1"/>
  <c r="N771" s="1"/>
  <c r="N772" s="1"/>
  <c r="N773" s="1"/>
  <c r="N774" s="1"/>
  <c r="N775" s="1"/>
  <c r="N776" s="1"/>
  <c r="N777" s="1"/>
  <c r="N778" s="1"/>
  <c r="N779" s="1"/>
  <c r="N780" s="1"/>
  <c r="N781" s="1"/>
  <c r="N782" s="1"/>
  <c r="N783" s="1"/>
  <c r="N784" s="1"/>
  <c r="N785" s="1"/>
  <c r="N786" s="1"/>
  <c r="N787" s="1"/>
  <c r="N788" s="1"/>
  <c r="N789" s="1"/>
  <c r="N790" s="1"/>
  <c r="N791" s="1"/>
  <c r="N792" s="1"/>
  <c r="N793" s="1"/>
  <c r="N794" s="1"/>
  <c r="N795" s="1"/>
  <c r="N796" s="1"/>
  <c r="N797" s="1"/>
  <c r="N798" s="1"/>
  <c r="N799" s="1"/>
  <c r="N800" s="1"/>
  <c r="N801" s="1"/>
  <c r="N802" s="1"/>
  <c r="N803" s="1"/>
  <c r="N804" s="1"/>
  <c r="N805" s="1"/>
  <c r="N806" s="1"/>
  <c r="N807" s="1"/>
  <c r="N4"/>
  <c r="N3"/>
  <c r="K342"/>
  <c r="H342"/>
  <c r="K218"/>
  <c r="H218"/>
  <c r="L218" s="1"/>
  <c r="K270"/>
  <c r="H270"/>
  <c r="L270" s="1"/>
  <c r="K225"/>
  <c r="H225"/>
  <c r="L225" s="1"/>
  <c r="K25"/>
  <c r="H25"/>
  <c r="K312"/>
  <c r="H312"/>
  <c r="L312" s="1"/>
  <c r="K224"/>
  <c r="H224"/>
  <c r="L224" s="1"/>
  <c r="L40"/>
  <c r="K40"/>
  <c r="H40"/>
  <c r="K78"/>
  <c r="H78"/>
  <c r="L78" s="1"/>
  <c r="K60"/>
  <c r="H60"/>
  <c r="L60" s="1"/>
  <c r="K5"/>
  <c r="H5"/>
  <c r="L5" s="1"/>
  <c r="K277"/>
  <c r="L277" s="1"/>
  <c r="H277"/>
  <c r="K146"/>
  <c r="H146"/>
  <c r="L146" s="1"/>
  <c r="K26"/>
  <c r="H26"/>
  <c r="L26" s="1"/>
  <c r="K198"/>
  <c r="H198"/>
  <c r="K131"/>
  <c r="H131"/>
  <c r="L131" s="1"/>
  <c r="K15"/>
  <c r="H15"/>
  <c r="L15" s="1"/>
  <c r="K135"/>
  <c r="H135"/>
  <c r="L135" s="1"/>
  <c r="K77"/>
  <c r="H77"/>
  <c r="K9"/>
  <c r="H9"/>
  <c r="K200"/>
  <c r="H200"/>
  <c r="K96"/>
  <c r="H96"/>
  <c r="L96" s="1"/>
  <c r="L310"/>
  <c r="K310"/>
  <c r="H310"/>
  <c r="K180"/>
  <c r="H180"/>
  <c r="L180" s="1"/>
  <c r="K48"/>
  <c r="H48"/>
  <c r="L48" s="1"/>
  <c r="K30"/>
  <c r="H30"/>
  <c r="K8"/>
  <c r="L8" s="1"/>
  <c r="H8"/>
  <c r="K45"/>
  <c r="L45" s="1"/>
  <c r="H45"/>
  <c r="K27"/>
  <c r="H27"/>
  <c r="K7"/>
  <c r="H7"/>
  <c r="K398"/>
  <c r="H398"/>
  <c r="L398" s="1"/>
  <c r="K185"/>
  <c r="H185"/>
  <c r="K291"/>
  <c r="H291"/>
  <c r="K161"/>
  <c r="H161"/>
  <c r="K79"/>
  <c r="H79"/>
  <c r="L79" s="1"/>
  <c r="K39"/>
  <c r="L39" s="1"/>
  <c r="H39"/>
  <c r="K11"/>
  <c r="H11"/>
  <c r="K421"/>
  <c r="H421"/>
  <c r="L421" s="1"/>
  <c r="K288"/>
  <c r="H288"/>
  <c r="L288" s="1"/>
  <c r="K147"/>
  <c r="L147" s="1"/>
  <c r="H147"/>
  <c r="K87"/>
  <c r="H87"/>
  <c r="L87" s="1"/>
  <c r="K24"/>
  <c r="H24"/>
  <c r="L24" s="1"/>
  <c r="L638"/>
  <c r="K638"/>
  <c r="H638"/>
  <c r="K505"/>
  <c r="L505" s="1"/>
  <c r="H505"/>
  <c r="K269"/>
  <c r="H269"/>
  <c r="K410"/>
  <c r="H410"/>
  <c r="K558"/>
  <c r="H558"/>
  <c r="L558" s="1"/>
  <c r="K582"/>
  <c r="L582" s="1"/>
  <c r="H582"/>
  <c r="K347"/>
  <c r="H347"/>
  <c r="K439"/>
  <c r="H439"/>
  <c r="K384"/>
  <c r="H384"/>
  <c r="L384" s="1"/>
  <c r="K703"/>
  <c r="H703"/>
  <c r="K584"/>
  <c r="H584"/>
  <c r="K723"/>
  <c r="H723"/>
  <c r="K630"/>
  <c r="L630" s="1"/>
  <c r="H630"/>
  <c r="L642"/>
  <c r="K642"/>
  <c r="H642"/>
  <c r="K580"/>
  <c r="H580"/>
  <c r="K752"/>
  <c r="H752"/>
  <c r="L752" s="1"/>
  <c r="K337"/>
  <c r="H337"/>
  <c r="K306"/>
  <c r="H306"/>
  <c r="K786"/>
  <c r="H786"/>
  <c r="K500"/>
  <c r="H500"/>
  <c r="L619"/>
  <c r="K619"/>
  <c r="H619"/>
  <c r="L170"/>
  <c r="K170"/>
  <c r="H170"/>
  <c r="K163"/>
  <c r="H163"/>
  <c r="K41"/>
  <c r="H41"/>
  <c r="K58"/>
  <c r="H58"/>
  <c r="L58" s="1"/>
  <c r="K655"/>
  <c r="H655"/>
  <c r="K521"/>
  <c r="H521"/>
  <c r="K665"/>
  <c r="H665"/>
  <c r="L565"/>
  <c r="K565"/>
  <c r="H565"/>
  <c r="K743"/>
  <c r="H743"/>
  <c r="L743" s="1"/>
  <c r="K762"/>
  <c r="H762"/>
  <c r="K750"/>
  <c r="H750"/>
  <c r="K621"/>
  <c r="L621" s="1"/>
  <c r="H621"/>
  <c r="K650"/>
  <c r="L650" s="1"/>
  <c r="H650"/>
  <c r="K772"/>
  <c r="H772"/>
  <c r="K373"/>
  <c r="H373"/>
  <c r="K465"/>
  <c r="H465"/>
  <c r="L465" s="1"/>
  <c r="L749"/>
  <c r="K749"/>
  <c r="H749"/>
  <c r="K585"/>
  <c r="H585"/>
  <c r="K532"/>
  <c r="H532"/>
  <c r="L325"/>
  <c r="K325"/>
  <c r="H325"/>
  <c r="K343"/>
  <c r="L343" s="1"/>
  <c r="H343"/>
  <c r="K797"/>
  <c r="H797"/>
  <c r="K522"/>
  <c r="H522"/>
  <c r="L522" s="1"/>
  <c r="L547"/>
  <c r="K547"/>
  <c r="H547"/>
  <c r="K567"/>
  <c r="H567"/>
  <c r="L567" s="1"/>
  <c r="K363"/>
  <c r="H363"/>
  <c r="L363" s="1"/>
  <c r="K46"/>
  <c r="H46"/>
  <c r="L236"/>
  <c r="K236"/>
  <c r="H236"/>
  <c r="K203"/>
  <c r="L203" s="1"/>
  <c r="H203"/>
  <c r="K124"/>
  <c r="H124"/>
  <c r="K459"/>
  <c r="H459"/>
  <c r="L459" s="1"/>
  <c r="K444"/>
  <c r="H444"/>
  <c r="L444" s="1"/>
  <c r="K405"/>
  <c r="H405"/>
  <c r="K641"/>
  <c r="H641"/>
  <c r="L641" s="1"/>
  <c r="K736"/>
  <c r="H736"/>
  <c r="K401"/>
  <c r="H401"/>
  <c r="L401" s="1"/>
  <c r="K265"/>
  <c r="L265" s="1"/>
  <c r="H265"/>
  <c r="K240"/>
  <c r="H240"/>
  <c r="K745"/>
  <c r="H745"/>
  <c r="L745" s="1"/>
  <c r="K354"/>
  <c r="H354"/>
  <c r="K126"/>
  <c r="H126"/>
  <c r="L126" s="1"/>
  <c r="K315"/>
  <c r="H315"/>
  <c r="L315" s="1"/>
  <c r="K250"/>
  <c r="H250"/>
  <c r="L250" s="1"/>
  <c r="L252"/>
  <c r="K252"/>
  <c r="H252"/>
  <c r="K49"/>
  <c r="L49" s="1"/>
  <c r="H49"/>
  <c r="K402"/>
  <c r="H402"/>
  <c r="K757"/>
  <c r="H757"/>
  <c r="K788"/>
  <c r="H788"/>
  <c r="L788" s="1"/>
  <c r="K793"/>
  <c r="H793"/>
  <c r="L793" s="1"/>
  <c r="K773"/>
  <c r="H773"/>
  <c r="K415"/>
  <c r="H415"/>
  <c r="L415" s="1"/>
  <c r="K374"/>
  <c r="H374"/>
  <c r="L374" s="1"/>
  <c r="K595"/>
  <c r="H595"/>
  <c r="K491"/>
  <c r="H491"/>
  <c r="K273"/>
  <c r="H273"/>
  <c r="K447"/>
  <c r="H447"/>
  <c r="L447" s="1"/>
  <c r="L190"/>
  <c r="K190"/>
  <c r="H190"/>
  <c r="K175"/>
  <c r="H175"/>
  <c r="K331"/>
  <c r="H331"/>
  <c r="L331" s="1"/>
  <c r="K157"/>
  <c r="H157"/>
  <c r="K162"/>
  <c r="H162"/>
  <c r="K122"/>
  <c r="H122"/>
  <c r="K634"/>
  <c r="H634"/>
  <c r="L68"/>
  <c r="K68"/>
  <c r="H68"/>
  <c r="L409"/>
  <c r="K409"/>
  <c r="H409"/>
  <c r="K10"/>
  <c r="H10"/>
  <c r="K57"/>
  <c r="H57"/>
  <c r="K110"/>
  <c r="H110"/>
  <c r="L110" s="1"/>
  <c r="K334"/>
  <c r="H334"/>
  <c r="K329"/>
  <c r="H329"/>
  <c r="K667"/>
  <c r="H667"/>
  <c r="L97"/>
  <c r="K97"/>
  <c r="H97"/>
  <c r="K339"/>
  <c r="H339"/>
  <c r="L339" s="1"/>
  <c r="K268"/>
  <c r="H268"/>
  <c r="K785"/>
  <c r="H785"/>
  <c r="K301"/>
  <c r="H301"/>
  <c r="L301" s="1"/>
  <c r="K769"/>
  <c r="L769" s="1"/>
  <c r="H769"/>
  <c r="K759"/>
  <c r="H759"/>
  <c r="K704"/>
  <c r="H704"/>
  <c r="K695"/>
  <c r="H695"/>
  <c r="L695" s="1"/>
  <c r="L711"/>
  <c r="K711"/>
  <c r="H711"/>
  <c r="K768"/>
  <c r="H768"/>
  <c r="K644"/>
  <c r="H644"/>
  <c r="L738"/>
  <c r="K738"/>
  <c r="H738"/>
  <c r="K787"/>
  <c r="L787" s="1"/>
  <c r="H787"/>
  <c r="K755"/>
  <c r="H755"/>
  <c r="K91"/>
  <c r="H91"/>
  <c r="L91" s="1"/>
  <c r="L56"/>
  <c r="K56"/>
  <c r="H56"/>
  <c r="K179"/>
  <c r="H179"/>
  <c r="L179" s="1"/>
  <c r="K71"/>
  <c r="H71"/>
  <c r="L71" s="1"/>
  <c r="K453"/>
  <c r="H453"/>
  <c r="L285"/>
  <c r="K285"/>
  <c r="H285"/>
  <c r="K118"/>
  <c r="L118" s="1"/>
  <c r="H118"/>
  <c r="K276"/>
  <c r="H276"/>
  <c r="K115"/>
  <c r="H115"/>
  <c r="L115" s="1"/>
  <c r="K114"/>
  <c r="H114"/>
  <c r="L114" s="1"/>
  <c r="K476"/>
  <c r="H476"/>
  <c r="L476" s="1"/>
  <c r="K425"/>
  <c r="H425"/>
  <c r="L425" s="1"/>
  <c r="K544"/>
  <c r="H544"/>
  <c r="K751"/>
  <c r="H751"/>
  <c r="L751" s="1"/>
  <c r="K502"/>
  <c r="L502" s="1"/>
  <c r="H502"/>
  <c r="K297"/>
  <c r="H297"/>
  <c r="K713"/>
  <c r="H713"/>
  <c r="L713" s="1"/>
  <c r="K669"/>
  <c r="H669"/>
  <c r="K781"/>
  <c r="L781" s="1"/>
  <c r="H781"/>
  <c r="K564"/>
  <c r="H564"/>
  <c r="L564" s="1"/>
  <c r="K651"/>
  <c r="H651"/>
  <c r="L651" s="1"/>
  <c r="K587"/>
  <c r="H587"/>
  <c r="L587" s="1"/>
  <c r="K514"/>
  <c r="L514" s="1"/>
  <c r="H514"/>
  <c r="K510"/>
  <c r="H510"/>
  <c r="K637"/>
  <c r="H637"/>
  <c r="K446"/>
  <c r="H446"/>
  <c r="L446" s="1"/>
  <c r="K607"/>
  <c r="H607"/>
  <c r="L607" s="1"/>
  <c r="K51"/>
  <c r="H51"/>
  <c r="K23"/>
  <c r="H23"/>
  <c r="L23" s="1"/>
  <c r="K434"/>
  <c r="H434"/>
  <c r="L434" s="1"/>
  <c r="K473"/>
  <c r="H473"/>
  <c r="K702"/>
  <c r="H702"/>
  <c r="K184"/>
  <c r="H184"/>
  <c r="K256"/>
  <c r="H256"/>
  <c r="L256" s="1"/>
  <c r="L513"/>
  <c r="K513"/>
  <c r="H513"/>
  <c r="K219"/>
  <c r="H219"/>
  <c r="K529"/>
  <c r="H529"/>
  <c r="L529" s="1"/>
  <c r="K519"/>
  <c r="H519"/>
  <c r="K313"/>
  <c r="H313"/>
  <c r="K537"/>
  <c r="H537"/>
  <c r="K83"/>
  <c r="H83"/>
  <c r="L127"/>
  <c r="K127"/>
  <c r="H127"/>
  <c r="L616"/>
  <c r="K616"/>
  <c r="H616"/>
  <c r="K295"/>
  <c r="H295"/>
  <c r="K550"/>
  <c r="H550"/>
  <c r="K34"/>
  <c r="H34"/>
  <c r="L34" s="1"/>
  <c r="K508"/>
  <c r="H508"/>
  <c r="K169"/>
  <c r="H169"/>
  <c r="K153"/>
  <c r="H153"/>
  <c r="L282"/>
  <c r="K282"/>
  <c r="H282"/>
  <c r="K628"/>
  <c r="H628"/>
  <c r="L628" s="1"/>
  <c r="K121"/>
  <c r="H121"/>
  <c r="K112"/>
  <c r="H112"/>
  <c r="K338"/>
  <c r="H338"/>
  <c r="L338" s="1"/>
  <c r="K99"/>
  <c r="L99" s="1"/>
  <c r="H99"/>
  <c r="K495"/>
  <c r="H495"/>
  <c r="K176"/>
  <c r="H176"/>
  <c r="K493"/>
  <c r="H493"/>
  <c r="L493" s="1"/>
  <c r="K316"/>
  <c r="H316"/>
  <c r="L316" s="1"/>
  <c r="K466"/>
  <c r="H466"/>
  <c r="K684"/>
  <c r="H684"/>
  <c r="L623"/>
  <c r="K623"/>
  <c r="H623"/>
  <c r="K117"/>
  <c r="L117" s="1"/>
  <c r="H117"/>
  <c r="K461"/>
  <c r="H461"/>
  <c r="K725"/>
  <c r="H725"/>
  <c r="L725" s="1"/>
  <c r="K572"/>
  <c r="H572"/>
  <c r="L572" s="1"/>
  <c r="K13"/>
  <c r="H13"/>
  <c r="L13" s="1"/>
  <c r="K166"/>
  <c r="H166"/>
  <c r="L166" s="1"/>
  <c r="K328"/>
  <c r="H328"/>
  <c r="L212"/>
  <c r="K212"/>
  <c r="H212"/>
  <c r="K411"/>
  <c r="L411" s="1"/>
  <c r="H411"/>
  <c r="K451"/>
  <c r="H451"/>
  <c r="K530"/>
  <c r="H530"/>
  <c r="L530" s="1"/>
  <c r="K229"/>
  <c r="H229"/>
  <c r="L229" s="1"/>
  <c r="K12"/>
  <c r="H12"/>
  <c r="K95"/>
  <c r="H95"/>
  <c r="L95" s="1"/>
  <c r="K496"/>
  <c r="H496"/>
  <c r="K717"/>
  <c r="H717"/>
  <c r="L717" s="1"/>
  <c r="K775"/>
  <c r="L775" s="1"/>
  <c r="H775"/>
  <c r="K796"/>
  <c r="H796"/>
  <c r="K449"/>
  <c r="H449"/>
  <c r="L449" s="1"/>
  <c r="K763"/>
  <c r="H763"/>
  <c r="L763" s="1"/>
  <c r="K784"/>
  <c r="L784" s="1"/>
  <c r="H784"/>
  <c r="K783"/>
  <c r="H783"/>
  <c r="L783" s="1"/>
  <c r="K794"/>
  <c r="H794"/>
  <c r="L794" s="1"/>
  <c r="K748"/>
  <c r="H748"/>
  <c r="L748" s="1"/>
  <c r="K601"/>
  <c r="L601" s="1"/>
  <c r="H601"/>
  <c r="K216"/>
  <c r="H216"/>
  <c r="K227"/>
  <c r="H227"/>
  <c r="K503"/>
  <c r="H503"/>
  <c r="L503" s="1"/>
  <c r="K643"/>
  <c r="L643" s="1"/>
  <c r="H643"/>
  <c r="K698"/>
  <c r="H698"/>
  <c r="K716"/>
  <c r="H716"/>
  <c r="L716" s="1"/>
  <c r="K563"/>
  <c r="H563"/>
  <c r="L563" s="1"/>
  <c r="K697"/>
  <c r="H697"/>
  <c r="K456"/>
  <c r="H456"/>
  <c r="K673"/>
  <c r="H673"/>
  <c r="K629"/>
  <c r="L629" s="1"/>
  <c r="H629"/>
  <c r="L280"/>
  <c r="K280"/>
  <c r="H280"/>
  <c r="K536"/>
  <c r="H536"/>
  <c r="K111"/>
  <c r="H111"/>
  <c r="L111" s="1"/>
  <c r="K778"/>
  <c r="H778"/>
  <c r="K705"/>
  <c r="H705"/>
  <c r="K688"/>
  <c r="H688"/>
  <c r="K734"/>
  <c r="H734"/>
  <c r="L756"/>
  <c r="K756"/>
  <c r="H756"/>
  <c r="L718"/>
  <c r="K718"/>
  <c r="H718"/>
  <c r="K741"/>
  <c r="H741"/>
  <c r="K789"/>
  <c r="H789"/>
  <c r="K724"/>
  <c r="H724"/>
  <c r="L724" s="1"/>
  <c r="K714"/>
  <c r="H714"/>
  <c r="K777"/>
  <c r="H777"/>
  <c r="K798"/>
  <c r="H798"/>
  <c r="L560"/>
  <c r="K560"/>
  <c r="H560"/>
  <c r="K640"/>
  <c r="H640"/>
  <c r="L640" s="1"/>
  <c r="K390"/>
  <c r="H390"/>
  <c r="K499"/>
  <c r="H499"/>
  <c r="K320"/>
  <c r="L320" s="1"/>
  <c r="H320"/>
  <c r="K133"/>
  <c r="L133" s="1"/>
  <c r="H133"/>
  <c r="K671"/>
  <c r="H671"/>
  <c r="K167"/>
  <c r="H167"/>
  <c r="K286"/>
  <c r="H286"/>
  <c r="L286" s="1"/>
  <c r="K279"/>
  <c r="H279"/>
  <c r="L279" s="1"/>
  <c r="K464"/>
  <c r="H464"/>
  <c r="K423"/>
  <c r="H423"/>
  <c r="L73"/>
  <c r="K73"/>
  <c r="H73"/>
  <c r="K195"/>
  <c r="L195" s="1"/>
  <c r="H195"/>
  <c r="K129"/>
  <c r="H129"/>
  <c r="K468"/>
  <c r="H468"/>
  <c r="L468" s="1"/>
  <c r="K88"/>
  <c r="H88"/>
  <c r="L88" s="1"/>
  <c r="K42"/>
  <c r="H42"/>
  <c r="L42" s="1"/>
  <c r="K428"/>
  <c r="H428"/>
  <c r="L428" s="1"/>
  <c r="K367"/>
  <c r="H367"/>
  <c r="L80"/>
  <c r="K80"/>
  <c r="H80"/>
  <c r="K174"/>
  <c r="L174" s="1"/>
  <c r="H174"/>
  <c r="K53"/>
  <c r="H53"/>
  <c r="K292"/>
  <c r="H292"/>
  <c r="L292" s="1"/>
  <c r="K192"/>
  <c r="H192"/>
  <c r="L192" s="1"/>
  <c r="K37"/>
  <c r="H37"/>
  <c r="L37" s="1"/>
  <c r="K378"/>
  <c r="H378"/>
  <c r="L378" s="1"/>
  <c r="K284"/>
  <c r="H284"/>
  <c r="K258"/>
  <c r="H258"/>
  <c r="L258" s="1"/>
  <c r="K646"/>
  <c r="L646" s="1"/>
  <c r="H646"/>
  <c r="K392"/>
  <c r="H392"/>
  <c r="K660"/>
  <c r="H660"/>
  <c r="L660" s="1"/>
  <c r="K260"/>
  <c r="H260"/>
  <c r="K298"/>
  <c r="L298" s="1"/>
  <c r="H298"/>
  <c r="K460"/>
  <c r="H460"/>
  <c r="L460" s="1"/>
  <c r="K416"/>
  <c r="H416"/>
  <c r="L416" s="1"/>
  <c r="K535"/>
  <c r="H535"/>
  <c r="L535" s="1"/>
  <c r="K350"/>
  <c r="L350" s="1"/>
  <c r="H350"/>
  <c r="K478"/>
  <c r="H478"/>
  <c r="K467"/>
  <c r="H467"/>
  <c r="K624"/>
  <c r="H624"/>
  <c r="L624" s="1"/>
  <c r="K622"/>
  <c r="L622" s="1"/>
  <c r="H622"/>
  <c r="K598"/>
  <c r="H598"/>
  <c r="K490"/>
  <c r="H490"/>
  <c r="L490" s="1"/>
  <c r="K548"/>
  <c r="H548"/>
  <c r="L548" s="1"/>
  <c r="K504"/>
  <c r="H504"/>
  <c r="K790"/>
  <c r="H790"/>
  <c r="K696"/>
  <c r="H696"/>
  <c r="K602"/>
  <c r="H602"/>
  <c r="L602" s="1"/>
  <c r="L636"/>
  <c r="K636"/>
  <c r="H636"/>
  <c r="K577"/>
  <c r="H577"/>
  <c r="K551"/>
  <c r="H551"/>
  <c r="L551" s="1"/>
  <c r="K385"/>
  <c r="H385"/>
  <c r="K540"/>
  <c r="H540"/>
  <c r="K199"/>
  <c r="H199"/>
  <c r="K442"/>
  <c r="H442"/>
  <c r="L578"/>
  <c r="K578"/>
  <c r="H578"/>
  <c r="L639"/>
  <c r="K639"/>
  <c r="H639"/>
  <c r="K356"/>
  <c r="H356"/>
  <c r="K311"/>
  <c r="H311"/>
  <c r="K248"/>
  <c r="H248"/>
  <c r="L248" s="1"/>
  <c r="K239"/>
  <c r="H239"/>
  <c r="K501"/>
  <c r="H501"/>
  <c r="K323"/>
  <c r="H323"/>
  <c r="L520"/>
  <c r="K520"/>
  <c r="H520"/>
  <c r="K335"/>
  <c r="H335"/>
  <c r="L335" s="1"/>
  <c r="K430"/>
  <c r="H430"/>
  <c r="K678"/>
  <c r="H678"/>
  <c r="K472"/>
  <c r="H472"/>
  <c r="L472" s="1"/>
  <c r="K120"/>
  <c r="L120" s="1"/>
  <c r="H120"/>
  <c r="K511"/>
  <c r="H511"/>
  <c r="K36"/>
  <c r="H36"/>
  <c r="K744"/>
  <c r="H744"/>
  <c r="L744" s="1"/>
  <c r="K613"/>
  <c r="H613"/>
  <c r="L613" s="1"/>
  <c r="K683"/>
  <c r="H683"/>
  <c r="K571"/>
  <c r="H571"/>
  <c r="L686"/>
  <c r="K686"/>
  <c r="H686"/>
  <c r="K327"/>
  <c r="L327" s="1"/>
  <c r="H327"/>
  <c r="K576"/>
  <c r="H576"/>
  <c r="K632"/>
  <c r="H632"/>
  <c r="L632" s="1"/>
  <c r="K658"/>
  <c r="H658"/>
  <c r="L658" s="1"/>
  <c r="K251"/>
  <c r="H251"/>
  <c r="L251" s="1"/>
  <c r="K141"/>
  <c r="H141"/>
  <c r="L141" s="1"/>
  <c r="K393"/>
  <c r="H393"/>
  <c r="L246"/>
  <c r="K246"/>
  <c r="H246"/>
  <c r="K615"/>
  <c r="L615" s="1"/>
  <c r="H615"/>
  <c r="K76"/>
  <c r="H76"/>
  <c r="K376"/>
  <c r="H376"/>
  <c r="L376" s="1"/>
  <c r="K372"/>
  <c r="H372"/>
  <c r="L372" s="1"/>
  <c r="K553"/>
  <c r="H553"/>
  <c r="K322"/>
  <c r="H322"/>
  <c r="L322" s="1"/>
  <c r="K321"/>
  <c r="H321"/>
  <c r="K766"/>
  <c r="H766"/>
  <c r="L766" s="1"/>
  <c r="K125"/>
  <c r="L125" s="1"/>
  <c r="H125"/>
  <c r="K761"/>
  <c r="H761"/>
  <c r="K261"/>
  <c r="H261"/>
  <c r="L261" s="1"/>
  <c r="K32"/>
  <c r="H32"/>
  <c r="L32" s="1"/>
  <c r="K3"/>
  <c r="L3" s="1"/>
  <c r="H3"/>
  <c r="K128"/>
  <c r="H128"/>
  <c r="L128" s="1"/>
  <c r="K217"/>
  <c r="H217"/>
  <c r="L217" s="1"/>
  <c r="K498"/>
  <c r="H498"/>
  <c r="L498" s="1"/>
  <c r="K272"/>
  <c r="L272" s="1"/>
  <c r="H272"/>
  <c r="K271"/>
  <c r="H271"/>
  <c r="K691"/>
  <c r="H691"/>
  <c r="K317"/>
  <c r="H317"/>
  <c r="L317" s="1"/>
  <c r="K518"/>
  <c r="H518"/>
  <c r="L518" s="1"/>
  <c r="K454"/>
  <c r="H454"/>
  <c r="K594"/>
  <c r="H594"/>
  <c r="L594" s="1"/>
  <c r="K281"/>
  <c r="H281"/>
  <c r="L281" s="1"/>
  <c r="K324"/>
  <c r="H324"/>
  <c r="K433"/>
  <c r="H433"/>
  <c r="K487"/>
  <c r="H487"/>
  <c r="K488"/>
  <c r="H488"/>
  <c r="L488" s="1"/>
  <c r="L436"/>
  <c r="K436"/>
  <c r="H436"/>
  <c r="K482"/>
  <c r="H482"/>
  <c r="K383"/>
  <c r="H383"/>
  <c r="L383" s="1"/>
  <c r="K517"/>
  <c r="H517"/>
  <c r="L517" s="1"/>
  <c r="K566"/>
  <c r="H566"/>
  <c r="K202"/>
  <c r="H202"/>
  <c r="K86"/>
  <c r="H86"/>
  <c r="L599"/>
  <c r="K599"/>
  <c r="H599"/>
  <c r="L364"/>
  <c r="K364"/>
  <c r="H364"/>
  <c r="K101"/>
  <c r="H101"/>
  <c r="K139"/>
  <c r="H139"/>
  <c r="K573"/>
  <c r="H573"/>
  <c r="L573" s="1"/>
  <c r="K55"/>
  <c r="H55"/>
  <c r="K253"/>
  <c r="H253"/>
  <c r="K479"/>
  <c r="H479"/>
  <c r="L138"/>
  <c r="K138"/>
  <c r="H138"/>
  <c r="K735"/>
  <c r="H735"/>
  <c r="L735" s="1"/>
  <c r="K799"/>
  <c r="H799"/>
  <c r="K764"/>
  <c r="H764"/>
  <c r="K104"/>
  <c r="H104"/>
  <c r="L104" s="1"/>
  <c r="K70"/>
  <c r="L70" s="1"/>
  <c r="H70"/>
  <c r="K346"/>
  <c r="H346"/>
  <c r="K758"/>
  <c r="H758"/>
  <c r="K326"/>
  <c r="H326"/>
  <c r="L326" s="1"/>
  <c r="K707"/>
  <c r="H707"/>
  <c r="L707" s="1"/>
  <c r="K771"/>
  <c r="H771"/>
  <c r="K85"/>
  <c r="H85"/>
  <c r="L389"/>
  <c r="K389"/>
  <c r="H389"/>
  <c r="K31"/>
  <c r="L31" s="1"/>
  <c r="H31"/>
  <c r="K677"/>
  <c r="H677"/>
  <c r="K475"/>
  <c r="H475"/>
  <c r="L475" s="1"/>
  <c r="K689"/>
  <c r="H689"/>
  <c r="L689" s="1"/>
  <c r="K69"/>
  <c r="H69"/>
  <c r="L69" s="1"/>
  <c r="K67"/>
  <c r="H67"/>
  <c r="L67" s="1"/>
  <c r="K33"/>
  <c r="H33"/>
  <c r="L267"/>
  <c r="K267"/>
  <c r="H267"/>
  <c r="K645"/>
  <c r="L645" s="1"/>
  <c r="H645"/>
  <c r="K603"/>
  <c r="H603"/>
  <c r="K366"/>
  <c r="H366"/>
  <c r="L366" s="1"/>
  <c r="K559"/>
  <c r="H559"/>
  <c r="L559" s="1"/>
  <c r="K348"/>
  <c r="H348"/>
  <c r="L348" s="1"/>
  <c r="K352"/>
  <c r="H352"/>
  <c r="L352" s="1"/>
  <c r="K525"/>
  <c r="H525"/>
  <c r="K554"/>
  <c r="H554"/>
  <c r="L554" s="1"/>
  <c r="K657"/>
  <c r="L657" s="1"/>
  <c r="H657"/>
  <c r="K776"/>
  <c r="H776"/>
  <c r="K597"/>
  <c r="H597"/>
  <c r="L597" s="1"/>
  <c r="K709"/>
  <c r="H709"/>
  <c r="K575"/>
  <c r="H575"/>
  <c r="L575" s="1"/>
  <c r="K765"/>
  <c r="H765"/>
  <c r="L765" s="1"/>
  <c r="K406"/>
  <c r="H406"/>
  <c r="L406" s="1"/>
  <c r="K400"/>
  <c r="H400"/>
  <c r="L400" s="1"/>
  <c r="K656"/>
  <c r="L656" s="1"/>
  <c r="H656"/>
  <c r="K440"/>
  <c r="H440"/>
  <c r="K692"/>
  <c r="H692"/>
  <c r="K542"/>
  <c r="H542"/>
  <c r="L542" s="1"/>
  <c r="K668"/>
  <c r="H668"/>
  <c r="L668" s="1"/>
  <c r="K648"/>
  <c r="H648"/>
  <c r="K507"/>
  <c r="H507"/>
  <c r="L507" s="1"/>
  <c r="K457"/>
  <c r="H457"/>
  <c r="L457" s="1"/>
  <c r="K429"/>
  <c r="H429"/>
  <c r="K733"/>
  <c r="H733"/>
  <c r="K780"/>
  <c r="H780"/>
  <c r="K676"/>
  <c r="H676"/>
  <c r="L676" s="1"/>
  <c r="L774"/>
  <c r="K774"/>
  <c r="H774"/>
  <c r="K700"/>
  <c r="H700"/>
  <c r="K791"/>
  <c r="H791"/>
  <c r="L791" s="1"/>
  <c r="K754"/>
  <c r="H754"/>
  <c r="K699"/>
  <c r="H699"/>
  <c r="K728"/>
  <c r="H728"/>
  <c r="K606"/>
  <c r="H606"/>
  <c r="L586"/>
  <c r="K586"/>
  <c r="H586"/>
  <c r="L680"/>
  <c r="K680"/>
  <c r="H680"/>
  <c r="K435"/>
  <c r="H435"/>
  <c r="K627"/>
  <c r="H627"/>
  <c r="K66"/>
  <c r="H66"/>
  <c r="L66" s="1"/>
  <c r="K341"/>
  <c r="H341"/>
  <c r="K515"/>
  <c r="H515"/>
  <c r="K369"/>
  <c r="H369"/>
  <c r="L706"/>
  <c r="K706"/>
  <c r="H706"/>
  <c r="K614"/>
  <c r="H614"/>
  <c r="L614" s="1"/>
  <c r="K213"/>
  <c r="H213"/>
  <c r="K94"/>
  <c r="H94"/>
  <c r="K779"/>
  <c r="H779"/>
  <c r="L779" s="1"/>
  <c r="K653"/>
  <c r="L653" s="1"/>
  <c r="H653"/>
  <c r="K720"/>
  <c r="H720"/>
  <c r="K299"/>
  <c r="H299"/>
  <c r="K485"/>
  <c r="H485"/>
  <c r="L485" s="1"/>
  <c r="K802"/>
  <c r="H802"/>
  <c r="L802" s="1"/>
  <c r="K422"/>
  <c r="H422"/>
  <c r="K719"/>
  <c r="H719"/>
  <c r="L450"/>
  <c r="K450"/>
  <c r="H450"/>
  <c r="K590"/>
  <c r="L590" s="1"/>
  <c r="H590"/>
  <c r="K541"/>
  <c r="H541"/>
  <c r="K803"/>
  <c r="H803"/>
  <c r="L803" s="1"/>
  <c r="K633"/>
  <c r="H633"/>
  <c r="L633" s="1"/>
  <c r="K155"/>
  <c r="H155"/>
  <c r="L155" s="1"/>
  <c r="K592"/>
  <c r="H592"/>
  <c r="L592" s="1"/>
  <c r="K172"/>
  <c r="H172"/>
  <c r="L211"/>
  <c r="K211"/>
  <c r="H211"/>
  <c r="K712"/>
  <c r="L712" s="1"/>
  <c r="H712"/>
  <c r="K119"/>
  <c r="H119"/>
  <c r="K43"/>
  <c r="H43"/>
  <c r="L43" s="1"/>
  <c r="K106"/>
  <c r="H106"/>
  <c r="L106" s="1"/>
  <c r="K801"/>
  <c r="H801"/>
  <c r="K800"/>
  <c r="H800"/>
  <c r="L800" s="1"/>
  <c r="K305"/>
  <c r="H305"/>
  <c r="K278"/>
  <c r="H278"/>
  <c r="L278" s="1"/>
  <c r="K445"/>
  <c r="L445" s="1"/>
  <c r="H445"/>
  <c r="K148"/>
  <c r="H148"/>
  <c r="K145"/>
  <c r="H145"/>
  <c r="L145" s="1"/>
  <c r="K136"/>
  <c r="H136"/>
  <c r="L136" s="1"/>
  <c r="K241"/>
  <c r="H241"/>
  <c r="L241" s="1"/>
  <c r="K357"/>
  <c r="H357"/>
  <c r="L357" s="1"/>
  <c r="K178"/>
  <c r="H178"/>
  <c r="L178" s="1"/>
  <c r="K407"/>
  <c r="H407"/>
  <c r="L407" s="1"/>
  <c r="K6"/>
  <c r="L6" s="1"/>
  <c r="H6"/>
  <c r="K625"/>
  <c r="H625"/>
  <c r="K661"/>
  <c r="H661"/>
  <c r="K399"/>
  <c r="H399"/>
  <c r="L399" s="1"/>
  <c r="K154"/>
  <c r="H154"/>
  <c r="L154" s="1"/>
  <c r="K494"/>
  <c r="H494"/>
  <c r="K287"/>
  <c r="H287"/>
  <c r="L287" s="1"/>
  <c r="K158"/>
  <c r="H158"/>
  <c r="L158" s="1"/>
  <c r="K237"/>
  <c r="H237"/>
  <c r="K228"/>
  <c r="H228"/>
  <c r="K670"/>
  <c r="H670"/>
  <c r="K679"/>
  <c r="H679"/>
  <c r="L679" s="1"/>
  <c r="L552"/>
  <c r="K552"/>
  <c r="H552"/>
  <c r="K693"/>
  <c r="H693"/>
  <c r="K527"/>
  <c r="H527"/>
  <c r="L527" s="1"/>
  <c r="K526"/>
  <c r="H526"/>
  <c r="K605"/>
  <c r="H605"/>
  <c r="K247"/>
  <c r="H247"/>
  <c r="K612"/>
  <c r="H612"/>
  <c r="L694"/>
  <c r="K694"/>
  <c r="H694"/>
  <c r="L770"/>
  <c r="K770"/>
  <c r="H770"/>
  <c r="K610"/>
  <c r="H610"/>
  <c r="K674"/>
  <c r="H674"/>
  <c r="K570"/>
  <c r="H570"/>
  <c r="K659"/>
  <c r="H659"/>
  <c r="K664"/>
  <c r="H664"/>
  <c r="K455"/>
  <c r="H455"/>
  <c r="L662"/>
  <c r="K662"/>
  <c r="H662"/>
  <c r="K293"/>
  <c r="L293" s="1"/>
  <c r="H293"/>
  <c r="K458"/>
  <c r="H458"/>
  <c r="K708"/>
  <c r="H708"/>
  <c r="L708" s="1"/>
  <c r="K609"/>
  <c r="H609"/>
  <c r="L609" s="1"/>
  <c r="K685"/>
  <c r="H685"/>
  <c r="K579"/>
  <c r="H579"/>
  <c r="K255"/>
  <c r="H255"/>
  <c r="K397"/>
  <c r="L397" s="1"/>
  <c r="H397"/>
  <c r="K221"/>
  <c r="L221" s="1"/>
  <c r="H221"/>
  <c r="K220"/>
  <c r="H220"/>
  <c r="L220" s="1"/>
  <c r="K568"/>
  <c r="H568"/>
  <c r="K608"/>
  <c r="H608"/>
  <c r="L608" s="1"/>
  <c r="K358"/>
  <c r="L358" s="1"/>
  <c r="H358"/>
  <c r="K302"/>
  <c r="H302"/>
  <c r="K746"/>
  <c r="H746"/>
  <c r="L746" s="1"/>
  <c r="K130"/>
  <c r="H130"/>
  <c r="L130" s="1"/>
  <c r="K47"/>
  <c r="H47"/>
  <c r="K29"/>
  <c r="H29"/>
  <c r="L29" s="1"/>
  <c r="K100"/>
  <c r="H100"/>
  <c r="L100" s="1"/>
  <c r="K62"/>
  <c r="H62"/>
  <c r="L62" s="1"/>
  <c r="K463"/>
  <c r="L463" s="1"/>
  <c r="H463"/>
  <c r="K523"/>
  <c r="H523"/>
  <c r="K262"/>
  <c r="H262"/>
  <c r="K469"/>
  <c r="H469"/>
  <c r="L469" s="1"/>
  <c r="K296"/>
  <c r="L296" s="1"/>
  <c r="H296"/>
  <c r="K196"/>
  <c r="H196"/>
  <c r="K318"/>
  <c r="H318"/>
  <c r="L318" s="1"/>
  <c r="K103"/>
  <c r="H103"/>
  <c r="L103" s="1"/>
  <c r="K480"/>
  <c r="H480"/>
  <c r="K484"/>
  <c r="H484"/>
  <c r="K379"/>
  <c r="H379"/>
  <c r="K152"/>
  <c r="H152"/>
  <c r="L152" s="1"/>
  <c r="L481"/>
  <c r="K481"/>
  <c r="H481"/>
  <c r="K209"/>
  <c r="H209"/>
  <c r="K134"/>
  <c r="H134"/>
  <c r="L134" s="1"/>
  <c r="K149"/>
  <c r="H149"/>
  <c r="L149" s="1"/>
  <c r="K533"/>
  <c r="H533"/>
  <c r="K437"/>
  <c r="H437"/>
  <c r="K38"/>
  <c r="H38"/>
  <c r="L206"/>
  <c r="K206"/>
  <c r="H206"/>
  <c r="L245"/>
  <c r="K245"/>
  <c r="H245"/>
  <c r="K275"/>
  <c r="H275"/>
  <c r="K137"/>
  <c r="H137"/>
  <c r="K266"/>
  <c r="H266"/>
  <c r="L266" s="1"/>
  <c r="K370"/>
  <c r="H370"/>
  <c r="K98"/>
  <c r="H98"/>
  <c r="L98" s="1"/>
  <c r="K394"/>
  <c r="H394"/>
  <c r="L52"/>
  <c r="K52"/>
  <c r="H52"/>
  <c r="K412"/>
  <c r="L412" s="1"/>
  <c r="H412"/>
  <c r="K549"/>
  <c r="H549"/>
  <c r="K666"/>
  <c r="H666"/>
  <c r="L666" s="1"/>
  <c r="K795"/>
  <c r="H795"/>
  <c r="L795" s="1"/>
  <c r="K426"/>
  <c r="H426"/>
  <c r="K652"/>
  <c r="H652"/>
  <c r="K63"/>
  <c r="H63"/>
  <c r="K201"/>
  <c r="H201"/>
  <c r="L201" s="1"/>
  <c r="K345"/>
  <c r="H345"/>
  <c r="L345" s="1"/>
  <c r="K489"/>
  <c r="H489"/>
  <c r="K140"/>
  <c r="H140"/>
  <c r="L486"/>
  <c r="K486"/>
  <c r="H486"/>
  <c r="K497"/>
  <c r="L497" s="1"/>
  <c r="H497"/>
  <c r="K303"/>
  <c r="H303"/>
  <c r="L303" s="1"/>
  <c r="K618"/>
  <c r="H618"/>
  <c r="L618" s="1"/>
  <c r="K543"/>
  <c r="H543"/>
  <c r="L543" s="1"/>
  <c r="K588"/>
  <c r="L588" s="1"/>
  <c r="H588"/>
  <c r="K591"/>
  <c r="H591"/>
  <c r="K737"/>
  <c r="H737"/>
  <c r="K581"/>
  <c r="H581"/>
  <c r="K308"/>
  <c r="H308"/>
  <c r="K557"/>
  <c r="H557"/>
  <c r="K432"/>
  <c r="H432"/>
  <c r="L545"/>
  <c r="K545"/>
  <c r="H545"/>
  <c r="K617"/>
  <c r="H617"/>
  <c r="L617" s="1"/>
  <c r="K512"/>
  <c r="H512"/>
  <c r="K16"/>
  <c r="H16"/>
  <c r="K767"/>
  <c r="H767"/>
  <c r="L767" s="1"/>
  <c r="K242"/>
  <c r="L242" s="1"/>
  <c r="H242"/>
  <c r="K672"/>
  <c r="H672"/>
  <c r="L672" s="1"/>
  <c r="K589"/>
  <c r="H589"/>
  <c r="L729"/>
  <c r="K729"/>
  <c r="H729"/>
  <c r="K742"/>
  <c r="L742" s="1"/>
  <c r="H742"/>
  <c r="K753"/>
  <c r="H753"/>
  <c r="K782"/>
  <c r="H782"/>
  <c r="L782" s="1"/>
  <c r="K731"/>
  <c r="H731"/>
  <c r="K747"/>
  <c r="H747"/>
  <c r="K438"/>
  <c r="H438"/>
  <c r="K382"/>
  <c r="H382"/>
  <c r="L538"/>
  <c r="K538"/>
  <c r="H538"/>
  <c r="L183"/>
  <c r="K183"/>
  <c r="H183"/>
  <c r="K207"/>
  <c r="H207"/>
  <c r="K65"/>
  <c r="H65"/>
  <c r="K274"/>
  <c r="H274"/>
  <c r="L274" s="1"/>
  <c r="K516"/>
  <c r="H516"/>
  <c r="K204"/>
  <c r="H204"/>
  <c r="L204" s="1"/>
  <c r="K452"/>
  <c r="H452"/>
  <c r="L687"/>
  <c r="K687"/>
  <c r="H687"/>
  <c r="K232"/>
  <c r="L232" s="1"/>
  <c r="H232"/>
  <c r="K259"/>
  <c r="H259"/>
  <c r="K193"/>
  <c r="H193"/>
  <c r="L193" s="1"/>
  <c r="K359"/>
  <c r="H359"/>
  <c r="L359" s="1"/>
  <c r="K226"/>
  <c r="H226"/>
  <c r="K805"/>
  <c r="H805"/>
  <c r="K804"/>
  <c r="H804"/>
  <c r="K690"/>
  <c r="H690"/>
  <c r="K600"/>
  <c r="L600" s="1"/>
  <c r="H600"/>
  <c r="K593"/>
  <c r="H593"/>
  <c r="K420"/>
  <c r="H420"/>
  <c r="L420" s="1"/>
  <c r="K84"/>
  <c r="H84"/>
  <c r="L84" s="1"/>
  <c r="K214"/>
  <c r="H214"/>
  <c r="K102"/>
  <c r="H102"/>
  <c r="K61"/>
  <c r="H61"/>
  <c r="K189"/>
  <c r="L189" s="1"/>
  <c r="H189"/>
  <c r="K93"/>
  <c r="L93" s="1"/>
  <c r="H93"/>
  <c r="K336"/>
  <c r="H336"/>
  <c r="K20"/>
  <c r="H20"/>
  <c r="L20" s="1"/>
  <c r="K182"/>
  <c r="H182"/>
  <c r="L182" s="1"/>
  <c r="K701"/>
  <c r="H701"/>
  <c r="L701" s="1"/>
  <c r="K427"/>
  <c r="H427"/>
  <c r="L427" s="1"/>
  <c r="K739"/>
  <c r="H739"/>
  <c r="K635"/>
  <c r="L635" s="1"/>
  <c r="H635"/>
  <c r="K197"/>
  <c r="L197" s="1"/>
  <c r="H197"/>
  <c r="K113"/>
  <c r="H113"/>
  <c r="L113" s="1"/>
  <c r="K257"/>
  <c r="H257"/>
  <c r="L257" s="1"/>
  <c r="K386"/>
  <c r="H386"/>
  <c r="L386" s="1"/>
  <c r="K362"/>
  <c r="H362"/>
  <c r="L362" s="1"/>
  <c r="K290"/>
  <c r="H290"/>
  <c r="K391"/>
  <c r="H391"/>
  <c r="K365"/>
  <c r="H365"/>
  <c r="K243"/>
  <c r="H243"/>
  <c r="K35"/>
  <c r="H35"/>
  <c r="K108"/>
  <c r="H108"/>
  <c r="L188"/>
  <c r="K188"/>
  <c r="H188"/>
  <c r="K17"/>
  <c r="H17"/>
  <c r="L17" s="1"/>
  <c r="K164"/>
  <c r="H164"/>
  <c r="L727"/>
  <c r="K727"/>
  <c r="H727"/>
  <c r="K75"/>
  <c r="H75"/>
  <c r="L75" s="1"/>
  <c r="K417"/>
  <c r="H417"/>
  <c r="K191"/>
  <c r="H191"/>
  <c r="K506"/>
  <c r="H506"/>
  <c r="K539"/>
  <c r="L539" s="1"/>
  <c r="H539"/>
  <c r="K377"/>
  <c r="H377"/>
  <c r="L377" s="1"/>
  <c r="K123"/>
  <c r="H123"/>
  <c r="L524"/>
  <c r="K524"/>
  <c r="H524"/>
  <c r="K647"/>
  <c r="L647" s="1"/>
  <c r="H647"/>
  <c r="K726"/>
  <c r="H726"/>
  <c r="L760"/>
  <c r="K760"/>
  <c r="H760"/>
  <c r="L710"/>
  <c r="K710"/>
  <c r="H710"/>
  <c r="K555"/>
  <c r="H555"/>
  <c r="K546"/>
  <c r="H546"/>
  <c r="K792"/>
  <c r="H792"/>
  <c r="L792" s="1"/>
  <c r="K396"/>
  <c r="H396"/>
  <c r="K611"/>
  <c r="H611"/>
  <c r="L611" s="1"/>
  <c r="K631"/>
  <c r="H631"/>
  <c r="K419"/>
  <c r="L419" s="1"/>
  <c r="H419"/>
  <c r="K732"/>
  <c r="H732"/>
  <c r="L732" s="1"/>
  <c r="K418"/>
  <c r="H418"/>
  <c r="K682"/>
  <c r="L682" s="1"/>
  <c r="H682"/>
  <c r="K681"/>
  <c r="H681"/>
  <c r="K654"/>
  <c r="H654"/>
  <c r="K583"/>
  <c r="H583"/>
  <c r="L583" s="1"/>
  <c r="K675"/>
  <c r="H675"/>
  <c r="L675" s="1"/>
  <c r="K620"/>
  <c r="H620"/>
  <c r="K556"/>
  <c r="H556"/>
  <c r="K143"/>
  <c r="H143"/>
  <c r="K210"/>
  <c r="H210"/>
  <c r="L210" s="1"/>
  <c r="K349"/>
  <c r="L349" s="1"/>
  <c r="H349"/>
  <c r="K264"/>
  <c r="H264"/>
  <c r="L264" s="1"/>
  <c r="K413"/>
  <c r="H413"/>
  <c r="K177"/>
  <c r="H177"/>
  <c r="L177" s="1"/>
  <c r="K107"/>
  <c r="H107"/>
  <c r="K187"/>
  <c r="H187"/>
  <c r="L187" s="1"/>
  <c r="K144"/>
  <c r="H144"/>
  <c r="L144" s="1"/>
  <c r="L395"/>
  <c r="K395"/>
  <c r="H395"/>
  <c r="K715"/>
  <c r="L715" s="1"/>
  <c r="H715"/>
  <c r="K355"/>
  <c r="H355"/>
  <c r="K722"/>
  <c r="H722"/>
  <c r="L722" s="1"/>
  <c r="L151"/>
  <c r="K151"/>
  <c r="H151"/>
  <c r="K254"/>
  <c r="H254"/>
  <c r="K44"/>
  <c r="H44"/>
  <c r="L44" s="1"/>
  <c r="K168"/>
  <c r="H168"/>
  <c r="K375"/>
  <c r="H375"/>
  <c r="L375" s="1"/>
  <c r="K604"/>
  <c r="H604"/>
  <c r="K4"/>
  <c r="H4"/>
  <c r="L387"/>
  <c r="K387"/>
  <c r="H387"/>
  <c r="L235"/>
  <c r="K235"/>
  <c r="H235"/>
  <c r="K721"/>
  <c r="H721"/>
  <c r="K230"/>
  <c r="H230"/>
  <c r="K309"/>
  <c r="H309"/>
  <c r="L309" s="1"/>
  <c r="K360"/>
  <c r="H360"/>
  <c r="L360" s="1"/>
  <c r="K18"/>
  <c r="L18" s="1"/>
  <c r="H18"/>
  <c r="K244"/>
  <c r="H244"/>
  <c r="L344"/>
  <c r="K344"/>
  <c r="H344"/>
  <c r="L462"/>
  <c r="K462"/>
  <c r="H462"/>
  <c r="K340"/>
  <c r="H340"/>
  <c r="K351"/>
  <c r="H351"/>
  <c r="K50"/>
  <c r="H50"/>
  <c r="L50" s="1"/>
  <c r="L105"/>
  <c r="K105"/>
  <c r="H105"/>
  <c r="K205"/>
  <c r="H205"/>
  <c r="K109"/>
  <c r="H109"/>
  <c r="L109" s="1"/>
  <c r="L92"/>
  <c r="K92"/>
  <c r="H92"/>
  <c r="K300"/>
  <c r="H300"/>
  <c r="L300" s="1"/>
  <c r="K231"/>
  <c r="H231"/>
  <c r="L231" s="1"/>
  <c r="K424"/>
  <c r="H424"/>
  <c r="K283"/>
  <c r="H283"/>
  <c r="K483"/>
  <c r="L483" s="1"/>
  <c r="H483"/>
  <c r="K233"/>
  <c r="H233"/>
  <c r="K156"/>
  <c r="H156"/>
  <c r="K186"/>
  <c r="H186"/>
  <c r="L186" s="1"/>
  <c r="K663"/>
  <c r="H663"/>
  <c r="L663" s="1"/>
  <c r="K492"/>
  <c r="H492"/>
  <c r="K116"/>
  <c r="H116"/>
  <c r="L116" s="1"/>
  <c r="K431"/>
  <c r="H431"/>
  <c r="K89"/>
  <c r="H89"/>
  <c r="L89" s="1"/>
  <c r="K649"/>
  <c r="L649" s="1"/>
  <c r="H649"/>
  <c r="K471"/>
  <c r="H471"/>
  <c r="L471" s="1"/>
  <c r="K19"/>
  <c r="H19"/>
  <c r="L19" s="1"/>
  <c r="L142"/>
  <c r="K142"/>
  <c r="H142"/>
  <c r="K531"/>
  <c r="H531"/>
  <c r="L531" s="1"/>
  <c r="K403"/>
  <c r="H403"/>
  <c r="L403" s="1"/>
  <c r="K330"/>
  <c r="H330"/>
  <c r="L740"/>
  <c r="K740"/>
  <c r="H740"/>
  <c r="K371"/>
  <c r="L371" s="1"/>
  <c r="H371"/>
  <c r="K150"/>
  <c r="H150"/>
  <c r="L150" s="1"/>
  <c r="L314"/>
  <c r="K314"/>
  <c r="H314"/>
  <c r="K165"/>
  <c r="L165" s="1"/>
  <c r="H165"/>
  <c r="K72"/>
  <c r="H72"/>
  <c r="L72" s="1"/>
  <c r="K388"/>
  <c r="H388"/>
  <c r="K528"/>
  <c r="H528"/>
  <c r="L528" s="1"/>
  <c r="L81"/>
  <c r="K81"/>
  <c r="H81"/>
  <c r="K294"/>
  <c r="L294" s="1"/>
  <c r="H294"/>
  <c r="K249"/>
  <c r="H249"/>
  <c r="K381"/>
  <c r="L381" s="1"/>
  <c r="H381"/>
  <c r="K181"/>
  <c r="H181"/>
  <c r="L181" s="1"/>
  <c r="K14"/>
  <c r="H14"/>
  <c r="K332"/>
  <c r="H332"/>
  <c r="L332" s="1"/>
  <c r="K223"/>
  <c r="H223"/>
  <c r="L223" s="1"/>
  <c r="L54"/>
  <c r="K54"/>
  <c r="H54"/>
  <c r="K132"/>
  <c r="H132"/>
  <c r="K574"/>
  <c r="H574"/>
  <c r="K238"/>
  <c r="H238"/>
  <c r="L238" s="1"/>
  <c r="L194"/>
  <c r="K194"/>
  <c r="H194"/>
  <c r="K368"/>
  <c r="H368"/>
  <c r="K159"/>
  <c r="H159"/>
  <c r="L159" s="1"/>
  <c r="K21"/>
  <c r="H21"/>
  <c r="K534"/>
  <c r="H534"/>
  <c r="K171"/>
  <c r="L171" s="1"/>
  <c r="H171"/>
  <c r="K414"/>
  <c r="H414"/>
  <c r="L414" s="1"/>
  <c r="L289"/>
  <c r="K289"/>
  <c r="H289"/>
  <c r="K569"/>
  <c r="L569" s="1"/>
  <c r="H569"/>
  <c r="K509"/>
  <c r="H509"/>
  <c r="L509" s="1"/>
  <c r="K319"/>
  <c r="H319"/>
  <c r="K22"/>
  <c r="H22"/>
  <c r="L22" s="1"/>
  <c r="K160"/>
  <c r="L160" s="1"/>
  <c r="H160"/>
  <c r="K90"/>
  <c r="H90"/>
  <c r="L90" s="1"/>
  <c r="K307"/>
  <c r="H307"/>
  <c r="K215"/>
  <c r="H215"/>
  <c r="L215" s="1"/>
  <c r="K470"/>
  <c r="H470"/>
  <c r="L470" s="1"/>
  <c r="K208"/>
  <c r="H208"/>
  <c r="K82"/>
  <c r="H82"/>
  <c r="L82" s="1"/>
  <c r="K353"/>
  <c r="H353"/>
  <c r="K74"/>
  <c r="H74"/>
  <c r="K441"/>
  <c r="H441"/>
  <c r="K562"/>
  <c r="H562"/>
  <c r="L562" s="1"/>
  <c r="L448"/>
  <c r="K448"/>
  <c r="H448"/>
  <c r="L626"/>
  <c r="K626"/>
  <c r="H626"/>
  <c r="K263"/>
  <c r="H263"/>
  <c r="K380"/>
  <c r="H380"/>
  <c r="K443"/>
  <c r="H443"/>
  <c r="L443" s="1"/>
  <c r="K173"/>
  <c r="L173" s="1"/>
  <c r="H173"/>
  <c r="K222"/>
  <c r="H222"/>
  <c r="K333"/>
  <c r="H333"/>
  <c r="K404"/>
  <c r="H404"/>
  <c r="L404" s="1"/>
  <c r="L561"/>
  <c r="K561"/>
  <c r="H561"/>
  <c r="K64"/>
  <c r="H64"/>
  <c r="K408"/>
  <c r="H408"/>
  <c r="L408" s="1"/>
  <c r="K234"/>
  <c r="H234"/>
  <c r="K477"/>
  <c r="L477" s="1"/>
  <c r="H477"/>
  <c r="K361"/>
  <c r="H361"/>
  <c r="K596"/>
  <c r="H596"/>
  <c r="L596" s="1"/>
  <c r="L730"/>
  <c r="K730"/>
  <c r="H730"/>
  <c r="K304"/>
  <c r="L304" s="1"/>
  <c r="H304"/>
  <c r="K28"/>
  <c r="H28"/>
  <c r="L28" s="1"/>
  <c r="K59"/>
  <c r="H59"/>
  <c r="K474"/>
  <c r="H474"/>
  <c r="K806"/>
  <c r="L806" s="1"/>
  <c r="H806"/>
  <c r="K807"/>
  <c r="H807"/>
  <c r="L233" l="1"/>
  <c r="L385"/>
  <c r="L198"/>
  <c r="L807"/>
  <c r="L74"/>
  <c r="L361"/>
  <c r="L64"/>
  <c r="L333"/>
  <c r="L380"/>
  <c r="L353"/>
  <c r="L368"/>
  <c r="L574"/>
  <c r="L431"/>
  <c r="L351"/>
  <c r="L413"/>
  <c r="L690"/>
  <c r="L47"/>
  <c r="L553"/>
  <c r="L260"/>
  <c r="L474"/>
  <c r="L222"/>
  <c r="L263"/>
  <c r="L205"/>
  <c r="L534"/>
  <c r="L132"/>
  <c r="L14"/>
  <c r="L249"/>
  <c r="L283"/>
  <c r="L230"/>
  <c r="L107"/>
  <c r="L556"/>
  <c r="L418"/>
  <c r="L631"/>
  <c r="L506"/>
  <c r="L243"/>
  <c r="L731"/>
  <c r="L570"/>
  <c r="L754"/>
  <c r="L519"/>
  <c r="L157"/>
  <c r="L405"/>
  <c r="L59"/>
  <c r="L234"/>
  <c r="L441"/>
  <c r="L208"/>
  <c r="L307"/>
  <c r="L319"/>
  <c r="L21"/>
  <c r="L388"/>
  <c r="L492"/>
  <c r="L156"/>
  <c r="L168"/>
  <c r="L654"/>
  <c r="L546"/>
  <c r="L426"/>
  <c r="L801"/>
  <c r="L709"/>
  <c r="L12"/>
  <c r="L669"/>
  <c r="L337"/>
  <c r="L185"/>
  <c r="L330"/>
  <c r="L424"/>
  <c r="L721"/>
  <c r="L4"/>
  <c r="L620"/>
  <c r="L581"/>
  <c r="L526"/>
  <c r="L778"/>
  <c r="L354"/>
  <c r="L604"/>
  <c r="L254"/>
  <c r="L355"/>
  <c r="L555"/>
  <c r="L726"/>
  <c r="L191"/>
  <c r="L61"/>
  <c r="L226"/>
  <c r="L382"/>
  <c r="L140"/>
  <c r="L275"/>
  <c r="L38"/>
  <c r="L480"/>
  <c r="L523"/>
  <c r="L685"/>
  <c r="L610"/>
  <c r="L612"/>
  <c r="L237"/>
  <c r="L625"/>
  <c r="L719"/>
  <c r="L435"/>
  <c r="L606"/>
  <c r="L429"/>
  <c r="L440"/>
  <c r="L85"/>
  <c r="L101"/>
  <c r="L86"/>
  <c r="L324"/>
  <c r="L271"/>
  <c r="L571"/>
  <c r="L356"/>
  <c r="L442"/>
  <c r="L504"/>
  <c r="L478"/>
  <c r="L423"/>
  <c r="L741"/>
  <c r="L734"/>
  <c r="L697"/>
  <c r="L216"/>
  <c r="L684"/>
  <c r="L295"/>
  <c r="L83"/>
  <c r="L473"/>
  <c r="L510"/>
  <c r="L644"/>
  <c r="L10"/>
  <c r="L634"/>
  <c r="L595"/>
  <c r="L402"/>
  <c r="L532"/>
  <c r="L163"/>
  <c r="L500"/>
  <c r="L703"/>
  <c r="L269"/>
  <c r="L340"/>
  <c r="L244"/>
  <c r="L143"/>
  <c r="L396"/>
  <c r="L417"/>
  <c r="L164"/>
  <c r="L108"/>
  <c r="L365"/>
  <c r="L516"/>
  <c r="L589"/>
  <c r="L308"/>
  <c r="L63"/>
  <c r="L370"/>
  <c r="L437"/>
  <c r="L568"/>
  <c r="L659"/>
  <c r="L305"/>
  <c r="L422"/>
  <c r="L299"/>
  <c r="L341"/>
  <c r="L525"/>
  <c r="L771"/>
  <c r="L758"/>
  <c r="L55"/>
  <c r="L321"/>
  <c r="L683"/>
  <c r="L36"/>
  <c r="L239"/>
  <c r="L284"/>
  <c r="L464"/>
  <c r="L167"/>
  <c r="L714"/>
  <c r="L496"/>
  <c r="L466"/>
  <c r="L176"/>
  <c r="L508"/>
  <c r="L544"/>
  <c r="L768"/>
  <c r="L704"/>
  <c r="L334"/>
  <c r="L736"/>
  <c r="L585"/>
  <c r="L373"/>
  <c r="L655"/>
  <c r="L161"/>
  <c r="L391"/>
  <c r="L804"/>
  <c r="L16"/>
  <c r="L209"/>
  <c r="L379"/>
  <c r="L255"/>
  <c r="L693"/>
  <c r="L670"/>
  <c r="L94"/>
  <c r="L700"/>
  <c r="L780"/>
  <c r="L764"/>
  <c r="L482"/>
  <c r="L487"/>
  <c r="L678"/>
  <c r="L577"/>
  <c r="L696"/>
  <c r="L499"/>
  <c r="L536"/>
  <c r="L673"/>
  <c r="L112"/>
  <c r="L219"/>
  <c r="L184"/>
  <c r="L785"/>
  <c r="L175"/>
  <c r="L273"/>
  <c r="L750"/>
  <c r="L580"/>
  <c r="L723"/>
  <c r="L439"/>
  <c r="L291"/>
  <c r="L7"/>
  <c r="L9"/>
  <c r="L35"/>
  <c r="L739"/>
  <c r="L214"/>
  <c r="L452"/>
  <c r="L747"/>
  <c r="L432"/>
  <c r="L394"/>
  <c r="L533"/>
  <c r="L455"/>
  <c r="L605"/>
  <c r="L228"/>
  <c r="L172"/>
  <c r="L213"/>
  <c r="L369"/>
  <c r="L699"/>
  <c r="L733"/>
  <c r="L33"/>
  <c r="L799"/>
  <c r="L479"/>
  <c r="L566"/>
  <c r="L433"/>
  <c r="L393"/>
  <c r="L430"/>
  <c r="L323"/>
  <c r="L540"/>
  <c r="L790"/>
  <c r="L367"/>
  <c r="L390"/>
  <c r="L798"/>
  <c r="L705"/>
  <c r="L456"/>
  <c r="L328"/>
  <c r="L121"/>
  <c r="L153"/>
  <c r="L313"/>
  <c r="L702"/>
  <c r="L453"/>
  <c r="L268"/>
  <c r="L667"/>
  <c r="L162"/>
  <c r="L491"/>
  <c r="L46"/>
  <c r="L762"/>
  <c r="L665"/>
  <c r="L306"/>
  <c r="L584"/>
  <c r="L30"/>
  <c r="L77"/>
  <c r="L25"/>
  <c r="L342"/>
  <c r="L65"/>
  <c r="L737"/>
  <c r="L549"/>
  <c r="L137"/>
  <c r="L196"/>
  <c r="L262"/>
  <c r="L458"/>
  <c r="L674"/>
  <c r="L494"/>
  <c r="L661"/>
  <c r="L119"/>
  <c r="L627"/>
  <c r="L648"/>
  <c r="L692"/>
  <c r="L603"/>
  <c r="L139"/>
  <c r="L454"/>
  <c r="L691"/>
  <c r="L76"/>
  <c r="L311"/>
  <c r="L598"/>
  <c r="L467"/>
  <c r="L53"/>
  <c r="L789"/>
  <c r="L698"/>
  <c r="L227"/>
  <c r="L451"/>
  <c r="L550"/>
  <c r="L51"/>
  <c r="L637"/>
  <c r="L276"/>
  <c r="L57"/>
  <c r="L773"/>
  <c r="L757"/>
  <c r="L124"/>
  <c r="L41"/>
  <c r="L347"/>
  <c r="L410"/>
  <c r="L27"/>
  <c r="L681"/>
  <c r="L593"/>
  <c r="L207"/>
  <c r="L512"/>
  <c r="L489"/>
  <c r="L664"/>
  <c r="L515"/>
  <c r="L253"/>
  <c r="L501"/>
  <c r="L777"/>
  <c r="L169"/>
  <c r="L329"/>
  <c r="L521"/>
  <c r="L805"/>
  <c r="L438"/>
  <c r="L557"/>
  <c r="L652"/>
  <c r="L302"/>
  <c r="L541"/>
  <c r="L677"/>
  <c r="L576"/>
  <c r="L129"/>
  <c r="L461"/>
  <c r="L755"/>
  <c r="L797"/>
  <c r="L200"/>
  <c r="L247"/>
  <c r="L728"/>
  <c r="L202"/>
  <c r="L199"/>
  <c r="L688"/>
  <c r="L537"/>
  <c r="L122"/>
  <c r="L786"/>
  <c r="L290"/>
  <c r="L336"/>
  <c r="L259"/>
  <c r="L753"/>
  <c r="L591"/>
  <c r="L484"/>
  <c r="L148"/>
  <c r="L776"/>
  <c r="L761"/>
  <c r="L392"/>
  <c r="L796"/>
  <c r="L297"/>
  <c r="L240"/>
  <c r="L11"/>
  <c r="L579"/>
  <c r="L720"/>
  <c r="L346"/>
  <c r="L511"/>
  <c r="L671"/>
  <c r="L495"/>
  <c r="L759"/>
  <c r="L772"/>
  <c r="L123"/>
  <c r="L102"/>
  <c r="I1" i="4"/>
  <c r="I1" i="1" l="1"/>
  <c r="K5" i="4"/>
  <c r="L5" s="1"/>
  <c r="K6"/>
  <c r="L6" s="1"/>
  <c r="K7"/>
  <c r="L7" s="1"/>
  <c r="K8"/>
  <c r="L8" s="1"/>
  <c r="K9"/>
  <c r="L9" s="1"/>
  <c r="K10"/>
  <c r="L10" s="1"/>
  <c r="K11"/>
  <c r="L11" s="1"/>
  <c r="K12"/>
  <c r="L12" s="1"/>
  <c r="K13"/>
  <c r="L13" s="1"/>
  <c r="K14"/>
  <c r="L14" s="1"/>
  <c r="K15"/>
  <c r="L15" s="1"/>
  <c r="K16"/>
  <c r="L16" s="1"/>
  <c r="K17"/>
  <c r="L17" s="1"/>
  <c r="K18"/>
  <c r="L18" s="1"/>
  <c r="K19"/>
  <c r="L19" s="1"/>
  <c r="K20"/>
  <c r="L20" s="1"/>
  <c r="K21"/>
  <c r="L21" s="1"/>
  <c r="K22"/>
  <c r="L22" s="1"/>
  <c r="K23"/>
  <c r="L23" s="1"/>
  <c r="K24"/>
  <c r="L24" s="1"/>
  <c r="K25"/>
  <c r="L25" s="1"/>
  <c r="K26"/>
  <c r="L26" s="1"/>
  <c r="K27"/>
  <c r="L27" s="1"/>
  <c r="K28"/>
  <c r="L28" s="1"/>
  <c r="K29"/>
  <c r="L29" s="1"/>
  <c r="K30"/>
  <c r="L30" s="1"/>
  <c r="K31"/>
  <c r="L31" s="1"/>
  <c r="K32"/>
  <c r="L32" s="1"/>
  <c r="K33"/>
  <c r="L33" s="1"/>
  <c r="K34"/>
  <c r="L34" s="1"/>
  <c r="K35"/>
  <c r="L35" s="1"/>
  <c r="K36"/>
  <c r="L36" s="1"/>
  <c r="K37"/>
  <c r="L37" s="1"/>
  <c r="K38"/>
  <c r="L38" s="1"/>
  <c r="K39"/>
  <c r="L39" s="1"/>
  <c r="K40"/>
  <c r="L40" s="1"/>
  <c r="K41"/>
  <c r="L41" s="1"/>
  <c r="K42"/>
  <c r="L42" s="1"/>
  <c r="K43"/>
  <c r="L43" s="1"/>
  <c r="K44"/>
  <c r="L44"/>
  <c r="K45"/>
  <c r="L45" s="1"/>
  <c r="K46"/>
  <c r="L46" s="1"/>
  <c r="K47"/>
  <c r="L47" s="1"/>
  <c r="K48"/>
  <c r="L48" s="1"/>
  <c r="K49"/>
  <c r="L49" s="1"/>
  <c r="K50"/>
  <c r="L50" s="1"/>
  <c r="K51"/>
  <c r="L51" s="1"/>
  <c r="K52"/>
  <c r="L52" s="1"/>
  <c r="K53"/>
  <c r="L53" s="1"/>
  <c r="K54"/>
  <c r="L54" s="1"/>
  <c r="K55"/>
  <c r="L55" s="1"/>
  <c r="K56"/>
  <c r="L56" s="1"/>
  <c r="K57"/>
  <c r="L57" s="1"/>
  <c r="K58"/>
  <c r="L58" s="1"/>
  <c r="K59"/>
  <c r="L59" s="1"/>
  <c r="K60"/>
  <c r="L60" s="1"/>
  <c r="K61"/>
  <c r="L61" s="1"/>
  <c r="K62"/>
  <c r="L62" s="1"/>
  <c r="K63"/>
  <c r="L63" s="1"/>
  <c r="K64"/>
  <c r="L64" s="1"/>
  <c r="K65"/>
  <c r="L65" s="1"/>
  <c r="K66"/>
  <c r="L66" s="1"/>
  <c r="K67"/>
  <c r="L67" s="1"/>
  <c r="K68"/>
  <c r="L68"/>
  <c r="K69"/>
  <c r="L69" s="1"/>
  <c r="K70"/>
  <c r="L70" s="1"/>
  <c r="K71"/>
  <c r="L71" s="1"/>
  <c r="K72"/>
  <c r="L72" s="1"/>
  <c r="K73"/>
  <c r="L73" s="1"/>
  <c r="K74"/>
  <c r="L74" s="1"/>
  <c r="K75"/>
  <c r="L75" s="1"/>
  <c r="K76"/>
  <c r="L76" s="1"/>
  <c r="K77"/>
  <c r="L77" s="1"/>
  <c r="K78"/>
  <c r="L78" s="1"/>
  <c r="K79"/>
  <c r="L79" s="1"/>
  <c r="K80"/>
  <c r="L80" s="1"/>
  <c r="K81"/>
  <c r="L81" s="1"/>
  <c r="K82"/>
  <c r="L82" s="1"/>
  <c r="K83"/>
  <c r="L83" s="1"/>
  <c r="K84"/>
  <c r="L84"/>
  <c r="K85"/>
  <c r="L85" s="1"/>
  <c r="K86"/>
  <c r="L86" s="1"/>
  <c r="K87"/>
  <c r="L87" s="1"/>
  <c r="K88"/>
  <c r="L88" s="1"/>
  <c r="K89"/>
  <c r="L89" s="1"/>
  <c r="K90"/>
  <c r="L90" s="1"/>
  <c r="K91"/>
  <c r="L91" s="1"/>
  <c r="K92"/>
  <c r="L92" s="1"/>
  <c r="K93"/>
  <c r="L93" s="1"/>
  <c r="K94"/>
  <c r="L94" s="1"/>
  <c r="K95"/>
  <c r="L95" s="1"/>
  <c r="K96"/>
  <c r="L96" s="1"/>
  <c r="K97"/>
  <c r="L97" s="1"/>
  <c r="K98"/>
  <c r="L98" s="1"/>
  <c r="K99"/>
  <c r="L99" s="1"/>
  <c r="K100"/>
  <c r="L100"/>
  <c r="K101"/>
  <c r="L101" s="1"/>
  <c r="K102"/>
  <c r="L102" s="1"/>
  <c r="K103"/>
  <c r="L103" s="1"/>
  <c r="K104"/>
  <c r="L104" s="1"/>
  <c r="K105"/>
  <c r="L105" s="1"/>
  <c r="K106"/>
  <c r="L106" s="1"/>
  <c r="K107"/>
  <c r="L107" s="1"/>
  <c r="K108"/>
  <c r="L108"/>
  <c r="K109"/>
  <c r="L109" s="1"/>
  <c r="K110"/>
  <c r="L110" s="1"/>
  <c r="K111"/>
  <c r="L111" s="1"/>
  <c r="K112"/>
  <c r="L112" s="1"/>
  <c r="K113"/>
  <c r="L113" s="1"/>
  <c r="K114"/>
  <c r="L114" s="1"/>
  <c r="K115"/>
  <c r="L115" s="1"/>
  <c r="K116"/>
  <c r="L116" s="1"/>
  <c r="K117"/>
  <c r="L117" s="1"/>
  <c r="K118"/>
  <c r="L118" s="1"/>
  <c r="K119"/>
  <c r="L119" s="1"/>
  <c r="K120"/>
  <c r="L120" s="1"/>
  <c r="K121"/>
  <c r="L121" s="1"/>
  <c r="K122"/>
  <c r="L122" s="1"/>
  <c r="K123"/>
  <c r="L123" s="1"/>
  <c r="K124"/>
  <c r="L124" s="1"/>
  <c r="K125"/>
  <c r="L125" s="1"/>
  <c r="K126"/>
  <c r="L126" s="1"/>
  <c r="K127"/>
  <c r="L127" s="1"/>
  <c r="K128"/>
  <c r="L128" s="1"/>
  <c r="K129"/>
  <c r="L129" s="1"/>
  <c r="K130"/>
  <c r="L130" s="1"/>
  <c r="K131"/>
  <c r="L131" s="1"/>
  <c r="K132"/>
  <c r="L132" s="1"/>
  <c r="K133"/>
  <c r="L133" s="1"/>
  <c r="K134"/>
  <c r="L134" s="1"/>
  <c r="K135"/>
  <c r="L135" s="1"/>
  <c r="K136"/>
  <c r="L136" s="1"/>
  <c r="K137"/>
  <c r="L137" s="1"/>
  <c r="K138"/>
  <c r="L138" s="1"/>
  <c r="K139"/>
  <c r="L139" s="1"/>
  <c r="K140"/>
  <c r="L140" s="1"/>
  <c r="K141"/>
  <c r="L141" s="1"/>
  <c r="K142"/>
  <c r="L142" s="1"/>
  <c r="K143"/>
  <c r="L143" s="1"/>
  <c r="K144"/>
  <c r="L144" s="1"/>
  <c r="K145"/>
  <c r="L145" s="1"/>
  <c r="K146"/>
  <c r="L146" s="1"/>
  <c r="K147"/>
  <c r="L147" s="1"/>
  <c r="K148"/>
  <c r="L148"/>
  <c r="K149"/>
  <c r="L149" s="1"/>
  <c r="K150"/>
  <c r="L150" s="1"/>
  <c r="K151"/>
  <c r="L151" s="1"/>
  <c r="K152"/>
  <c r="L152" s="1"/>
  <c r="K153"/>
  <c r="L153" s="1"/>
  <c r="K154"/>
  <c r="L154" s="1"/>
  <c r="K155"/>
  <c r="L155" s="1"/>
  <c r="K156"/>
  <c r="L156" s="1"/>
  <c r="K157"/>
  <c r="L157" s="1"/>
  <c r="K158"/>
  <c r="L158" s="1"/>
  <c r="K159"/>
  <c r="L159" s="1"/>
  <c r="K160"/>
  <c r="L160" s="1"/>
  <c r="K161"/>
  <c r="L161" s="1"/>
  <c r="K162"/>
  <c r="L162" s="1"/>
  <c r="K163"/>
  <c r="L163" s="1"/>
  <c r="K164"/>
  <c r="L164" s="1"/>
  <c r="K165"/>
  <c r="L165" s="1"/>
  <c r="K166"/>
  <c r="L166" s="1"/>
  <c r="K167"/>
  <c r="L167" s="1"/>
  <c r="K168"/>
  <c r="L168" s="1"/>
  <c r="K169"/>
  <c r="L169" s="1"/>
  <c r="K170"/>
  <c r="L170" s="1"/>
  <c r="K171"/>
  <c r="L171" s="1"/>
  <c r="K172"/>
  <c r="L172"/>
  <c r="K173"/>
  <c r="L173" s="1"/>
  <c r="K174"/>
  <c r="L174" s="1"/>
  <c r="K175"/>
  <c r="L175" s="1"/>
  <c r="K176"/>
  <c r="L176" s="1"/>
  <c r="K177"/>
  <c r="L177" s="1"/>
  <c r="K178"/>
  <c r="L178" s="1"/>
  <c r="K179"/>
  <c r="L179" s="1"/>
  <c r="K180"/>
  <c r="L180"/>
  <c r="K181"/>
  <c r="L181" s="1"/>
  <c r="K182"/>
  <c r="L182" s="1"/>
  <c r="K183"/>
  <c r="L183" s="1"/>
  <c r="K184"/>
  <c r="L184" s="1"/>
  <c r="K185"/>
  <c r="L185" s="1"/>
  <c r="K186"/>
  <c r="L186" s="1"/>
  <c r="K187"/>
  <c r="L187" s="1"/>
  <c r="K188"/>
  <c r="L188" s="1"/>
  <c r="K189"/>
  <c r="L189" s="1"/>
  <c r="K190"/>
  <c r="L190" s="1"/>
  <c r="K191"/>
  <c r="L191" s="1"/>
  <c r="K192"/>
  <c r="L192" s="1"/>
  <c r="K193"/>
  <c r="L193" s="1"/>
  <c r="K194"/>
  <c r="L194" s="1"/>
  <c r="K195"/>
  <c r="L195" s="1"/>
  <c r="K196"/>
  <c r="L196"/>
  <c r="K197"/>
  <c r="L197" s="1"/>
  <c r="K198"/>
  <c r="L198" s="1"/>
  <c r="K199"/>
  <c r="L199" s="1"/>
  <c r="K200"/>
  <c r="L200" s="1"/>
  <c r="K201"/>
  <c r="L201" s="1"/>
  <c r="K202"/>
  <c r="L202" s="1"/>
  <c r="K203"/>
  <c r="L203" s="1"/>
  <c r="K204"/>
  <c r="L204" s="1"/>
  <c r="K205"/>
  <c r="L205" s="1"/>
  <c r="K206"/>
  <c r="L206" s="1"/>
  <c r="K207"/>
  <c r="L207" s="1"/>
  <c r="K208"/>
  <c r="L208" s="1"/>
  <c r="K209"/>
  <c r="L209" s="1"/>
  <c r="K210"/>
  <c r="L210" s="1"/>
  <c r="K211"/>
  <c r="L211" s="1"/>
  <c r="K212"/>
  <c r="L212"/>
  <c r="K213"/>
  <c r="L213" s="1"/>
  <c r="K214"/>
  <c r="L214" s="1"/>
  <c r="K215"/>
  <c r="L215" s="1"/>
  <c r="K216"/>
  <c r="L216" s="1"/>
  <c r="K217"/>
  <c r="L217" s="1"/>
  <c r="K218"/>
  <c r="L218" s="1"/>
  <c r="K219"/>
  <c r="L219" s="1"/>
  <c r="K220"/>
  <c r="L220" s="1"/>
  <c r="K221"/>
  <c r="L221" s="1"/>
  <c r="K222"/>
  <c r="L222" s="1"/>
  <c r="K223"/>
  <c r="L223" s="1"/>
  <c r="K224"/>
  <c r="L224" s="1"/>
  <c r="K225"/>
  <c r="L225" s="1"/>
  <c r="K226"/>
  <c r="L226" s="1"/>
  <c r="K227"/>
  <c r="L227" s="1"/>
  <c r="K228"/>
  <c r="L228" s="1"/>
  <c r="K229"/>
  <c r="L229" s="1"/>
  <c r="K230"/>
  <c r="L230" s="1"/>
  <c r="K231"/>
  <c r="L231" s="1"/>
  <c r="K232"/>
  <c r="L232" s="1"/>
  <c r="K233"/>
  <c r="L233" s="1"/>
  <c r="K234"/>
  <c r="L234" s="1"/>
  <c r="K235"/>
  <c r="L235" s="1"/>
  <c r="K236"/>
  <c r="L236"/>
  <c r="K237"/>
  <c r="L237" s="1"/>
  <c r="K238"/>
  <c r="L238" s="1"/>
  <c r="K239"/>
  <c r="L239" s="1"/>
  <c r="K240"/>
  <c r="L240" s="1"/>
  <c r="K241"/>
  <c r="L241" s="1"/>
  <c r="K242"/>
  <c r="L242" s="1"/>
  <c r="K243"/>
  <c r="L243" s="1"/>
  <c r="K244"/>
  <c r="L244" s="1"/>
  <c r="K245"/>
  <c r="L245" s="1"/>
  <c r="K246"/>
  <c r="L246" s="1"/>
  <c r="K247"/>
  <c r="L247" s="1"/>
  <c r="K248"/>
  <c r="L248" s="1"/>
  <c r="K249"/>
  <c r="L249" s="1"/>
  <c r="K250"/>
  <c r="L250" s="1"/>
  <c r="K251"/>
  <c r="L251" s="1"/>
  <c r="K252"/>
  <c r="L252" s="1"/>
  <c r="K253"/>
  <c r="L253" s="1"/>
  <c r="K254"/>
  <c r="L254" s="1"/>
  <c r="K255"/>
  <c r="L255" s="1"/>
  <c r="K256"/>
  <c r="L256" s="1"/>
  <c r="K257"/>
  <c r="L257" s="1"/>
  <c r="K258"/>
  <c r="L258" s="1"/>
  <c r="K259"/>
  <c r="L259" s="1"/>
  <c r="K260"/>
  <c r="L260"/>
  <c r="K261"/>
  <c r="L261" s="1"/>
  <c r="K262"/>
  <c r="L262" s="1"/>
  <c r="K263"/>
  <c r="L263" s="1"/>
  <c r="K264"/>
  <c r="L264" s="1"/>
  <c r="K265"/>
  <c r="L265" s="1"/>
  <c r="K266"/>
  <c r="L266" s="1"/>
  <c r="K267"/>
  <c r="L267" s="1"/>
  <c r="K268"/>
  <c r="L268" s="1"/>
  <c r="K269"/>
  <c r="L269" s="1"/>
  <c r="K270"/>
  <c r="L270" s="1"/>
  <c r="K271"/>
  <c r="L271" s="1"/>
  <c r="K272"/>
  <c r="L272" s="1"/>
  <c r="K273"/>
  <c r="L273" s="1"/>
  <c r="K274"/>
  <c r="L274" s="1"/>
  <c r="K275"/>
  <c r="L275" s="1"/>
  <c r="K276"/>
  <c r="L276"/>
  <c r="K277"/>
  <c r="L277" s="1"/>
  <c r="K278"/>
  <c r="L278" s="1"/>
  <c r="K279"/>
  <c r="L279" s="1"/>
  <c r="K280"/>
  <c r="L280" s="1"/>
  <c r="K281"/>
  <c r="L281" s="1"/>
  <c r="K282"/>
  <c r="L282" s="1"/>
  <c r="K283"/>
  <c r="L283" s="1"/>
  <c r="K284"/>
  <c r="L284" s="1"/>
  <c r="K285"/>
  <c r="L285" s="1"/>
  <c r="K286"/>
  <c r="L286" s="1"/>
  <c r="K287"/>
  <c r="L287" s="1"/>
  <c r="K288"/>
  <c r="L288" s="1"/>
  <c r="K289"/>
  <c r="L289" s="1"/>
  <c r="K290"/>
  <c r="L290" s="1"/>
  <c r="K291"/>
  <c r="L291" s="1"/>
  <c r="K292"/>
  <c r="L292"/>
  <c r="K293"/>
  <c r="L293" s="1"/>
  <c r="K294"/>
  <c r="L294" s="1"/>
  <c r="K295"/>
  <c r="L295" s="1"/>
  <c r="K296"/>
  <c r="L296" s="1"/>
  <c r="K297"/>
  <c r="L297" s="1"/>
  <c r="K298"/>
  <c r="L298" s="1"/>
  <c r="K299"/>
  <c r="L299" s="1"/>
  <c r="K300"/>
  <c r="L300"/>
  <c r="K301"/>
  <c r="L301" s="1"/>
  <c r="K302"/>
  <c r="L302" s="1"/>
  <c r="K303"/>
  <c r="L303" s="1"/>
  <c r="K304"/>
  <c r="L304" s="1"/>
  <c r="K305"/>
  <c r="L305" s="1"/>
  <c r="K306"/>
  <c r="L306" s="1"/>
  <c r="K307"/>
  <c r="L307" s="1"/>
  <c r="K308"/>
  <c r="L308"/>
  <c r="K309"/>
  <c r="L309" s="1"/>
  <c r="K310"/>
  <c r="L310" s="1"/>
  <c r="K311"/>
  <c r="L311" s="1"/>
  <c r="K312"/>
  <c r="L312" s="1"/>
  <c r="K313"/>
  <c r="L313" s="1"/>
  <c r="K314"/>
  <c r="L314" s="1"/>
  <c r="K315"/>
  <c r="L315" s="1"/>
  <c r="K316"/>
  <c r="L316" s="1"/>
  <c r="K317"/>
  <c r="L317" s="1"/>
  <c r="K318"/>
  <c r="L318" s="1"/>
  <c r="K319"/>
  <c r="L319" s="1"/>
  <c r="K320"/>
  <c r="L320" s="1"/>
  <c r="K321"/>
  <c r="L321" s="1"/>
  <c r="K322"/>
  <c r="L322" s="1"/>
  <c r="K323"/>
  <c r="L323" s="1"/>
  <c r="K324"/>
  <c r="L324" s="1"/>
  <c r="K325"/>
  <c r="L325" s="1"/>
  <c r="K326"/>
  <c r="L326" s="1"/>
  <c r="K327"/>
  <c r="L327" s="1"/>
  <c r="K328"/>
  <c r="L328" s="1"/>
  <c r="K329"/>
  <c r="L329" s="1"/>
  <c r="K330"/>
  <c r="L330" s="1"/>
  <c r="K331"/>
  <c r="L331" s="1"/>
  <c r="K332"/>
  <c r="L332"/>
  <c r="K333"/>
  <c r="L333" s="1"/>
  <c r="K334"/>
  <c r="L334" s="1"/>
  <c r="K335"/>
  <c r="L335" s="1"/>
  <c r="K336"/>
  <c r="L336"/>
  <c r="K337"/>
  <c r="L337" s="1"/>
  <c r="K338"/>
  <c r="L338" s="1"/>
  <c r="K339"/>
  <c r="L339" s="1"/>
  <c r="K340"/>
  <c r="L340" s="1"/>
  <c r="K341"/>
  <c r="L341" s="1"/>
  <c r="K342"/>
  <c r="L342" s="1"/>
  <c r="K343"/>
  <c r="L343"/>
  <c r="K344"/>
  <c r="L344"/>
  <c r="K345"/>
  <c r="L345" s="1"/>
  <c r="K346"/>
  <c r="L346"/>
  <c r="K347"/>
  <c r="L347" s="1"/>
  <c r="K348"/>
  <c r="L348"/>
  <c r="K349"/>
  <c r="L349" s="1"/>
  <c r="K350"/>
  <c r="L350" s="1"/>
  <c r="K351"/>
  <c r="L351" s="1"/>
  <c r="K352"/>
  <c r="L352" s="1"/>
  <c r="K353"/>
  <c r="L353" s="1"/>
  <c r="K354"/>
  <c r="L354" s="1"/>
  <c r="K355"/>
  <c r="L355" s="1"/>
  <c r="K356"/>
  <c r="L356" s="1"/>
  <c r="K357"/>
  <c r="L357" s="1"/>
  <c r="K358"/>
  <c r="L358" s="1"/>
  <c r="K359"/>
  <c r="L359" s="1"/>
  <c r="K360"/>
  <c r="L360"/>
  <c r="K361"/>
  <c r="L361" s="1"/>
  <c r="K362"/>
  <c r="L362" s="1"/>
  <c r="K363"/>
  <c r="L363" s="1"/>
  <c r="K364"/>
  <c r="L364" s="1"/>
  <c r="K365"/>
  <c r="L365" s="1"/>
  <c r="K366"/>
  <c r="L366" s="1"/>
  <c r="K367"/>
  <c r="L367"/>
  <c r="K368"/>
  <c r="L368"/>
  <c r="K369"/>
  <c r="L369" s="1"/>
  <c r="K370"/>
  <c r="L370" s="1"/>
  <c r="K371"/>
  <c r="L371" s="1"/>
  <c r="K372"/>
  <c r="L372" s="1"/>
  <c r="K373"/>
  <c r="L373" s="1"/>
  <c r="K374"/>
  <c r="L374" s="1"/>
  <c r="K375"/>
  <c r="L375" s="1"/>
  <c r="K376"/>
  <c r="L376"/>
  <c r="K377"/>
  <c r="L377" s="1"/>
  <c r="K378"/>
  <c r="L378" s="1"/>
  <c r="K379"/>
  <c r="L379" s="1"/>
  <c r="K380"/>
  <c r="L380" s="1"/>
  <c r="K381"/>
  <c r="L381" s="1"/>
  <c r="K382"/>
  <c r="L382"/>
  <c r="K383"/>
  <c r="L383" s="1"/>
  <c r="K384"/>
  <c r="L384" s="1"/>
  <c r="K385"/>
  <c r="L385" s="1"/>
  <c r="K386"/>
  <c r="L386" s="1"/>
  <c r="K387"/>
  <c r="L387"/>
  <c r="K388"/>
  <c r="L388" s="1"/>
  <c r="K389"/>
  <c r="L389" s="1"/>
  <c r="K390"/>
  <c r="L390" s="1"/>
  <c r="K391"/>
  <c r="L391" s="1"/>
  <c r="K392"/>
  <c r="L392" s="1"/>
  <c r="K393"/>
  <c r="L393" s="1"/>
  <c r="K394"/>
  <c r="L394" s="1"/>
  <c r="K395"/>
  <c r="L395" s="1"/>
  <c r="K396"/>
  <c r="L396" s="1"/>
  <c r="K397"/>
  <c r="L397" s="1"/>
  <c r="K398"/>
  <c r="L398" s="1"/>
  <c r="K399"/>
  <c r="L399" s="1"/>
  <c r="K400"/>
  <c r="L400"/>
  <c r="K401"/>
  <c r="L401" s="1"/>
  <c r="K402"/>
  <c r="L402" s="1"/>
  <c r="K403"/>
  <c r="L403" s="1"/>
  <c r="K404"/>
  <c r="L404"/>
  <c r="K405"/>
  <c r="L405" s="1"/>
  <c r="K406"/>
  <c r="L406" s="1"/>
  <c r="K407"/>
  <c r="L407" s="1"/>
  <c r="K408"/>
  <c r="L408" s="1"/>
  <c r="K409"/>
  <c r="L409" s="1"/>
  <c r="K410"/>
  <c r="L410" s="1"/>
  <c r="K411"/>
  <c r="L411" s="1"/>
  <c r="K412"/>
  <c r="L412" s="1"/>
  <c r="K413"/>
  <c r="L413" s="1"/>
  <c r="K414"/>
  <c r="L414"/>
  <c r="K415"/>
  <c r="L415" s="1"/>
  <c r="K416"/>
  <c r="L416" s="1"/>
  <c r="K417"/>
  <c r="L417" s="1"/>
  <c r="K418"/>
  <c r="L418" s="1"/>
  <c r="K419"/>
  <c r="L419" s="1"/>
  <c r="K420"/>
  <c r="L420" s="1"/>
  <c r="K421"/>
  <c r="L421" s="1"/>
  <c r="K422"/>
  <c r="L422"/>
  <c r="K423"/>
  <c r="L423" s="1"/>
  <c r="K424"/>
  <c r="L424" s="1"/>
  <c r="K425"/>
  <c r="L425" s="1"/>
  <c r="K426"/>
  <c r="L426" s="1"/>
  <c r="K427"/>
  <c r="L427" s="1"/>
  <c r="K428"/>
  <c r="L428" s="1"/>
  <c r="K429"/>
  <c r="L429" s="1"/>
  <c r="K430"/>
  <c r="L430" s="1"/>
  <c r="K431"/>
  <c r="L431" s="1"/>
  <c r="K432"/>
  <c r="L432" s="1"/>
  <c r="K433"/>
  <c r="L433" s="1"/>
  <c r="K434"/>
  <c r="L434" s="1"/>
  <c r="K435"/>
  <c r="L435" s="1"/>
  <c r="K436"/>
  <c r="L436" s="1"/>
  <c r="K437"/>
  <c r="L437" s="1"/>
  <c r="K438"/>
  <c r="L438" s="1"/>
  <c r="K439"/>
  <c r="L439" s="1"/>
  <c r="K440"/>
  <c r="L440" s="1"/>
  <c r="K441"/>
  <c r="L441" s="1"/>
  <c r="K442"/>
  <c r="L442"/>
  <c r="K443"/>
  <c r="L443" s="1"/>
  <c r="K444"/>
  <c r="L444" s="1"/>
  <c r="K445"/>
  <c r="L445" s="1"/>
  <c r="K446"/>
  <c r="L446" s="1"/>
  <c r="K447"/>
  <c r="L447" s="1"/>
  <c r="K448"/>
  <c r="L448"/>
  <c r="K449"/>
  <c r="L449" s="1"/>
  <c r="K450"/>
  <c r="L450" s="1"/>
  <c r="K451"/>
  <c r="L451" s="1"/>
  <c r="K452"/>
  <c r="L452" s="1"/>
  <c r="K453"/>
  <c r="L453" s="1"/>
  <c r="K454"/>
  <c r="L454" s="1"/>
  <c r="K455"/>
  <c r="L455" s="1"/>
  <c r="K456"/>
  <c r="L456" s="1"/>
  <c r="K457"/>
  <c r="L457" s="1"/>
  <c r="K458"/>
  <c r="L458" s="1"/>
  <c r="K459"/>
  <c r="L459" s="1"/>
  <c r="K460"/>
  <c r="L460" s="1"/>
  <c r="K461"/>
  <c r="L461" s="1"/>
  <c r="K462"/>
  <c r="L462" s="1"/>
  <c r="K463"/>
  <c r="L463" s="1"/>
  <c r="K464"/>
  <c r="L464" s="1"/>
  <c r="K465"/>
  <c r="L465" s="1"/>
  <c r="K466"/>
  <c r="L466" s="1"/>
  <c r="K467"/>
  <c r="L467" s="1"/>
  <c r="K468"/>
  <c r="L468"/>
  <c r="K469"/>
  <c r="L469" s="1"/>
  <c r="K470"/>
  <c r="L470" s="1"/>
  <c r="K471"/>
  <c r="L471"/>
  <c r="K472"/>
  <c r="L472"/>
  <c r="K473"/>
  <c r="L473" s="1"/>
  <c r="K474"/>
  <c r="L474" s="1"/>
  <c r="K475"/>
  <c r="L475" s="1"/>
  <c r="K476"/>
  <c r="L476" s="1"/>
  <c r="K477"/>
  <c r="L477" s="1"/>
  <c r="K478"/>
  <c r="L478" s="1"/>
  <c r="K479"/>
  <c r="L479" s="1"/>
  <c r="K480"/>
  <c r="L480" s="1"/>
  <c r="K481"/>
  <c r="L481" s="1"/>
  <c r="K482"/>
  <c r="L482"/>
  <c r="K483"/>
  <c r="L483"/>
  <c r="K484"/>
  <c r="L484" s="1"/>
  <c r="K485"/>
  <c r="L485" s="1"/>
  <c r="K486"/>
  <c r="L486"/>
  <c r="K487"/>
  <c r="L487"/>
  <c r="K488"/>
  <c r="L488" s="1"/>
  <c r="K489"/>
  <c r="L489" s="1"/>
  <c r="K490"/>
  <c r="L490" s="1"/>
  <c r="K491"/>
  <c r="L491" s="1"/>
  <c r="K492"/>
  <c r="L492" s="1"/>
  <c r="K493"/>
  <c r="L493" s="1"/>
  <c r="K494"/>
  <c r="L494"/>
  <c r="K495"/>
  <c r="L495"/>
  <c r="K496"/>
  <c r="L496"/>
  <c r="K497"/>
  <c r="L497" s="1"/>
  <c r="K498"/>
  <c r="L498" s="1"/>
  <c r="K499"/>
  <c r="L499" s="1"/>
  <c r="K500"/>
  <c r="L500" s="1"/>
  <c r="K501"/>
  <c r="L501" s="1"/>
  <c r="K502"/>
  <c r="L502" s="1"/>
  <c r="K503"/>
  <c r="L503" s="1"/>
  <c r="K504"/>
  <c r="L504" s="1"/>
  <c r="K505"/>
  <c r="L505" s="1"/>
  <c r="K506"/>
  <c r="L506"/>
  <c r="K507"/>
  <c r="L507" s="1"/>
  <c r="K508"/>
  <c r="L508" s="1"/>
  <c r="K509"/>
  <c r="L509" s="1"/>
  <c r="K510"/>
  <c r="L510" s="1"/>
  <c r="K511"/>
  <c r="L511" s="1"/>
  <c r="K512"/>
  <c r="L512"/>
  <c r="K513"/>
  <c r="L513" s="1"/>
  <c r="K514"/>
  <c r="L514" s="1"/>
  <c r="K515"/>
  <c r="L515" s="1"/>
  <c r="K516"/>
  <c r="L516" s="1"/>
  <c r="K517"/>
  <c r="L517" s="1"/>
  <c r="K518"/>
  <c r="L518" s="1"/>
  <c r="K519"/>
  <c r="L519" s="1"/>
  <c r="K520"/>
  <c r="L520" s="1"/>
  <c r="K521"/>
  <c r="L521" s="1"/>
  <c r="K522"/>
  <c r="L522" s="1"/>
  <c r="K523"/>
  <c r="L523"/>
  <c r="K524"/>
  <c r="L524"/>
  <c r="K525"/>
  <c r="L525" s="1"/>
  <c r="K526"/>
  <c r="L526" s="1"/>
  <c r="K527"/>
  <c r="L527" s="1"/>
  <c r="K528"/>
  <c r="L528" s="1"/>
  <c r="K529"/>
  <c r="L529" s="1"/>
  <c r="K530"/>
  <c r="L530" s="1"/>
  <c r="K531"/>
  <c r="L531" s="1"/>
  <c r="K532"/>
  <c r="L532" s="1"/>
  <c r="K533"/>
  <c r="L533" s="1"/>
  <c r="K534"/>
  <c r="L534" s="1"/>
  <c r="K535"/>
  <c r="L535" s="1"/>
  <c r="K536"/>
  <c r="L536" s="1"/>
  <c r="K537"/>
  <c r="L537" s="1"/>
  <c r="K538"/>
  <c r="L538" s="1"/>
  <c r="K539"/>
  <c r="L539" s="1"/>
  <c r="K540"/>
  <c r="L540" s="1"/>
  <c r="K541"/>
  <c r="L541" s="1"/>
  <c r="K542"/>
  <c r="L542"/>
  <c r="K543"/>
  <c r="L543" s="1"/>
  <c r="K544"/>
  <c r="L544" s="1"/>
  <c r="K545"/>
  <c r="L545" s="1"/>
  <c r="K546"/>
  <c r="L546"/>
  <c r="K547"/>
  <c r="L547" s="1"/>
  <c r="K548"/>
  <c r="L548" s="1"/>
  <c r="K549"/>
  <c r="L549" s="1"/>
  <c r="K550"/>
  <c r="L550" s="1"/>
  <c r="K551"/>
  <c r="L551"/>
  <c r="K552"/>
  <c r="L552" s="1"/>
  <c r="K553"/>
  <c r="L553" s="1"/>
  <c r="K554"/>
  <c r="L554" s="1"/>
  <c r="K555"/>
  <c r="L555" s="1"/>
  <c r="K556"/>
  <c r="L556" s="1"/>
  <c r="K557"/>
  <c r="L557" s="1"/>
  <c r="K558"/>
  <c r="L558"/>
  <c r="K559"/>
  <c r="L559" s="1"/>
  <c r="K560"/>
  <c r="L560" s="1"/>
  <c r="K561"/>
  <c r="L561" s="1"/>
  <c r="K562"/>
  <c r="L562" s="1"/>
  <c r="K563"/>
  <c r="L563" s="1"/>
  <c r="K564"/>
  <c r="L564" s="1"/>
  <c r="K565"/>
  <c r="L565" s="1"/>
  <c r="K566"/>
  <c r="L566" s="1"/>
  <c r="K567"/>
  <c r="L567" s="1"/>
  <c r="K568"/>
  <c r="L568" s="1"/>
  <c r="K569"/>
  <c r="L569" s="1"/>
  <c r="K570"/>
  <c r="L570"/>
  <c r="K571"/>
  <c r="L571" s="1"/>
  <c r="K572"/>
  <c r="L572" s="1"/>
  <c r="K573"/>
  <c r="L573" s="1"/>
  <c r="K574"/>
  <c r="L574" s="1"/>
  <c r="K575"/>
  <c r="L575" s="1"/>
  <c r="K576"/>
  <c r="L576" s="1"/>
  <c r="K577"/>
  <c r="L577" s="1"/>
  <c r="K578"/>
  <c r="L578" s="1"/>
  <c r="K579"/>
  <c r="L579" s="1"/>
  <c r="K580"/>
  <c r="L580" s="1"/>
  <c r="K581"/>
  <c r="L581" s="1"/>
  <c r="K582"/>
  <c r="L582" s="1"/>
  <c r="K583"/>
  <c r="L583" s="1"/>
  <c r="K584"/>
  <c r="L584" s="1"/>
  <c r="K585"/>
  <c r="L585" s="1"/>
  <c r="K586"/>
  <c r="L586" s="1"/>
  <c r="K587"/>
  <c r="L587" s="1"/>
  <c r="K588"/>
  <c r="L588" s="1"/>
  <c r="K589"/>
  <c r="L589" s="1"/>
  <c r="K590"/>
  <c r="L590" s="1"/>
  <c r="K591"/>
  <c r="L591" s="1"/>
  <c r="K592"/>
  <c r="L592" s="1"/>
  <c r="K593"/>
  <c r="L593" s="1"/>
  <c r="K594"/>
  <c r="L594" s="1"/>
  <c r="K595"/>
  <c r="L595" s="1"/>
  <c r="K596"/>
  <c r="L596"/>
  <c r="K597"/>
  <c r="L597" s="1"/>
  <c r="K598"/>
  <c r="L598" s="1"/>
  <c r="K599"/>
  <c r="L599"/>
  <c r="K600"/>
  <c r="L600"/>
  <c r="K601"/>
  <c r="L601" s="1"/>
  <c r="K602"/>
  <c r="L602" s="1"/>
  <c r="K603"/>
  <c r="L603" s="1"/>
  <c r="K604"/>
  <c r="L604" s="1"/>
  <c r="K605"/>
  <c r="L605" s="1"/>
  <c r="K606"/>
  <c r="L606" s="1"/>
  <c r="K607"/>
  <c r="L607" s="1"/>
  <c r="K608"/>
  <c r="L608" s="1"/>
  <c r="K609"/>
  <c r="L609" s="1"/>
  <c r="K610"/>
  <c r="L610"/>
  <c r="K611"/>
  <c r="L611"/>
  <c r="K612"/>
  <c r="L612" s="1"/>
  <c r="K613"/>
  <c r="L613" s="1"/>
  <c r="K614"/>
  <c r="L614"/>
  <c r="K615"/>
  <c r="L615"/>
  <c r="K616"/>
  <c r="L616" s="1"/>
  <c r="K617"/>
  <c r="L617" s="1"/>
  <c r="K618"/>
  <c r="L618" s="1"/>
  <c r="K619"/>
  <c r="L619" s="1"/>
  <c r="K620"/>
  <c r="L620" s="1"/>
  <c r="K621"/>
  <c r="L621" s="1"/>
  <c r="K622"/>
  <c r="L622"/>
  <c r="K623"/>
  <c r="L623"/>
  <c r="K624"/>
  <c r="L624"/>
  <c r="K625"/>
  <c r="L625" s="1"/>
  <c r="K626"/>
  <c r="L626" s="1"/>
  <c r="K627"/>
  <c r="L627" s="1"/>
  <c r="K628"/>
  <c r="L628" s="1"/>
  <c r="K629"/>
  <c r="L629" s="1"/>
  <c r="K630"/>
  <c r="L630" s="1"/>
  <c r="K631"/>
  <c r="L631" s="1"/>
  <c r="K632"/>
  <c r="L632" s="1"/>
  <c r="K633"/>
  <c r="L633" s="1"/>
  <c r="K634"/>
  <c r="L634" s="1"/>
  <c r="K635"/>
  <c r="L635" s="1"/>
  <c r="K636"/>
  <c r="L636" s="1"/>
  <c r="K637"/>
  <c r="L637" s="1"/>
  <c r="K638"/>
  <c r="L638" s="1"/>
  <c r="K639"/>
  <c r="L639" s="1"/>
  <c r="K640"/>
  <c r="L640" s="1"/>
  <c r="K641"/>
  <c r="L641"/>
  <c r="K642"/>
  <c r="L642" s="1"/>
  <c r="K643"/>
  <c r="L643" s="1"/>
  <c r="K644"/>
  <c r="L644" s="1"/>
  <c r="K645"/>
  <c r="L645" s="1"/>
  <c r="K646"/>
  <c r="L646"/>
  <c r="K647"/>
  <c r="L647" s="1"/>
  <c r="K648"/>
  <c r="L648" s="1"/>
  <c r="K649"/>
  <c r="L649" s="1"/>
  <c r="K650"/>
  <c r="L650" s="1"/>
  <c r="K651"/>
  <c r="L651" s="1"/>
  <c r="K652"/>
  <c r="L652" s="1"/>
  <c r="K653"/>
  <c r="L653" s="1"/>
  <c r="K654"/>
  <c r="L654" s="1"/>
  <c r="K655"/>
  <c r="L655" s="1"/>
  <c r="K656"/>
  <c r="L656" s="1"/>
  <c r="K657"/>
  <c r="L657"/>
  <c r="K658"/>
  <c r="L658" s="1"/>
  <c r="K659"/>
  <c r="L659" s="1"/>
  <c r="K660"/>
  <c r="L660" s="1"/>
  <c r="K661"/>
  <c r="L661" s="1"/>
  <c r="K662"/>
  <c r="L662" s="1"/>
  <c r="K663"/>
  <c r="L663" s="1"/>
  <c r="K664"/>
  <c r="L664" s="1"/>
  <c r="K665"/>
  <c r="L665"/>
  <c r="K666"/>
  <c r="L666" s="1"/>
  <c r="K667"/>
  <c r="L667" s="1"/>
  <c r="K668"/>
  <c r="L668" s="1"/>
  <c r="K669"/>
  <c r="L669" s="1"/>
  <c r="K670"/>
  <c r="L670" s="1"/>
  <c r="K671"/>
  <c r="L671" s="1"/>
  <c r="K672"/>
  <c r="L672" s="1"/>
  <c r="K673"/>
  <c r="L673" s="1"/>
  <c r="K674"/>
  <c r="L674" s="1"/>
  <c r="K675"/>
  <c r="L675" s="1"/>
  <c r="K676"/>
  <c r="L676" s="1"/>
  <c r="K677"/>
  <c r="L677" s="1"/>
  <c r="K678"/>
  <c r="L678" s="1"/>
  <c r="K679"/>
  <c r="L679" s="1"/>
  <c r="K680"/>
  <c r="L680" s="1"/>
  <c r="K681"/>
  <c r="L681"/>
  <c r="K682"/>
  <c r="L682" s="1"/>
  <c r="K683"/>
  <c r="L683" s="1"/>
  <c r="K684"/>
  <c r="L684" s="1"/>
  <c r="K685"/>
  <c r="L685" s="1"/>
  <c r="K686"/>
  <c r="L686" s="1"/>
  <c r="K687"/>
  <c r="L687" s="1"/>
  <c r="K688"/>
  <c r="L688" s="1"/>
  <c r="K689"/>
  <c r="L689" s="1"/>
  <c r="K690"/>
  <c r="L690" s="1"/>
  <c r="K691"/>
  <c r="L691" s="1"/>
  <c r="K692"/>
  <c r="L692" s="1"/>
  <c r="K693"/>
  <c r="L693" s="1"/>
  <c r="K694"/>
  <c r="L694" s="1"/>
  <c r="K695"/>
  <c r="L695" s="1"/>
  <c r="K696"/>
  <c r="L696" s="1"/>
  <c r="K697"/>
  <c r="L697"/>
  <c r="K698"/>
  <c r="L698" s="1"/>
  <c r="K699"/>
  <c r="L699" s="1"/>
  <c r="K700"/>
  <c r="L700" s="1"/>
  <c r="K701"/>
  <c r="L701" s="1"/>
  <c r="K702"/>
  <c r="L702" s="1"/>
  <c r="K703"/>
  <c r="L703" s="1"/>
  <c r="K704"/>
  <c r="L704" s="1"/>
  <c r="K705"/>
  <c r="L705" s="1"/>
  <c r="K706"/>
  <c r="L706" s="1"/>
  <c r="K707"/>
  <c r="L707" s="1"/>
  <c r="K708"/>
  <c r="L708" s="1"/>
  <c r="K709"/>
  <c r="L709" s="1"/>
  <c r="K710"/>
  <c r="L710" s="1"/>
  <c r="K711"/>
  <c r="L711" s="1"/>
  <c r="K712"/>
  <c r="L712" s="1"/>
  <c r="K713"/>
  <c r="L713"/>
  <c r="K714"/>
  <c r="L714" s="1"/>
  <c r="K715"/>
  <c r="L715" s="1"/>
  <c r="K716"/>
  <c r="L716" s="1"/>
  <c r="K717"/>
  <c r="L717" s="1"/>
  <c r="K718"/>
  <c r="L718" s="1"/>
  <c r="K719"/>
  <c r="L719" s="1"/>
  <c r="K720"/>
  <c r="L720" s="1"/>
  <c r="K721"/>
  <c r="L721"/>
  <c r="K722"/>
  <c r="L722" s="1"/>
  <c r="K723"/>
  <c r="L723" s="1"/>
  <c r="K724"/>
  <c r="L724" s="1"/>
  <c r="K725"/>
  <c r="L725" s="1"/>
  <c r="K726"/>
  <c r="L726" s="1"/>
  <c r="K727"/>
  <c r="L727" s="1"/>
  <c r="K728"/>
  <c r="L728" s="1"/>
  <c r="K729"/>
  <c r="L729"/>
  <c r="K730"/>
  <c r="L730" s="1"/>
  <c r="K731"/>
  <c r="L731" s="1"/>
  <c r="K732"/>
  <c r="L732" s="1"/>
  <c r="K733"/>
  <c r="L733" s="1"/>
  <c r="K734"/>
  <c r="L734" s="1"/>
  <c r="K735"/>
  <c r="L735" s="1"/>
  <c r="K736"/>
  <c r="L736" s="1"/>
  <c r="K737"/>
  <c r="L737" s="1"/>
  <c r="K738"/>
  <c r="L738" s="1"/>
  <c r="K739"/>
  <c r="L739" s="1"/>
  <c r="K740"/>
  <c r="L740" s="1"/>
  <c r="K741"/>
  <c r="L741" s="1"/>
  <c r="K742"/>
  <c r="L742" s="1"/>
  <c r="K743"/>
  <c r="L743" s="1"/>
  <c r="K744"/>
  <c r="L744" s="1"/>
  <c r="K745"/>
  <c r="L745"/>
  <c r="K746"/>
  <c r="L746" s="1"/>
  <c r="K747"/>
  <c r="L747" s="1"/>
  <c r="K748"/>
  <c r="L748" s="1"/>
  <c r="K749"/>
  <c r="L749" s="1"/>
  <c r="K750"/>
  <c r="L750" s="1"/>
  <c r="K751"/>
  <c r="L751" s="1"/>
  <c r="K752"/>
  <c r="L752" s="1"/>
  <c r="K753"/>
  <c r="L753" s="1"/>
  <c r="K754"/>
  <c r="L754" s="1"/>
  <c r="K755"/>
  <c r="L755" s="1"/>
  <c r="K756"/>
  <c r="L756" s="1"/>
  <c r="K757"/>
  <c r="L757" s="1"/>
  <c r="K758"/>
  <c r="L758" s="1"/>
  <c r="K759"/>
  <c r="L759" s="1"/>
  <c r="K760"/>
  <c r="L760" s="1"/>
  <c r="K761"/>
  <c r="L761"/>
  <c r="K762"/>
  <c r="L762" s="1"/>
  <c r="K763"/>
  <c r="L763" s="1"/>
  <c r="K764"/>
  <c r="L764" s="1"/>
  <c r="K765"/>
  <c r="L765" s="1"/>
  <c r="K766"/>
  <c r="L766" s="1"/>
  <c r="K767"/>
  <c r="L767" s="1"/>
  <c r="K768"/>
  <c r="L768" s="1"/>
  <c r="K769"/>
  <c r="L769" s="1"/>
  <c r="K770"/>
  <c r="L770" s="1"/>
  <c r="K771"/>
  <c r="L771" s="1"/>
  <c r="K772"/>
  <c r="L772" s="1"/>
  <c r="K773"/>
  <c r="L773" s="1"/>
  <c r="K774"/>
  <c r="L774" s="1"/>
  <c r="K775"/>
  <c r="L775" s="1"/>
  <c r="K776"/>
  <c r="L776" s="1"/>
  <c r="K777"/>
  <c r="L777"/>
  <c r="K778"/>
  <c r="L778" s="1"/>
  <c r="K779"/>
  <c r="L779" s="1"/>
  <c r="K780"/>
  <c r="L780" s="1"/>
  <c r="K781"/>
  <c r="L781" s="1"/>
  <c r="K782"/>
  <c r="L782" s="1"/>
  <c r="K783"/>
  <c r="L783" s="1"/>
  <c r="K784"/>
  <c r="L784" s="1"/>
  <c r="K785"/>
  <c r="L785"/>
  <c r="K786"/>
  <c r="L786" s="1"/>
  <c r="K787"/>
  <c r="L787" s="1"/>
  <c r="K788"/>
  <c r="L788" s="1"/>
  <c r="K789"/>
  <c r="L789" s="1"/>
  <c r="K790"/>
  <c r="L790" s="1"/>
  <c r="K791"/>
  <c r="L791" s="1"/>
  <c r="K792"/>
  <c r="L792" s="1"/>
  <c r="K793"/>
  <c r="L793"/>
  <c r="K794"/>
  <c r="L794" s="1"/>
  <c r="K795"/>
  <c r="L795" s="1"/>
  <c r="K796"/>
  <c r="L796" s="1"/>
  <c r="K797"/>
  <c r="L797" s="1"/>
  <c r="K798"/>
  <c r="L798" s="1"/>
  <c r="K799"/>
  <c r="L799" s="1"/>
  <c r="K800"/>
  <c r="L800" s="1"/>
  <c r="K801"/>
  <c r="L801" s="1"/>
  <c r="K802"/>
  <c r="L802" s="1"/>
  <c r="K803"/>
  <c r="L803" s="1"/>
  <c r="K804"/>
  <c r="L804" s="1"/>
  <c r="K805"/>
  <c r="L805" s="1"/>
  <c r="K806"/>
  <c r="L806" s="1"/>
  <c r="K807"/>
  <c r="L807" s="1"/>
  <c r="K808"/>
  <c r="L808" s="1"/>
  <c r="K4"/>
  <c r="L4" s="1"/>
  <c r="K5" i="1"/>
  <c r="L5" s="1"/>
  <c r="K6"/>
  <c r="L6" s="1"/>
  <c r="K7"/>
  <c r="L7"/>
  <c r="K8"/>
  <c r="L8"/>
  <c r="K9"/>
  <c r="L9" s="1"/>
  <c r="K10"/>
  <c r="L10" s="1"/>
  <c r="K11"/>
  <c r="L11"/>
  <c r="K12"/>
  <c r="L12"/>
  <c r="K13"/>
  <c r="L13" s="1"/>
  <c r="K14"/>
  <c r="L14" s="1"/>
  <c r="K15"/>
  <c r="L15" s="1"/>
  <c r="K16"/>
  <c r="L16"/>
  <c r="K17"/>
  <c r="L17" s="1"/>
  <c r="K18"/>
  <c r="L18" s="1"/>
  <c r="K19"/>
  <c r="L19"/>
  <c r="K20"/>
  <c r="L20" s="1"/>
  <c r="K21"/>
  <c r="L21" s="1"/>
  <c r="K22"/>
  <c r="L22" s="1"/>
  <c r="K23"/>
  <c r="L23"/>
  <c r="K24"/>
  <c r="L24"/>
  <c r="K25"/>
  <c r="L25" s="1"/>
  <c r="K26"/>
  <c r="L26" s="1"/>
  <c r="K27"/>
  <c r="L27"/>
  <c r="K28"/>
  <c r="L28"/>
  <c r="K29"/>
  <c r="L29" s="1"/>
  <c r="K30"/>
  <c r="L30" s="1"/>
  <c r="K31"/>
  <c r="L31" s="1"/>
  <c r="K32"/>
  <c r="L32"/>
  <c r="K33"/>
  <c r="L33" s="1"/>
  <c r="K34"/>
  <c r="L34" s="1"/>
  <c r="K35"/>
  <c r="L35"/>
  <c r="K36"/>
  <c r="L36" s="1"/>
  <c r="K37"/>
  <c r="L37" s="1"/>
  <c r="K38"/>
  <c r="L38" s="1"/>
  <c r="K39"/>
  <c r="L39"/>
  <c r="K40"/>
  <c r="L40"/>
  <c r="K41"/>
  <c r="L41" s="1"/>
  <c r="K42"/>
  <c r="L42" s="1"/>
  <c r="K43"/>
  <c r="L43"/>
  <c r="K44"/>
  <c r="L44" s="1"/>
  <c r="K45"/>
  <c r="L45" s="1"/>
  <c r="K46"/>
  <c r="L46" s="1"/>
  <c r="K47"/>
  <c r="L47" s="1"/>
  <c r="K48"/>
  <c r="L48" s="1"/>
  <c r="K49"/>
  <c r="L49" s="1"/>
  <c r="K50"/>
  <c r="L50" s="1"/>
  <c r="K51"/>
  <c r="L51"/>
  <c r="K52"/>
  <c r="L52"/>
  <c r="K53"/>
  <c r="L53" s="1"/>
  <c r="K54"/>
  <c r="L54" s="1"/>
  <c r="K55"/>
  <c r="L55" s="1"/>
  <c r="K56"/>
  <c r="L56" s="1"/>
  <c r="K57"/>
  <c r="L57" s="1"/>
  <c r="K58"/>
  <c r="L58" s="1"/>
  <c r="K59"/>
  <c r="L59" s="1"/>
  <c r="K60"/>
  <c r="L60" s="1"/>
  <c r="K61"/>
  <c r="L61" s="1"/>
  <c r="K62"/>
  <c r="L62" s="1"/>
  <c r="K63"/>
  <c r="L63" s="1"/>
  <c r="K64"/>
  <c r="L64" s="1"/>
  <c r="K65"/>
  <c r="L65" s="1"/>
  <c r="K66"/>
  <c r="L66" s="1"/>
  <c r="K67"/>
  <c r="L67" s="1"/>
  <c r="K68"/>
  <c r="L68" s="1"/>
  <c r="K69"/>
  <c r="L69" s="1"/>
  <c r="K70"/>
  <c r="L70" s="1"/>
  <c r="K71"/>
  <c r="L71" s="1"/>
  <c r="K72"/>
  <c r="L72"/>
  <c r="K73"/>
  <c r="L73" s="1"/>
  <c r="K74"/>
  <c r="L74" s="1"/>
  <c r="K75"/>
  <c r="L75" s="1"/>
  <c r="K76"/>
  <c r="L76" s="1"/>
  <c r="K77"/>
  <c r="L77" s="1"/>
  <c r="K78"/>
  <c r="L78" s="1"/>
  <c r="K79"/>
  <c r="L79" s="1"/>
  <c r="K80"/>
  <c r="L80" s="1"/>
  <c r="K81"/>
  <c r="L81" s="1"/>
  <c r="K82"/>
  <c r="L82" s="1"/>
  <c r="K83"/>
  <c r="L83" s="1"/>
  <c r="K84"/>
  <c r="L84" s="1"/>
  <c r="K85"/>
  <c r="L85" s="1"/>
  <c r="K86"/>
  <c r="L86" s="1"/>
  <c r="K87"/>
  <c r="L87" s="1"/>
  <c r="K88"/>
  <c r="L88" s="1"/>
  <c r="K89"/>
  <c r="L89" s="1"/>
  <c r="K90"/>
  <c r="L90" s="1"/>
  <c r="K91"/>
  <c r="L91" s="1"/>
  <c r="K92"/>
  <c r="L92" s="1"/>
  <c r="K93"/>
  <c r="L93" s="1"/>
  <c r="K94"/>
  <c r="L94" s="1"/>
  <c r="K95"/>
  <c r="L95" s="1"/>
  <c r="K96"/>
  <c r="L96" s="1"/>
  <c r="K97"/>
  <c r="L97" s="1"/>
  <c r="K98"/>
  <c r="L98" s="1"/>
  <c r="K99"/>
  <c r="L99"/>
  <c r="K100"/>
  <c r="L100" s="1"/>
  <c r="K101"/>
  <c r="L101" s="1"/>
  <c r="K102"/>
  <c r="L102" s="1"/>
  <c r="K103"/>
  <c r="L103" s="1"/>
  <c r="K104"/>
  <c r="L104" s="1"/>
  <c r="K105"/>
  <c r="L105" s="1"/>
  <c r="K106"/>
  <c r="L106" s="1"/>
  <c r="K107"/>
  <c r="L107" s="1"/>
  <c r="K108"/>
  <c r="L108" s="1"/>
  <c r="K109"/>
  <c r="L109" s="1"/>
  <c r="K110"/>
  <c r="L110" s="1"/>
  <c r="K111"/>
  <c r="L111" s="1"/>
  <c r="K112"/>
  <c r="L112" s="1"/>
  <c r="K113"/>
  <c r="L113" s="1"/>
  <c r="K114"/>
  <c r="L114" s="1"/>
  <c r="K115"/>
  <c r="L115"/>
  <c r="K116"/>
  <c r="L116" s="1"/>
  <c r="K117"/>
  <c r="L117" s="1"/>
  <c r="K118"/>
  <c r="L118" s="1"/>
  <c r="K119"/>
  <c r="L119" s="1"/>
  <c r="K120"/>
  <c r="L120"/>
  <c r="K121"/>
  <c r="L121" s="1"/>
  <c r="K122"/>
  <c r="L122" s="1"/>
  <c r="K123"/>
  <c r="L123" s="1"/>
  <c r="K124"/>
  <c r="L124" s="1"/>
  <c r="K125"/>
  <c r="L125" s="1"/>
  <c r="K126"/>
  <c r="L126" s="1"/>
  <c r="K127"/>
  <c r="L127" s="1"/>
  <c r="K128"/>
  <c r="L128" s="1"/>
  <c r="K129"/>
  <c r="L129" s="1"/>
  <c r="K130"/>
  <c r="L130" s="1"/>
  <c r="K131"/>
  <c r="L131" s="1"/>
  <c r="K132"/>
  <c r="L132" s="1"/>
  <c r="K133"/>
  <c r="L133" s="1"/>
  <c r="K134"/>
  <c r="L134" s="1"/>
  <c r="K135"/>
  <c r="L135" s="1"/>
  <c r="K136"/>
  <c r="L136"/>
  <c r="K137"/>
  <c r="L137" s="1"/>
  <c r="K138"/>
  <c r="L138" s="1"/>
  <c r="K139"/>
  <c r="L139" s="1"/>
  <c r="K140"/>
  <c r="L140" s="1"/>
  <c r="K141"/>
  <c r="L141" s="1"/>
  <c r="K142"/>
  <c r="L142" s="1"/>
  <c r="K143"/>
  <c r="L143" s="1"/>
  <c r="K144"/>
  <c r="L144" s="1"/>
  <c r="K145"/>
  <c r="L145" s="1"/>
  <c r="K146"/>
  <c r="L146" s="1"/>
  <c r="K147"/>
  <c r="L147" s="1"/>
  <c r="K148"/>
  <c r="L148" s="1"/>
  <c r="K149"/>
  <c r="L149" s="1"/>
  <c r="K150"/>
  <c r="L150" s="1"/>
  <c r="K151"/>
  <c r="L151" s="1"/>
  <c r="K152"/>
  <c r="L152" s="1"/>
  <c r="K153"/>
  <c r="L153" s="1"/>
  <c r="K154"/>
  <c r="L154" s="1"/>
  <c r="K155"/>
  <c r="L155" s="1"/>
  <c r="K156"/>
  <c r="L156" s="1"/>
  <c r="K157"/>
  <c r="L157" s="1"/>
  <c r="K158"/>
  <c r="L158" s="1"/>
  <c r="K159"/>
  <c r="L159" s="1"/>
  <c r="K160"/>
  <c r="L160" s="1"/>
  <c r="K161"/>
  <c r="L161" s="1"/>
  <c r="K162"/>
  <c r="L162" s="1"/>
  <c r="K163"/>
  <c r="L163"/>
  <c r="K164"/>
  <c r="L164" s="1"/>
  <c r="K165"/>
  <c r="L165" s="1"/>
  <c r="K166"/>
  <c r="L166" s="1"/>
  <c r="K167"/>
  <c r="L167" s="1"/>
  <c r="K168"/>
  <c r="L168" s="1"/>
  <c r="K169"/>
  <c r="L169" s="1"/>
  <c r="K170"/>
  <c r="L170" s="1"/>
  <c r="K171"/>
  <c r="L171" s="1"/>
  <c r="K172"/>
  <c r="L172" s="1"/>
  <c r="K173"/>
  <c r="L173" s="1"/>
  <c r="K174"/>
  <c r="L174" s="1"/>
  <c r="K175"/>
  <c r="L175" s="1"/>
  <c r="K176"/>
  <c r="L176" s="1"/>
  <c r="K177"/>
  <c r="L177" s="1"/>
  <c r="K178"/>
  <c r="L178" s="1"/>
  <c r="K179"/>
  <c r="L179"/>
  <c r="K180"/>
  <c r="L180" s="1"/>
  <c r="K181"/>
  <c r="L181" s="1"/>
  <c r="K182"/>
  <c r="L182" s="1"/>
  <c r="K183"/>
  <c r="L183" s="1"/>
  <c r="K184"/>
  <c r="L184"/>
  <c r="K185"/>
  <c r="L185" s="1"/>
  <c r="K186"/>
  <c r="L186" s="1"/>
  <c r="K187"/>
  <c r="L187" s="1"/>
  <c r="K188"/>
  <c r="L188" s="1"/>
  <c r="K189"/>
  <c r="L189" s="1"/>
  <c r="K190"/>
  <c r="L190" s="1"/>
  <c r="K191"/>
  <c r="L191" s="1"/>
  <c r="K192"/>
  <c r="L192" s="1"/>
  <c r="K193"/>
  <c r="L193" s="1"/>
  <c r="K194"/>
  <c r="L194" s="1"/>
  <c r="K195"/>
  <c r="L195" s="1"/>
  <c r="K196"/>
  <c r="L196" s="1"/>
  <c r="K197"/>
  <c r="L197" s="1"/>
  <c r="K198"/>
  <c r="L198" s="1"/>
  <c r="K199"/>
  <c r="L199" s="1"/>
  <c r="K200"/>
  <c r="L200"/>
  <c r="K201"/>
  <c r="L201" s="1"/>
  <c r="K202"/>
  <c r="L202" s="1"/>
  <c r="K203"/>
  <c r="L203" s="1"/>
  <c r="K204"/>
  <c r="L204" s="1"/>
  <c r="K205"/>
  <c r="L205" s="1"/>
  <c r="K206"/>
  <c r="L206" s="1"/>
  <c r="K207"/>
  <c r="L207" s="1"/>
  <c r="K208"/>
  <c r="L208" s="1"/>
  <c r="K209"/>
  <c r="L209" s="1"/>
  <c r="K210"/>
  <c r="L210" s="1"/>
  <c r="K211"/>
  <c r="L211" s="1"/>
  <c r="K212"/>
  <c r="L212" s="1"/>
  <c r="K213"/>
  <c r="L213" s="1"/>
  <c r="K214"/>
  <c r="L214" s="1"/>
  <c r="K215"/>
  <c r="L215" s="1"/>
  <c r="K216"/>
  <c r="L216" s="1"/>
  <c r="K217"/>
  <c r="L217" s="1"/>
  <c r="K218"/>
  <c r="L218" s="1"/>
  <c r="K219"/>
  <c r="L219" s="1"/>
  <c r="K220"/>
  <c r="L220" s="1"/>
  <c r="K221"/>
  <c r="L221" s="1"/>
  <c r="K222"/>
  <c r="L222" s="1"/>
  <c r="K223"/>
  <c r="L223" s="1"/>
  <c r="K224"/>
  <c r="L224" s="1"/>
  <c r="K225"/>
  <c r="L225" s="1"/>
  <c r="K226"/>
  <c r="L226" s="1"/>
  <c r="K227"/>
  <c r="L227"/>
  <c r="K228"/>
  <c r="L228" s="1"/>
  <c r="K229"/>
  <c r="L229" s="1"/>
  <c r="K230"/>
  <c r="L230" s="1"/>
  <c r="K231"/>
  <c r="L231" s="1"/>
  <c r="K232"/>
  <c r="L232" s="1"/>
  <c r="K233"/>
  <c r="L233" s="1"/>
  <c r="K234"/>
  <c r="L234" s="1"/>
  <c r="K235"/>
  <c r="L235" s="1"/>
  <c r="K236"/>
  <c r="L236" s="1"/>
  <c r="K237"/>
  <c r="L237" s="1"/>
  <c r="K238"/>
  <c r="L238" s="1"/>
  <c r="K239"/>
  <c r="L239" s="1"/>
  <c r="K240"/>
  <c r="L240" s="1"/>
  <c r="K241"/>
  <c r="L241" s="1"/>
  <c r="K242"/>
  <c r="L242" s="1"/>
  <c r="K243"/>
  <c r="L243"/>
  <c r="K244"/>
  <c r="L244" s="1"/>
  <c r="K245"/>
  <c r="L245" s="1"/>
  <c r="K246"/>
  <c r="L246" s="1"/>
  <c r="K247"/>
  <c r="L247" s="1"/>
  <c r="K248"/>
  <c r="L248"/>
  <c r="K249"/>
  <c r="L249" s="1"/>
  <c r="K250"/>
  <c r="L250" s="1"/>
  <c r="K251"/>
  <c r="L251" s="1"/>
  <c r="K252"/>
  <c r="L252" s="1"/>
  <c r="K253"/>
  <c r="L253" s="1"/>
  <c r="K254"/>
  <c r="L254" s="1"/>
  <c r="K255"/>
  <c r="L255" s="1"/>
  <c r="K256"/>
  <c r="L256" s="1"/>
  <c r="K257"/>
  <c r="L257" s="1"/>
  <c r="K258"/>
  <c r="L258" s="1"/>
  <c r="K259"/>
  <c r="L259" s="1"/>
  <c r="K260"/>
  <c r="L260" s="1"/>
  <c r="K261"/>
  <c r="L261" s="1"/>
  <c r="K262"/>
  <c r="L262" s="1"/>
  <c r="K263"/>
  <c r="L263" s="1"/>
  <c r="K264"/>
  <c r="L264"/>
  <c r="K265"/>
  <c r="L265" s="1"/>
  <c r="K266"/>
  <c r="L266" s="1"/>
  <c r="K267"/>
  <c r="L267" s="1"/>
  <c r="K268"/>
  <c r="L268" s="1"/>
  <c r="K269"/>
  <c r="L269" s="1"/>
  <c r="K270"/>
  <c r="L270" s="1"/>
  <c r="K271"/>
  <c r="L271" s="1"/>
  <c r="K272"/>
  <c r="L272" s="1"/>
  <c r="K273"/>
  <c r="L273" s="1"/>
  <c r="K274"/>
  <c r="L274" s="1"/>
  <c r="K275"/>
  <c r="L275" s="1"/>
  <c r="K276"/>
  <c r="L276" s="1"/>
  <c r="K277"/>
  <c r="L277" s="1"/>
  <c r="K278"/>
  <c r="L278" s="1"/>
  <c r="K279"/>
  <c r="L279" s="1"/>
  <c r="K280"/>
  <c r="L280" s="1"/>
  <c r="K281"/>
  <c r="L281" s="1"/>
  <c r="K282"/>
  <c r="L282" s="1"/>
  <c r="K283"/>
  <c r="L283" s="1"/>
  <c r="K284"/>
  <c r="L284" s="1"/>
  <c r="K285"/>
  <c r="L285" s="1"/>
  <c r="K286"/>
  <c r="L286" s="1"/>
  <c r="K287"/>
  <c r="L287" s="1"/>
  <c r="K288"/>
  <c r="L288" s="1"/>
  <c r="K289"/>
  <c r="L289" s="1"/>
  <c r="K290"/>
  <c r="L290" s="1"/>
  <c r="K291"/>
  <c r="L291"/>
  <c r="K292"/>
  <c r="L292" s="1"/>
  <c r="K293"/>
  <c r="L293" s="1"/>
  <c r="K294"/>
  <c r="L294" s="1"/>
  <c r="K295"/>
  <c r="L295" s="1"/>
  <c r="K296"/>
  <c r="L296" s="1"/>
  <c r="K297"/>
  <c r="L297" s="1"/>
  <c r="K298"/>
  <c r="L298" s="1"/>
  <c r="K299"/>
  <c r="L299" s="1"/>
  <c r="K300"/>
  <c r="L300" s="1"/>
  <c r="K301"/>
  <c r="L301" s="1"/>
  <c r="K302"/>
  <c r="L302" s="1"/>
  <c r="K303"/>
  <c r="L303" s="1"/>
  <c r="K304"/>
  <c r="L304" s="1"/>
  <c r="K305"/>
  <c r="L305" s="1"/>
  <c r="K306"/>
  <c r="L306" s="1"/>
  <c r="K307"/>
  <c r="L307"/>
  <c r="K308"/>
  <c r="L308" s="1"/>
  <c r="K309"/>
  <c r="L309" s="1"/>
  <c r="K310"/>
  <c r="L310" s="1"/>
  <c r="K311"/>
  <c r="L311" s="1"/>
  <c r="K312"/>
  <c r="L312" s="1"/>
  <c r="K313"/>
  <c r="L313" s="1"/>
  <c r="K314"/>
  <c r="L314" s="1"/>
  <c r="K315"/>
  <c r="L315" s="1"/>
  <c r="K316"/>
  <c r="L316" s="1"/>
  <c r="K317"/>
  <c r="L317" s="1"/>
  <c r="K318"/>
  <c r="L318" s="1"/>
  <c r="K319"/>
  <c r="L319" s="1"/>
  <c r="K320"/>
  <c r="L320" s="1"/>
  <c r="K321"/>
  <c r="L321" s="1"/>
  <c r="K322"/>
  <c r="L322" s="1"/>
  <c r="K323"/>
  <c r="L323" s="1"/>
  <c r="K324"/>
  <c r="L324" s="1"/>
  <c r="K325"/>
  <c r="L325" s="1"/>
  <c r="K326"/>
  <c r="L326" s="1"/>
  <c r="K327"/>
  <c r="L327" s="1"/>
  <c r="K328"/>
  <c r="L328"/>
  <c r="K329"/>
  <c r="L329" s="1"/>
  <c r="K330"/>
  <c r="L330" s="1"/>
  <c r="K331"/>
  <c r="L331" s="1"/>
  <c r="K332"/>
  <c r="L332" s="1"/>
  <c r="K333"/>
  <c r="L333" s="1"/>
  <c r="K334"/>
  <c r="L334" s="1"/>
  <c r="K335"/>
  <c r="L335" s="1"/>
  <c r="K336"/>
  <c r="L336" s="1"/>
  <c r="K337"/>
  <c r="L337" s="1"/>
  <c r="K338"/>
  <c r="L338" s="1"/>
  <c r="K339"/>
  <c r="L339" s="1"/>
  <c r="K340"/>
  <c r="L340" s="1"/>
  <c r="K341"/>
  <c r="L341" s="1"/>
  <c r="K342"/>
  <c r="L342" s="1"/>
  <c r="K343"/>
  <c r="L343" s="1"/>
  <c r="K344"/>
  <c r="L344" s="1"/>
  <c r="K345"/>
  <c r="L345" s="1"/>
  <c r="K346"/>
  <c r="L346" s="1"/>
  <c r="K347"/>
  <c r="L347" s="1"/>
  <c r="K348"/>
  <c r="L348" s="1"/>
  <c r="K349"/>
  <c r="L349" s="1"/>
  <c r="K350"/>
  <c r="L350" s="1"/>
  <c r="K351"/>
  <c r="L351" s="1"/>
  <c r="K352"/>
  <c r="L352"/>
  <c r="K353"/>
  <c r="L353" s="1"/>
  <c r="K354"/>
  <c r="L354" s="1"/>
  <c r="K355"/>
  <c r="L355" s="1"/>
  <c r="K356"/>
  <c r="L356" s="1"/>
  <c r="K357"/>
  <c r="L357" s="1"/>
  <c r="K358"/>
  <c r="L358" s="1"/>
  <c r="K359"/>
  <c r="L359" s="1"/>
  <c r="K360"/>
  <c r="L360" s="1"/>
  <c r="K361"/>
  <c r="L361" s="1"/>
  <c r="K362"/>
  <c r="L362" s="1"/>
  <c r="K363"/>
  <c r="L363" s="1"/>
  <c r="K364"/>
  <c r="L364" s="1"/>
  <c r="K365"/>
  <c r="L365" s="1"/>
  <c r="K366"/>
  <c r="L366" s="1"/>
  <c r="K367"/>
  <c r="L367" s="1"/>
  <c r="K368"/>
  <c r="L368"/>
  <c r="K369"/>
  <c r="L369" s="1"/>
  <c r="K370"/>
  <c r="L370" s="1"/>
  <c r="K371"/>
  <c r="L371" s="1"/>
  <c r="K372"/>
  <c r="L372" s="1"/>
  <c r="K373"/>
  <c r="L373" s="1"/>
  <c r="K374"/>
  <c r="L374" s="1"/>
  <c r="K375"/>
  <c r="L375" s="1"/>
  <c r="K376"/>
  <c r="L376"/>
  <c r="K377"/>
  <c r="L377" s="1"/>
  <c r="K378"/>
  <c r="L378" s="1"/>
  <c r="K379"/>
  <c r="L379" s="1"/>
  <c r="K380"/>
  <c r="L380" s="1"/>
  <c r="K381"/>
  <c r="L381" s="1"/>
  <c r="K382"/>
  <c r="L382" s="1"/>
  <c r="K383"/>
  <c r="L383" s="1"/>
  <c r="K384"/>
  <c r="L384" s="1"/>
  <c r="K385"/>
  <c r="L385" s="1"/>
  <c r="K386"/>
  <c r="L386" s="1"/>
  <c r="K387"/>
  <c r="L387" s="1"/>
  <c r="K388"/>
  <c r="L388" s="1"/>
  <c r="K389"/>
  <c r="L389" s="1"/>
  <c r="K390"/>
  <c r="L390" s="1"/>
  <c r="K391"/>
  <c r="L391" s="1"/>
  <c r="K392"/>
  <c r="L392"/>
  <c r="K393"/>
  <c r="L393" s="1"/>
  <c r="K394"/>
  <c r="L394" s="1"/>
  <c r="K395"/>
  <c r="L395" s="1"/>
  <c r="K396"/>
  <c r="L396" s="1"/>
  <c r="K397"/>
  <c r="L397" s="1"/>
  <c r="K398"/>
  <c r="L398" s="1"/>
  <c r="K399"/>
  <c r="L399" s="1"/>
  <c r="K400"/>
  <c r="L400" s="1"/>
  <c r="K401"/>
  <c r="L401" s="1"/>
  <c r="K402"/>
  <c r="L402" s="1"/>
  <c r="K403"/>
  <c r="L403" s="1"/>
  <c r="K404"/>
  <c r="L404" s="1"/>
  <c r="K405"/>
  <c r="L405" s="1"/>
  <c r="K406"/>
  <c r="L406" s="1"/>
  <c r="K407"/>
  <c r="L407" s="1"/>
  <c r="K408"/>
  <c r="L408" s="1"/>
  <c r="K409"/>
  <c r="L409" s="1"/>
  <c r="K410"/>
  <c r="L410" s="1"/>
  <c r="K411"/>
  <c r="L411" s="1"/>
  <c r="K412"/>
  <c r="L412" s="1"/>
  <c r="K413"/>
  <c r="L413" s="1"/>
  <c r="K414"/>
  <c r="L414" s="1"/>
  <c r="K415"/>
  <c r="L415" s="1"/>
  <c r="K416"/>
  <c r="L416"/>
  <c r="K417"/>
  <c r="L417" s="1"/>
  <c r="K418"/>
  <c r="L418" s="1"/>
  <c r="K419"/>
  <c r="L419" s="1"/>
  <c r="K420"/>
  <c r="L420" s="1"/>
  <c r="K421"/>
  <c r="L421" s="1"/>
  <c r="K422"/>
  <c r="L422" s="1"/>
  <c r="K423"/>
  <c r="L423" s="1"/>
  <c r="K424"/>
  <c r="L424" s="1"/>
  <c r="K425"/>
  <c r="L425" s="1"/>
  <c r="K426"/>
  <c r="L426" s="1"/>
  <c r="K427"/>
  <c r="L427" s="1"/>
  <c r="K428"/>
  <c r="L428" s="1"/>
  <c r="K429"/>
  <c r="L429" s="1"/>
  <c r="K430"/>
  <c r="L430" s="1"/>
  <c r="K431"/>
  <c r="L431" s="1"/>
  <c r="K432"/>
  <c r="L432"/>
  <c r="K433"/>
  <c r="L433" s="1"/>
  <c r="K434"/>
  <c r="L434" s="1"/>
  <c r="K435"/>
  <c r="L435" s="1"/>
  <c r="K436"/>
  <c r="L436" s="1"/>
  <c r="K437"/>
  <c r="L437" s="1"/>
  <c r="K438"/>
  <c r="L438" s="1"/>
  <c r="K439"/>
  <c r="L439" s="1"/>
  <c r="K440"/>
  <c r="L440"/>
  <c r="K441"/>
  <c r="L441" s="1"/>
  <c r="K442"/>
  <c r="L442" s="1"/>
  <c r="K443"/>
  <c r="L443" s="1"/>
  <c r="K444"/>
  <c r="L444" s="1"/>
  <c r="K445"/>
  <c r="L445" s="1"/>
  <c r="K446"/>
  <c r="L446" s="1"/>
  <c r="K447"/>
  <c r="L447" s="1"/>
  <c r="K448"/>
  <c r="L448" s="1"/>
  <c r="K449"/>
  <c r="L449" s="1"/>
  <c r="K450"/>
  <c r="L450" s="1"/>
  <c r="K451"/>
  <c r="L451" s="1"/>
  <c r="K452"/>
  <c r="L452" s="1"/>
  <c r="K453"/>
  <c r="L453" s="1"/>
  <c r="K454"/>
  <c r="L454" s="1"/>
  <c r="K455"/>
  <c r="L455" s="1"/>
  <c r="K456"/>
  <c r="L456"/>
  <c r="K457"/>
  <c r="L457" s="1"/>
  <c r="K458"/>
  <c r="L458" s="1"/>
  <c r="K459"/>
  <c r="L459" s="1"/>
  <c r="K460"/>
  <c r="L460" s="1"/>
  <c r="K461"/>
  <c r="L461" s="1"/>
  <c r="K462"/>
  <c r="L462" s="1"/>
  <c r="K463"/>
  <c r="L463" s="1"/>
  <c r="K464"/>
  <c r="L464" s="1"/>
  <c r="K465"/>
  <c r="L465" s="1"/>
  <c r="K466"/>
  <c r="L466" s="1"/>
  <c r="K467"/>
  <c r="L467" s="1"/>
  <c r="K468"/>
  <c r="L468" s="1"/>
  <c r="K469"/>
  <c r="L469" s="1"/>
  <c r="K470"/>
  <c r="L470" s="1"/>
  <c r="K471"/>
  <c r="L471" s="1"/>
  <c r="K472"/>
  <c r="L472" s="1"/>
  <c r="K473"/>
  <c r="L473" s="1"/>
  <c r="K474"/>
  <c r="L474" s="1"/>
  <c r="K475"/>
  <c r="L475" s="1"/>
  <c r="K476"/>
  <c r="L476" s="1"/>
  <c r="K477"/>
  <c r="L477" s="1"/>
  <c r="K478"/>
  <c r="L478" s="1"/>
  <c r="K479"/>
  <c r="L479" s="1"/>
  <c r="K480"/>
  <c r="L480"/>
  <c r="K481"/>
  <c r="L481" s="1"/>
  <c r="K482"/>
  <c r="L482" s="1"/>
  <c r="K483"/>
  <c r="L483" s="1"/>
  <c r="K484"/>
  <c r="L484" s="1"/>
  <c r="K485"/>
  <c r="L485" s="1"/>
  <c r="K486"/>
  <c r="L486" s="1"/>
  <c r="K487"/>
  <c r="L487" s="1"/>
  <c r="K488"/>
  <c r="L488" s="1"/>
  <c r="K489"/>
  <c r="L489" s="1"/>
  <c r="K490"/>
  <c r="L490" s="1"/>
  <c r="K491"/>
  <c r="L491" s="1"/>
  <c r="K492"/>
  <c r="L492" s="1"/>
  <c r="K493"/>
  <c r="L493" s="1"/>
  <c r="K494"/>
  <c r="L494" s="1"/>
  <c r="K495"/>
  <c r="L495" s="1"/>
  <c r="K496"/>
  <c r="L496"/>
  <c r="K497"/>
  <c r="L497" s="1"/>
  <c r="K498"/>
  <c r="L498" s="1"/>
  <c r="K499"/>
  <c r="L499" s="1"/>
  <c r="K500"/>
  <c r="L500" s="1"/>
  <c r="K501"/>
  <c r="L501" s="1"/>
  <c r="K502"/>
  <c r="L502" s="1"/>
  <c r="K503"/>
  <c r="L503" s="1"/>
  <c r="K504"/>
  <c r="L504"/>
  <c r="K505"/>
  <c r="L505" s="1"/>
  <c r="K506"/>
  <c r="L506" s="1"/>
  <c r="K507"/>
  <c r="L507" s="1"/>
  <c r="K508"/>
  <c r="L508" s="1"/>
  <c r="K509"/>
  <c r="L509" s="1"/>
  <c r="K510"/>
  <c r="L510" s="1"/>
  <c r="K511"/>
  <c r="L511" s="1"/>
  <c r="K512"/>
  <c r="L512" s="1"/>
  <c r="K513"/>
  <c r="L513" s="1"/>
  <c r="K514"/>
  <c r="L514" s="1"/>
  <c r="K515"/>
  <c r="L515" s="1"/>
  <c r="K516"/>
  <c r="L516" s="1"/>
  <c r="K517"/>
  <c r="L517" s="1"/>
  <c r="K518"/>
  <c r="L518" s="1"/>
  <c r="K519"/>
  <c r="L519" s="1"/>
  <c r="K520"/>
  <c r="L520"/>
  <c r="K521"/>
  <c r="L521" s="1"/>
  <c r="K522"/>
  <c r="L522" s="1"/>
  <c r="K523"/>
  <c r="L523" s="1"/>
  <c r="K524"/>
  <c r="L524" s="1"/>
  <c r="K525"/>
  <c r="L525" s="1"/>
  <c r="K526"/>
  <c r="L526" s="1"/>
  <c r="K527"/>
  <c r="L527" s="1"/>
  <c r="K528"/>
  <c r="L528" s="1"/>
  <c r="K529"/>
  <c r="L529" s="1"/>
  <c r="K530"/>
  <c r="L530" s="1"/>
  <c r="K531"/>
  <c r="L531" s="1"/>
  <c r="K532"/>
  <c r="L532" s="1"/>
  <c r="K533"/>
  <c r="L533" s="1"/>
  <c r="K534"/>
  <c r="L534" s="1"/>
  <c r="K535"/>
  <c r="L535" s="1"/>
  <c r="K536"/>
  <c r="L536" s="1"/>
  <c r="K537"/>
  <c r="L537" s="1"/>
  <c r="K538"/>
  <c r="L538" s="1"/>
  <c r="K539"/>
  <c r="L539" s="1"/>
  <c r="K540"/>
  <c r="L540" s="1"/>
  <c r="K541"/>
  <c r="L541" s="1"/>
  <c r="K542"/>
  <c r="L542" s="1"/>
  <c r="K543"/>
  <c r="L543" s="1"/>
  <c r="K544"/>
  <c r="L544"/>
  <c r="K545"/>
  <c r="L545"/>
  <c r="K546"/>
  <c r="L546" s="1"/>
  <c r="K547"/>
  <c r="L547" s="1"/>
  <c r="K548"/>
  <c r="L548" s="1"/>
  <c r="K549"/>
  <c r="L549" s="1"/>
  <c r="K550"/>
  <c r="L550" s="1"/>
  <c r="K551"/>
  <c r="L551" s="1"/>
  <c r="K552"/>
  <c r="L552"/>
  <c r="K553"/>
  <c r="L553"/>
  <c r="K554"/>
  <c r="L554" s="1"/>
  <c r="K555"/>
  <c r="L555" s="1"/>
  <c r="K556"/>
  <c r="L556" s="1"/>
  <c r="K557"/>
  <c r="L557" s="1"/>
  <c r="K558"/>
  <c r="L558" s="1"/>
  <c r="K559"/>
  <c r="L559" s="1"/>
  <c r="K560"/>
  <c r="L560" s="1"/>
  <c r="K561"/>
  <c r="L561" s="1"/>
  <c r="K562"/>
  <c r="L562" s="1"/>
  <c r="K563"/>
  <c r="L563" s="1"/>
  <c r="K564"/>
  <c r="L564" s="1"/>
  <c r="K565"/>
  <c r="L565" s="1"/>
  <c r="K566"/>
  <c r="L566" s="1"/>
  <c r="K567"/>
  <c r="L567" s="1"/>
  <c r="K568"/>
  <c r="L568" s="1"/>
  <c r="K569"/>
  <c r="L569" s="1"/>
  <c r="K570"/>
  <c r="L570" s="1"/>
  <c r="K571"/>
  <c r="L571" s="1"/>
  <c r="K572"/>
  <c r="L572" s="1"/>
  <c r="K573"/>
  <c r="L573" s="1"/>
  <c r="K574"/>
  <c r="L574" s="1"/>
  <c r="K575"/>
  <c r="L575" s="1"/>
  <c r="K576"/>
  <c r="L576" s="1"/>
  <c r="K577"/>
  <c r="L577" s="1"/>
  <c r="K578"/>
  <c r="L578" s="1"/>
  <c r="K579"/>
  <c r="L579" s="1"/>
  <c r="K580"/>
  <c r="L580" s="1"/>
  <c r="K581"/>
  <c r="L581" s="1"/>
  <c r="K582"/>
  <c r="L582" s="1"/>
  <c r="K583"/>
  <c r="L583" s="1"/>
  <c r="K584"/>
  <c r="L584" s="1"/>
  <c r="K585"/>
  <c r="L585" s="1"/>
  <c r="K586"/>
  <c r="L586" s="1"/>
  <c r="K587"/>
  <c r="L587" s="1"/>
  <c r="K588"/>
  <c r="L588" s="1"/>
  <c r="K589"/>
  <c r="L589" s="1"/>
  <c r="K590"/>
  <c r="L590" s="1"/>
  <c r="K591"/>
  <c r="L591" s="1"/>
  <c r="K592"/>
  <c r="L592" s="1"/>
  <c r="K593"/>
  <c r="L593" s="1"/>
  <c r="K594"/>
  <c r="L594" s="1"/>
  <c r="K595"/>
  <c r="L595" s="1"/>
  <c r="K596"/>
  <c r="L596" s="1"/>
  <c r="K597"/>
  <c r="L597" s="1"/>
  <c r="K598"/>
  <c r="L598" s="1"/>
  <c r="K599"/>
  <c r="L599" s="1"/>
  <c r="K600"/>
  <c r="L600" s="1"/>
  <c r="K601"/>
  <c r="L601" s="1"/>
  <c r="K602"/>
  <c r="L602" s="1"/>
  <c r="K603"/>
  <c r="L603" s="1"/>
  <c r="K604"/>
  <c r="L604" s="1"/>
  <c r="K605"/>
  <c r="L605" s="1"/>
  <c r="K606"/>
  <c r="L606" s="1"/>
  <c r="K607"/>
  <c r="L607" s="1"/>
  <c r="K608"/>
  <c r="L608" s="1"/>
  <c r="K609"/>
  <c r="L609" s="1"/>
  <c r="K610"/>
  <c r="L610" s="1"/>
  <c r="K611"/>
  <c r="L611" s="1"/>
  <c r="K612"/>
  <c r="L612" s="1"/>
  <c r="K613"/>
  <c r="L613" s="1"/>
  <c r="K614"/>
  <c r="L614" s="1"/>
  <c r="K615"/>
  <c r="L615" s="1"/>
  <c r="K616"/>
  <c r="L616" s="1"/>
  <c r="K617"/>
  <c r="L617" s="1"/>
  <c r="K618"/>
  <c r="L618" s="1"/>
  <c r="K619"/>
  <c r="L619" s="1"/>
  <c r="K620"/>
  <c r="L620" s="1"/>
  <c r="K621"/>
  <c r="L621" s="1"/>
  <c r="K622"/>
  <c r="L622" s="1"/>
  <c r="K623"/>
  <c r="L623" s="1"/>
  <c r="K624"/>
  <c r="L624" s="1"/>
  <c r="K625"/>
  <c r="L625" s="1"/>
  <c r="K626"/>
  <c r="L626" s="1"/>
  <c r="K627"/>
  <c r="L627" s="1"/>
  <c r="K628"/>
  <c r="L628" s="1"/>
  <c r="K629"/>
  <c r="L629" s="1"/>
  <c r="K630"/>
  <c r="L630" s="1"/>
  <c r="K631"/>
  <c r="L631" s="1"/>
  <c r="K632"/>
  <c r="L632" s="1"/>
  <c r="K633"/>
  <c r="L633" s="1"/>
  <c r="K634"/>
  <c r="L634" s="1"/>
  <c r="K635"/>
  <c r="L635" s="1"/>
  <c r="K636"/>
  <c r="L636" s="1"/>
  <c r="K637"/>
  <c r="L637" s="1"/>
  <c r="K638"/>
  <c r="L638" s="1"/>
  <c r="K639"/>
  <c r="L639" s="1"/>
  <c r="K640"/>
  <c r="L640" s="1"/>
  <c r="K641"/>
  <c r="L641" s="1"/>
  <c r="K642"/>
  <c r="L642" s="1"/>
  <c r="K643"/>
  <c r="L643" s="1"/>
  <c r="K644"/>
  <c r="L644" s="1"/>
  <c r="K645"/>
  <c r="L645" s="1"/>
  <c r="K646"/>
  <c r="L646" s="1"/>
  <c r="K647"/>
  <c r="L647" s="1"/>
  <c r="K648"/>
  <c r="L648" s="1"/>
  <c r="K649"/>
  <c r="L649" s="1"/>
  <c r="K650"/>
  <c r="L650" s="1"/>
  <c r="K651"/>
  <c r="L651" s="1"/>
  <c r="K652"/>
  <c r="L652" s="1"/>
  <c r="K653"/>
  <c r="L653" s="1"/>
  <c r="K654"/>
  <c r="L654" s="1"/>
  <c r="K655"/>
  <c r="L655" s="1"/>
  <c r="K656"/>
  <c r="L656" s="1"/>
  <c r="K657"/>
  <c r="L657" s="1"/>
  <c r="K658"/>
  <c r="L658" s="1"/>
  <c r="K659"/>
  <c r="L659" s="1"/>
  <c r="K660"/>
  <c r="L660" s="1"/>
  <c r="K661"/>
  <c r="L661" s="1"/>
  <c r="K662"/>
  <c r="L662" s="1"/>
  <c r="K663"/>
  <c r="L663" s="1"/>
  <c r="K664"/>
  <c r="L664" s="1"/>
  <c r="K665"/>
  <c r="L665" s="1"/>
  <c r="K666"/>
  <c r="L666" s="1"/>
  <c r="K667"/>
  <c r="L667" s="1"/>
  <c r="K668"/>
  <c r="L668" s="1"/>
  <c r="K669"/>
  <c r="L669" s="1"/>
  <c r="K670"/>
  <c r="L670" s="1"/>
  <c r="K671"/>
  <c r="L671" s="1"/>
  <c r="K672"/>
  <c r="L672" s="1"/>
  <c r="K673"/>
  <c r="L673" s="1"/>
  <c r="K674"/>
  <c r="L674" s="1"/>
  <c r="K675"/>
  <c r="L675" s="1"/>
  <c r="K676"/>
  <c r="L676" s="1"/>
  <c r="K677"/>
  <c r="L677" s="1"/>
  <c r="K678"/>
  <c r="L678" s="1"/>
  <c r="K679"/>
  <c r="L679" s="1"/>
  <c r="K680"/>
  <c r="L680" s="1"/>
  <c r="K681"/>
  <c r="L681" s="1"/>
  <c r="K682"/>
  <c r="L682" s="1"/>
  <c r="K683"/>
  <c r="L683" s="1"/>
  <c r="K684"/>
  <c r="L684" s="1"/>
  <c r="K685"/>
  <c r="L685" s="1"/>
  <c r="K686"/>
  <c r="L686" s="1"/>
  <c r="K687"/>
  <c r="L687" s="1"/>
  <c r="K688"/>
  <c r="L688" s="1"/>
  <c r="K689"/>
  <c r="L689" s="1"/>
  <c r="K690"/>
  <c r="L690" s="1"/>
  <c r="K691"/>
  <c r="L691" s="1"/>
  <c r="K692"/>
  <c r="L692" s="1"/>
  <c r="K693"/>
  <c r="L693" s="1"/>
  <c r="K694"/>
  <c r="L694" s="1"/>
  <c r="K695"/>
  <c r="L695" s="1"/>
  <c r="K696"/>
  <c r="L696" s="1"/>
  <c r="K697"/>
  <c r="L697" s="1"/>
  <c r="K698"/>
  <c r="L698" s="1"/>
  <c r="K699"/>
  <c r="L699" s="1"/>
  <c r="K700"/>
  <c r="L700" s="1"/>
  <c r="K701"/>
  <c r="L701" s="1"/>
  <c r="K702"/>
  <c r="L702" s="1"/>
  <c r="K703"/>
  <c r="L703" s="1"/>
  <c r="K704"/>
  <c r="L704" s="1"/>
  <c r="K705"/>
  <c r="L705" s="1"/>
  <c r="K706"/>
  <c r="L706" s="1"/>
  <c r="K707"/>
  <c r="L707" s="1"/>
  <c r="K708"/>
  <c r="L708" s="1"/>
  <c r="K709"/>
  <c r="L709" s="1"/>
  <c r="K710"/>
  <c r="L710" s="1"/>
  <c r="K711"/>
  <c r="L711" s="1"/>
  <c r="K712"/>
  <c r="L712" s="1"/>
  <c r="K713"/>
  <c r="L713" s="1"/>
  <c r="K714"/>
  <c r="L714" s="1"/>
  <c r="K715"/>
  <c r="L715" s="1"/>
  <c r="K716"/>
  <c r="L716" s="1"/>
  <c r="K717"/>
  <c r="L717" s="1"/>
  <c r="K718"/>
  <c r="L718" s="1"/>
  <c r="K719"/>
  <c r="L719" s="1"/>
  <c r="K720"/>
  <c r="L720" s="1"/>
  <c r="K721"/>
  <c r="L721" s="1"/>
  <c r="K722"/>
  <c r="L722" s="1"/>
  <c r="K723"/>
  <c r="L723" s="1"/>
  <c r="K724"/>
  <c r="L724" s="1"/>
  <c r="K725"/>
  <c r="L725" s="1"/>
  <c r="K726"/>
  <c r="L726" s="1"/>
  <c r="K727"/>
  <c r="L727" s="1"/>
  <c r="K728"/>
  <c r="L728" s="1"/>
  <c r="K729"/>
  <c r="L729" s="1"/>
  <c r="K730"/>
  <c r="L730" s="1"/>
  <c r="K731"/>
  <c r="L731" s="1"/>
  <c r="K732"/>
  <c r="L732" s="1"/>
  <c r="K733"/>
  <c r="L733" s="1"/>
  <c r="K734"/>
  <c r="L734" s="1"/>
  <c r="K735"/>
  <c r="L735" s="1"/>
  <c r="K736"/>
  <c r="L736" s="1"/>
  <c r="K737"/>
  <c r="L737" s="1"/>
  <c r="K738"/>
  <c r="L738" s="1"/>
  <c r="K739"/>
  <c r="L739" s="1"/>
  <c r="K740"/>
  <c r="L740" s="1"/>
  <c r="K741"/>
  <c r="L741" s="1"/>
  <c r="K742"/>
  <c r="L742" s="1"/>
  <c r="K743"/>
  <c r="L743" s="1"/>
  <c r="K744"/>
  <c r="L744" s="1"/>
  <c r="K745"/>
  <c r="L745" s="1"/>
  <c r="K746"/>
  <c r="L746" s="1"/>
  <c r="K747"/>
  <c r="L747" s="1"/>
  <c r="K748"/>
  <c r="L748" s="1"/>
  <c r="K749"/>
  <c r="L749" s="1"/>
  <c r="K750"/>
  <c r="L750" s="1"/>
  <c r="K751"/>
  <c r="L751" s="1"/>
  <c r="K752"/>
  <c r="L752" s="1"/>
  <c r="K753"/>
  <c r="L753" s="1"/>
  <c r="K754"/>
  <c r="L754" s="1"/>
  <c r="K755"/>
  <c r="L755" s="1"/>
  <c r="K756"/>
  <c r="L756" s="1"/>
  <c r="K757"/>
  <c r="L757" s="1"/>
  <c r="K758"/>
  <c r="L758" s="1"/>
  <c r="K759"/>
  <c r="L759" s="1"/>
  <c r="K760"/>
  <c r="L760" s="1"/>
  <c r="K761"/>
  <c r="L761" s="1"/>
  <c r="K762"/>
  <c r="L762" s="1"/>
  <c r="K763"/>
  <c r="L763" s="1"/>
  <c r="K764"/>
  <c r="L764" s="1"/>
  <c r="K765"/>
  <c r="L765" s="1"/>
  <c r="K766"/>
  <c r="L766" s="1"/>
  <c r="K767"/>
  <c r="L767" s="1"/>
  <c r="K768"/>
  <c r="L768" s="1"/>
  <c r="K769"/>
  <c r="L769" s="1"/>
  <c r="K770"/>
  <c r="L770" s="1"/>
  <c r="K771"/>
  <c r="L771" s="1"/>
  <c r="K772"/>
  <c r="L772" s="1"/>
  <c r="K773"/>
  <c r="L773" s="1"/>
  <c r="K774"/>
  <c r="L774" s="1"/>
  <c r="K775"/>
  <c r="L775" s="1"/>
  <c r="K776"/>
  <c r="L776" s="1"/>
  <c r="K777"/>
  <c r="L777" s="1"/>
  <c r="K778"/>
  <c r="L778" s="1"/>
  <c r="K779"/>
  <c r="L779" s="1"/>
  <c r="K780"/>
  <c r="L780" s="1"/>
  <c r="K781"/>
  <c r="L781" s="1"/>
  <c r="K782"/>
  <c r="L782" s="1"/>
  <c r="K783"/>
  <c r="L783" s="1"/>
  <c r="K784"/>
  <c r="L784" s="1"/>
  <c r="K785"/>
  <c r="L785" s="1"/>
  <c r="K786"/>
  <c r="L786" s="1"/>
  <c r="K787"/>
  <c r="L787" s="1"/>
  <c r="K788"/>
  <c r="L788" s="1"/>
  <c r="K789"/>
  <c r="L789" s="1"/>
  <c r="K790"/>
  <c r="L790" s="1"/>
  <c r="K791"/>
  <c r="L791" s="1"/>
  <c r="K792"/>
  <c r="L792" s="1"/>
  <c r="K793"/>
  <c r="L793" s="1"/>
  <c r="K794"/>
  <c r="L794" s="1"/>
  <c r="K795"/>
  <c r="L795" s="1"/>
  <c r="K796"/>
  <c r="L796" s="1"/>
  <c r="K797"/>
  <c r="L797" s="1"/>
  <c r="K798"/>
  <c r="L798" s="1"/>
  <c r="K799"/>
  <c r="L799" s="1"/>
  <c r="K800"/>
  <c r="L800" s="1"/>
  <c r="K801"/>
  <c r="L801" s="1"/>
  <c r="K802"/>
  <c r="L802" s="1"/>
  <c r="K803"/>
  <c r="L803" s="1"/>
  <c r="K804"/>
  <c r="L804" s="1"/>
  <c r="K805"/>
  <c r="L805" s="1"/>
  <c r="K806"/>
  <c r="L806" s="1"/>
  <c r="K807"/>
  <c r="L807" s="1"/>
  <c r="K808"/>
  <c r="L808" s="1"/>
  <c r="K4"/>
  <c r="D129" i="3"/>
  <c r="D125"/>
  <c r="D119"/>
  <c r="D113"/>
  <c r="D91"/>
  <c r="D85"/>
  <c r="D95" s="1"/>
  <c r="D79"/>
  <c r="D53"/>
  <c r="D47"/>
  <c r="D57" s="1"/>
  <c r="D41"/>
  <c r="D19"/>
  <c r="D13"/>
  <c r="D7"/>
  <c r="D23" l="1"/>
  <c r="H808" i="4" l="1"/>
  <c r="H807"/>
  <c r="H806"/>
  <c r="H805"/>
  <c r="H804"/>
  <c r="H803"/>
  <c r="H802"/>
  <c r="H801"/>
  <c r="H800"/>
  <c r="H799"/>
  <c r="H798"/>
  <c r="H797"/>
  <c r="H796"/>
  <c r="H795"/>
  <c r="H794"/>
  <c r="H793"/>
  <c r="H792"/>
  <c r="H791"/>
  <c r="H790"/>
  <c r="H789"/>
  <c r="H788"/>
  <c r="H787"/>
  <c r="H786"/>
  <c r="H785"/>
  <c r="H784"/>
  <c r="H783"/>
  <c r="H782"/>
  <c r="H781"/>
  <c r="H780"/>
  <c r="H779"/>
  <c r="H778"/>
  <c r="H777"/>
  <c r="H776"/>
  <c r="H775"/>
  <c r="H774"/>
  <c r="H773"/>
  <c r="H772"/>
  <c r="H771"/>
  <c r="H770"/>
  <c r="H769"/>
  <c r="H768"/>
  <c r="H767"/>
  <c r="H766"/>
  <c r="H765"/>
  <c r="H764"/>
  <c r="H763"/>
  <c r="H762"/>
  <c r="H761"/>
  <c r="H760"/>
  <c r="H759"/>
  <c r="H758"/>
  <c r="H757"/>
  <c r="H756"/>
  <c r="H755"/>
  <c r="H754"/>
  <c r="H753"/>
  <c r="H752"/>
  <c r="H751"/>
  <c r="H750"/>
  <c r="H749"/>
  <c r="H748"/>
  <c r="H747"/>
  <c r="H746"/>
  <c r="H745"/>
  <c r="H744"/>
  <c r="H743"/>
  <c r="H742"/>
  <c r="H741"/>
  <c r="H740"/>
  <c r="H739"/>
  <c r="H738"/>
  <c r="H737"/>
  <c r="H736"/>
  <c r="H735"/>
  <c r="H734"/>
  <c r="H733"/>
  <c r="H732"/>
  <c r="H731"/>
  <c r="H730"/>
  <c r="H729"/>
  <c r="H728"/>
  <c r="H727"/>
  <c r="H726"/>
  <c r="H725"/>
  <c r="H724"/>
  <c r="H723"/>
  <c r="H722"/>
  <c r="H721"/>
  <c r="H720"/>
  <c r="H719"/>
  <c r="H718"/>
  <c r="H717"/>
  <c r="H716"/>
  <c r="H715"/>
  <c r="H714"/>
  <c r="H713"/>
  <c r="H712"/>
  <c r="H711"/>
  <c r="H710"/>
  <c r="H709"/>
  <c r="H708"/>
  <c r="H707"/>
  <c r="H706"/>
  <c r="H705"/>
  <c r="H704"/>
  <c r="H703"/>
  <c r="H702"/>
  <c r="H701"/>
  <c r="H700"/>
  <c r="H699"/>
  <c r="H698"/>
  <c r="H697"/>
  <c r="H696"/>
  <c r="H695"/>
  <c r="H694"/>
  <c r="H693"/>
  <c r="H692"/>
  <c r="H691"/>
  <c r="H690"/>
  <c r="H689"/>
  <c r="H688"/>
  <c r="H687"/>
  <c r="H686"/>
  <c r="H685"/>
  <c r="H684"/>
  <c r="H683"/>
  <c r="H682"/>
  <c r="H681"/>
  <c r="H680"/>
  <c r="H679"/>
  <c r="H678"/>
  <c r="H677"/>
  <c r="H676"/>
  <c r="H675"/>
  <c r="H674"/>
  <c r="H673"/>
  <c r="H672"/>
  <c r="H671"/>
  <c r="H670"/>
  <c r="H669"/>
  <c r="H668"/>
  <c r="H667"/>
  <c r="H666"/>
  <c r="H665"/>
  <c r="H664"/>
  <c r="H663"/>
  <c r="H662"/>
  <c r="H661"/>
  <c r="H660"/>
  <c r="H659"/>
  <c r="H658"/>
  <c r="H657"/>
  <c r="H656"/>
  <c r="H655"/>
  <c r="H654"/>
  <c r="H653"/>
  <c r="H652"/>
  <c r="H651"/>
  <c r="H650"/>
  <c r="H649"/>
  <c r="H648"/>
  <c r="H647"/>
  <c r="H646"/>
  <c r="H645"/>
  <c r="H644"/>
  <c r="H643"/>
  <c r="H642"/>
  <c r="H641"/>
  <c r="H640"/>
  <c r="H639"/>
  <c r="H638"/>
  <c r="H637"/>
  <c r="H636"/>
  <c r="H635"/>
  <c r="H634"/>
  <c r="H633"/>
  <c r="H632"/>
  <c r="H631"/>
  <c r="H630"/>
  <c r="H629"/>
  <c r="H628"/>
  <c r="H627"/>
  <c r="H626"/>
  <c r="H625"/>
  <c r="H624"/>
  <c r="H623"/>
  <c r="H622"/>
  <c r="H621"/>
  <c r="H620"/>
  <c r="H619"/>
  <c r="H618"/>
  <c r="H617"/>
  <c r="H616"/>
  <c r="H615"/>
  <c r="H614"/>
  <c r="H613"/>
  <c r="H612"/>
  <c r="H611"/>
  <c r="H610"/>
  <c r="H609"/>
  <c r="H608"/>
  <c r="H607"/>
  <c r="H606"/>
  <c r="H605"/>
  <c r="H604"/>
  <c r="H603"/>
  <c r="H602"/>
  <c r="H601"/>
  <c r="H600"/>
  <c r="H599"/>
  <c r="H598"/>
  <c r="H597"/>
  <c r="H596"/>
  <c r="H595"/>
  <c r="H594"/>
  <c r="H593"/>
  <c r="H592"/>
  <c r="H591"/>
  <c r="H590"/>
  <c r="H589"/>
  <c r="H588"/>
  <c r="H587"/>
  <c r="H586"/>
  <c r="H585"/>
  <c r="H584"/>
  <c r="H583"/>
  <c r="H582"/>
  <c r="H581"/>
  <c r="H580"/>
  <c r="H579"/>
  <c r="H578"/>
  <c r="H577"/>
  <c r="H576"/>
  <c r="H575"/>
  <c r="H574"/>
  <c r="H573"/>
  <c r="H572"/>
  <c r="H571"/>
  <c r="H570"/>
  <c r="H569"/>
  <c r="H568"/>
  <c r="H567"/>
  <c r="H566"/>
  <c r="H565"/>
  <c r="H564"/>
  <c r="H563"/>
  <c r="H562"/>
  <c r="H561"/>
  <c r="H560"/>
  <c r="H559"/>
  <c r="H558"/>
  <c r="H557"/>
  <c r="H556"/>
  <c r="H555"/>
  <c r="H554"/>
  <c r="H553"/>
  <c r="H552"/>
  <c r="H551"/>
  <c r="H550"/>
  <c r="H549"/>
  <c r="H548"/>
  <c r="H547"/>
  <c r="H546"/>
  <c r="H545"/>
  <c r="H544"/>
  <c r="H543"/>
  <c r="H542"/>
  <c r="H541"/>
  <c r="H540"/>
  <c r="H539"/>
  <c r="H538"/>
  <c r="H537"/>
  <c r="H536"/>
  <c r="H535"/>
  <c r="H534"/>
  <c r="H533"/>
  <c r="H532"/>
  <c r="H531"/>
  <c r="H530"/>
  <c r="H529"/>
  <c r="H528"/>
  <c r="H527"/>
  <c r="H526"/>
  <c r="H525"/>
  <c r="H524"/>
  <c r="H523"/>
  <c r="H522"/>
  <c r="H521"/>
  <c r="H520"/>
  <c r="H519"/>
  <c r="H518"/>
  <c r="H517"/>
  <c r="H516"/>
  <c r="H515"/>
  <c r="H514"/>
  <c r="H513"/>
  <c r="H512"/>
  <c r="H511"/>
  <c r="H510"/>
  <c r="H509"/>
  <c r="H508"/>
  <c r="H507"/>
  <c r="H506"/>
  <c r="H505"/>
  <c r="H504"/>
  <c r="H503"/>
  <c r="H502"/>
  <c r="H501"/>
  <c r="H500"/>
  <c r="H499"/>
  <c r="H498"/>
  <c r="H497"/>
  <c r="H496"/>
  <c r="H495"/>
  <c r="H494"/>
  <c r="H493"/>
  <c r="H492"/>
  <c r="H491"/>
  <c r="H490"/>
  <c r="H489"/>
  <c r="H488"/>
  <c r="H487"/>
  <c r="H486"/>
  <c r="H485"/>
  <c r="H484"/>
  <c r="H483"/>
  <c r="H482"/>
  <c r="H481"/>
  <c r="H480"/>
  <c r="H479"/>
  <c r="H478"/>
  <c r="H477"/>
  <c r="H476"/>
  <c r="H475"/>
  <c r="H474"/>
  <c r="H473"/>
  <c r="H472"/>
  <c r="H471"/>
  <c r="H470"/>
  <c r="H469"/>
  <c r="H468"/>
  <c r="H467"/>
  <c r="H466"/>
  <c r="H465"/>
  <c r="H464"/>
  <c r="H463"/>
  <c r="H462"/>
  <c r="H461"/>
  <c r="H460"/>
  <c r="H459"/>
  <c r="H458"/>
  <c r="H457"/>
  <c r="H456"/>
  <c r="H455"/>
  <c r="H454"/>
  <c r="H453"/>
  <c r="H452"/>
  <c r="H451"/>
  <c r="H450"/>
  <c r="H449"/>
  <c r="H448"/>
  <c r="H447"/>
  <c r="H446"/>
  <c r="H445"/>
  <c r="H444"/>
  <c r="H443"/>
  <c r="H442"/>
  <c r="H441"/>
  <c r="H440"/>
  <c r="H439"/>
  <c r="H438"/>
  <c r="H437"/>
  <c r="H436"/>
  <c r="H435"/>
  <c r="H434"/>
  <c r="H433"/>
  <c r="H432"/>
  <c r="H431"/>
  <c r="H430"/>
  <c r="H429"/>
  <c r="H428"/>
  <c r="H427"/>
  <c r="H426"/>
  <c r="H425"/>
  <c r="H424"/>
  <c r="H423"/>
  <c r="H422"/>
  <c r="H421"/>
  <c r="H420"/>
  <c r="H419"/>
  <c r="H418"/>
  <c r="H417"/>
  <c r="H416"/>
  <c r="H415"/>
  <c r="H414"/>
  <c r="H413"/>
  <c r="H412"/>
  <c r="H411"/>
  <c r="H410"/>
  <c r="H409"/>
  <c r="H408"/>
  <c r="H407"/>
  <c r="H406"/>
  <c r="H405"/>
  <c r="H404"/>
  <c r="H403"/>
  <c r="H402"/>
  <c r="H401"/>
  <c r="H400"/>
  <c r="H399"/>
  <c r="H398"/>
  <c r="H397"/>
  <c r="H396"/>
  <c r="H395"/>
  <c r="H394"/>
  <c r="H393"/>
  <c r="H392"/>
  <c r="H391"/>
  <c r="H390"/>
  <c r="H389"/>
  <c r="H388"/>
  <c r="H387"/>
  <c r="H386"/>
  <c r="H385"/>
  <c r="H384"/>
  <c r="H383"/>
  <c r="H382"/>
  <c r="H381"/>
  <c r="H380"/>
  <c r="H379"/>
  <c r="H378"/>
  <c r="H377"/>
  <c r="H376"/>
  <c r="H375"/>
  <c r="H374"/>
  <c r="H373"/>
  <c r="H372"/>
  <c r="H371"/>
  <c r="H370"/>
  <c r="H369"/>
  <c r="H368"/>
  <c r="H367"/>
  <c r="H366"/>
  <c r="H365"/>
  <c r="H364"/>
  <c r="H363"/>
  <c r="H362"/>
  <c r="H361"/>
  <c r="H360"/>
  <c r="H359"/>
  <c r="H358"/>
  <c r="H357"/>
  <c r="H356"/>
  <c r="H355"/>
  <c r="H354"/>
  <c r="H353"/>
  <c r="H352"/>
  <c r="H351"/>
  <c r="H350"/>
  <c r="H349"/>
  <c r="H348"/>
  <c r="H347"/>
  <c r="H346"/>
  <c r="H345"/>
  <c r="H344"/>
  <c r="H343"/>
  <c r="H342"/>
  <c r="H341"/>
  <c r="H340"/>
  <c r="H339"/>
  <c r="H338"/>
  <c r="H337"/>
  <c r="H336"/>
  <c r="H335"/>
  <c r="H334"/>
  <c r="H333"/>
  <c r="H332"/>
  <c r="H331"/>
  <c r="H330"/>
  <c r="H329"/>
  <c r="H328"/>
  <c r="H327"/>
  <c r="H326"/>
  <c r="H325"/>
  <c r="H324"/>
  <c r="H323"/>
  <c r="H322"/>
  <c r="H321"/>
  <c r="H320"/>
  <c r="H319"/>
  <c r="H318"/>
  <c r="H317"/>
  <c r="H316"/>
  <c r="H315"/>
  <c r="H314"/>
  <c r="H313"/>
  <c r="H312"/>
  <c r="H311"/>
  <c r="H310"/>
  <c r="H309"/>
  <c r="H308"/>
  <c r="H307"/>
  <c r="H306"/>
  <c r="H305"/>
  <c r="H304"/>
  <c r="H303"/>
  <c r="H302"/>
  <c r="H301"/>
  <c r="H300"/>
  <c r="H299"/>
  <c r="H298"/>
  <c r="H297"/>
  <c r="H296"/>
  <c r="H295"/>
  <c r="H294"/>
  <c r="H293"/>
  <c r="H292"/>
  <c r="H291"/>
  <c r="H290"/>
  <c r="H289"/>
  <c r="H288"/>
  <c r="H287"/>
  <c r="H286"/>
  <c r="H285"/>
  <c r="H284"/>
  <c r="H283"/>
  <c r="H282"/>
  <c r="H281"/>
  <c r="H280"/>
  <c r="H279"/>
  <c r="H278"/>
  <c r="H277"/>
  <c r="H276"/>
  <c r="H275"/>
  <c r="H274"/>
  <c r="H273"/>
  <c r="H272"/>
  <c r="H271"/>
  <c r="H270"/>
  <c r="H269"/>
  <c r="H268"/>
  <c r="H267"/>
  <c r="H266"/>
  <c r="H265"/>
  <c r="H264"/>
  <c r="H263"/>
  <c r="H262"/>
  <c r="H261"/>
  <c r="H260"/>
  <c r="H259"/>
  <c r="H258"/>
  <c r="H257"/>
  <c r="H256"/>
  <c r="H255"/>
  <c r="H254"/>
  <c r="H253"/>
  <c r="H252"/>
  <c r="H251"/>
  <c r="H250"/>
  <c r="H249"/>
  <c r="H248"/>
  <c r="H247"/>
  <c r="H246"/>
  <c r="H245"/>
  <c r="H244"/>
  <c r="H243"/>
  <c r="H242"/>
  <c r="H241"/>
  <c r="H240"/>
  <c r="H239"/>
  <c r="H238"/>
  <c r="H237"/>
  <c r="H236"/>
  <c r="H235"/>
  <c r="H234"/>
  <c r="H233"/>
  <c r="H232"/>
  <c r="H231"/>
  <c r="H230"/>
  <c r="H229"/>
  <c r="H228"/>
  <c r="H227"/>
  <c r="H226"/>
  <c r="H225"/>
  <c r="H224"/>
  <c r="H223"/>
  <c r="H222"/>
  <c r="H221"/>
  <c r="H220"/>
  <c r="H219"/>
  <c r="H218"/>
  <c r="H217"/>
  <c r="H216"/>
  <c r="H215"/>
  <c r="H214"/>
  <c r="H213"/>
  <c r="H212"/>
  <c r="H211"/>
  <c r="H210"/>
  <c r="H209"/>
  <c r="H208"/>
  <c r="H207"/>
  <c r="H206"/>
  <c r="H205"/>
  <c r="H204"/>
  <c r="H203"/>
  <c r="H202"/>
  <c r="H201"/>
  <c r="H200"/>
  <c r="H199"/>
  <c r="H198"/>
  <c r="H197"/>
  <c r="H196"/>
  <c r="H195"/>
  <c r="H194"/>
  <c r="H193"/>
  <c r="H192"/>
  <c r="H191"/>
  <c r="H190"/>
  <c r="H189"/>
  <c r="H188"/>
  <c r="H187"/>
  <c r="H186"/>
  <c r="H185"/>
  <c r="H184"/>
  <c r="H183"/>
  <c r="H182"/>
  <c r="H181"/>
  <c r="H180"/>
  <c r="H179"/>
  <c r="H178"/>
  <c r="H177"/>
  <c r="H176"/>
  <c r="H175"/>
  <c r="H174"/>
  <c r="H173"/>
  <c r="H172"/>
  <c r="H171"/>
  <c r="H170"/>
  <c r="H169"/>
  <c r="H168"/>
  <c r="H167"/>
  <c r="H166"/>
  <c r="H165"/>
  <c r="H164"/>
  <c r="H163"/>
  <c r="H162"/>
  <c r="H161"/>
  <c r="H160"/>
  <c r="H159"/>
  <c r="H158"/>
  <c r="H157"/>
  <c r="H156"/>
  <c r="H155"/>
  <c r="H154"/>
  <c r="H153"/>
  <c r="H152"/>
  <c r="H151"/>
  <c r="H150"/>
  <c r="H149"/>
  <c r="H148"/>
  <c r="H147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H5"/>
  <c r="H4"/>
  <c r="L809" l="1"/>
  <c r="H5" i="1"/>
  <c r="H4"/>
  <c r="L4" s="1"/>
  <c r="H7" l="1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77"/>
  <c r="H378"/>
  <c r="H379"/>
  <c r="H380"/>
  <c r="H381"/>
  <c r="H382"/>
  <c r="H383"/>
  <c r="H384"/>
  <c r="H385"/>
  <c r="H386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7"/>
  <c r="H428"/>
  <c r="H429"/>
  <c r="H430"/>
  <c r="H431"/>
  <c r="H432"/>
  <c r="H433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2"/>
  <c r="H453"/>
  <c r="H454"/>
  <c r="H455"/>
  <c r="H456"/>
  <c r="H457"/>
  <c r="H458"/>
  <c r="H459"/>
  <c r="H460"/>
  <c r="H461"/>
  <c r="H462"/>
  <c r="H463"/>
  <c r="H464"/>
  <c r="H465"/>
  <c r="H466"/>
  <c r="H467"/>
  <c r="H468"/>
  <c r="H469"/>
  <c r="H470"/>
  <c r="H471"/>
  <c r="H472"/>
  <c r="H473"/>
  <c r="H474"/>
  <c r="H475"/>
  <c r="H476"/>
  <c r="H477"/>
  <c r="H478"/>
  <c r="H479"/>
  <c r="H480"/>
  <c r="H481"/>
  <c r="H482"/>
  <c r="H483"/>
  <c r="H484"/>
  <c r="H485"/>
  <c r="H486"/>
  <c r="H487"/>
  <c r="H488"/>
  <c r="H489"/>
  <c r="H490"/>
  <c r="H491"/>
  <c r="H492"/>
  <c r="H493"/>
  <c r="H494"/>
  <c r="H495"/>
  <c r="H496"/>
  <c r="H497"/>
  <c r="H498"/>
  <c r="H499"/>
  <c r="H500"/>
  <c r="H501"/>
  <c r="H502"/>
  <c r="H503"/>
  <c r="H504"/>
  <c r="H505"/>
  <c r="H506"/>
  <c r="H507"/>
  <c r="H508"/>
  <c r="H509"/>
  <c r="H510"/>
  <c r="H511"/>
  <c r="H512"/>
  <c r="H513"/>
  <c r="H514"/>
  <c r="H515"/>
  <c r="H516"/>
  <c r="H517"/>
  <c r="H518"/>
  <c r="H519"/>
  <c r="H520"/>
  <c r="H521"/>
  <c r="H522"/>
  <c r="H523"/>
  <c r="H524"/>
  <c r="H525"/>
  <c r="H526"/>
  <c r="H527"/>
  <c r="H528"/>
  <c r="H529"/>
  <c r="H530"/>
  <c r="H531"/>
  <c r="H532"/>
  <c r="H533"/>
  <c r="H534"/>
  <c r="H535"/>
  <c r="H536"/>
  <c r="H537"/>
  <c r="H538"/>
  <c r="H539"/>
  <c r="H540"/>
  <c r="H541"/>
  <c r="H542"/>
  <c r="H543"/>
  <c r="H544"/>
  <c r="H545"/>
  <c r="H546"/>
  <c r="H547"/>
  <c r="H548"/>
  <c r="H549"/>
  <c r="H550"/>
  <c r="H551"/>
  <c r="H552"/>
  <c r="H553"/>
  <c r="H554"/>
  <c r="H555"/>
  <c r="H556"/>
  <c r="H557"/>
  <c r="H558"/>
  <c r="H559"/>
  <c r="H560"/>
  <c r="H561"/>
  <c r="H562"/>
  <c r="H563"/>
  <c r="H564"/>
  <c r="H565"/>
  <c r="H566"/>
  <c r="H567"/>
  <c r="H568"/>
  <c r="H569"/>
  <c r="H570"/>
  <c r="H571"/>
  <c r="H572"/>
  <c r="H573"/>
  <c r="H574"/>
  <c r="H575"/>
  <c r="H576"/>
  <c r="H577"/>
  <c r="H578"/>
  <c r="H579"/>
  <c r="H580"/>
  <c r="H581"/>
  <c r="H582"/>
  <c r="H583"/>
  <c r="H584"/>
  <c r="H585"/>
  <c r="H586"/>
  <c r="H587"/>
  <c r="H588"/>
  <c r="H589"/>
  <c r="H590"/>
  <c r="H591"/>
  <c r="H592"/>
  <c r="H593"/>
  <c r="H594"/>
  <c r="H595"/>
  <c r="H596"/>
  <c r="H597"/>
  <c r="H598"/>
  <c r="H599"/>
  <c r="H600"/>
  <c r="H601"/>
  <c r="H602"/>
  <c r="H603"/>
  <c r="H604"/>
  <c r="H605"/>
  <c r="H606"/>
  <c r="H607"/>
  <c r="H608"/>
  <c r="H609"/>
  <c r="H610"/>
  <c r="H611"/>
  <c r="H612"/>
  <c r="H613"/>
  <c r="H614"/>
  <c r="H615"/>
  <c r="H616"/>
  <c r="H617"/>
  <c r="H618"/>
  <c r="H619"/>
  <c r="H620"/>
  <c r="H621"/>
  <c r="H622"/>
  <c r="H623"/>
  <c r="H624"/>
  <c r="H625"/>
  <c r="H626"/>
  <c r="H627"/>
  <c r="H628"/>
  <c r="H629"/>
  <c r="H630"/>
  <c r="H631"/>
  <c r="H632"/>
  <c r="H633"/>
  <c r="H634"/>
  <c r="H635"/>
  <c r="H636"/>
  <c r="H637"/>
  <c r="H638"/>
  <c r="H639"/>
  <c r="H640"/>
  <c r="H641"/>
  <c r="H642"/>
  <c r="H643"/>
  <c r="H644"/>
  <c r="H645"/>
  <c r="H646"/>
  <c r="H647"/>
  <c r="H648"/>
  <c r="H649"/>
  <c r="H650"/>
  <c r="H651"/>
  <c r="H652"/>
  <c r="H653"/>
  <c r="H654"/>
  <c r="H655"/>
  <c r="H656"/>
  <c r="H657"/>
  <c r="H658"/>
  <c r="H659"/>
  <c r="H660"/>
  <c r="H661"/>
  <c r="H662"/>
  <c r="H663"/>
  <c r="H664"/>
  <c r="H665"/>
  <c r="H666"/>
  <c r="H667"/>
  <c r="H668"/>
  <c r="H669"/>
  <c r="H670"/>
  <c r="H671"/>
  <c r="H672"/>
  <c r="H673"/>
  <c r="H674"/>
  <c r="H675"/>
  <c r="H676"/>
  <c r="H677"/>
  <c r="H678"/>
  <c r="H679"/>
  <c r="H680"/>
  <c r="H681"/>
  <c r="H682"/>
  <c r="H683"/>
  <c r="H684"/>
  <c r="H685"/>
  <c r="H686"/>
  <c r="H687"/>
  <c r="H688"/>
  <c r="H689"/>
  <c r="H690"/>
  <c r="H691"/>
  <c r="H692"/>
  <c r="H693"/>
  <c r="H694"/>
  <c r="H695"/>
  <c r="H696"/>
  <c r="H697"/>
  <c r="H698"/>
  <c r="H699"/>
  <c r="H700"/>
  <c r="H701"/>
  <c r="H702"/>
  <c r="H703"/>
  <c r="H704"/>
  <c r="H705"/>
  <c r="H706"/>
  <c r="H707"/>
  <c r="H708"/>
  <c r="H709"/>
  <c r="H710"/>
  <c r="H711"/>
  <c r="H712"/>
  <c r="H713"/>
  <c r="H714"/>
  <c r="H715"/>
  <c r="H716"/>
  <c r="H717"/>
  <c r="H718"/>
  <c r="H719"/>
  <c r="H720"/>
  <c r="H721"/>
  <c r="H722"/>
  <c r="H723"/>
  <c r="H724"/>
  <c r="H725"/>
  <c r="H726"/>
  <c r="H727"/>
  <c r="H728"/>
  <c r="H729"/>
  <c r="H730"/>
  <c r="H731"/>
  <c r="H732"/>
  <c r="H733"/>
  <c r="H734"/>
  <c r="H735"/>
  <c r="H736"/>
  <c r="H737"/>
  <c r="H738"/>
  <c r="H739"/>
  <c r="H740"/>
  <c r="H741"/>
  <c r="H742"/>
  <c r="H743"/>
  <c r="H744"/>
  <c r="H745"/>
  <c r="H746"/>
  <c r="H747"/>
  <c r="H748"/>
  <c r="H749"/>
  <c r="H750"/>
  <c r="H751"/>
  <c r="H752"/>
  <c r="H753"/>
  <c r="H754"/>
  <c r="H755"/>
  <c r="H756"/>
  <c r="H757"/>
  <c r="H758"/>
  <c r="H759"/>
  <c r="H760"/>
  <c r="H761"/>
  <c r="H762"/>
  <c r="H763"/>
  <c r="H764"/>
  <c r="H765"/>
  <c r="H766"/>
  <c r="H767"/>
  <c r="H768"/>
  <c r="H769"/>
  <c r="H770"/>
  <c r="H771"/>
  <c r="H772"/>
  <c r="H773"/>
  <c r="H774"/>
  <c r="H775"/>
  <c r="H776"/>
  <c r="H777"/>
  <c r="H778"/>
  <c r="H779"/>
  <c r="H780"/>
  <c r="H781"/>
  <c r="H782"/>
  <c r="H783"/>
  <c r="H784"/>
  <c r="H785"/>
  <c r="H786"/>
  <c r="H787"/>
  <c r="H788"/>
  <c r="H789"/>
  <c r="H790"/>
  <c r="H791"/>
  <c r="H792"/>
  <c r="H793"/>
  <c r="H794"/>
  <c r="H795"/>
  <c r="H796"/>
  <c r="H797"/>
  <c r="H798"/>
  <c r="H799"/>
  <c r="H800"/>
  <c r="H801"/>
  <c r="H802"/>
  <c r="H803"/>
  <c r="H804"/>
  <c r="H805"/>
  <c r="H806"/>
  <c r="H807"/>
  <c r="H808"/>
  <c r="H6"/>
  <c r="L809" s="1"/>
  <c r="L1" i="2" l="1"/>
  <c r="M298" l="1"/>
  <c r="M342"/>
  <c r="M661"/>
  <c r="M126"/>
  <c r="M331"/>
  <c r="M284"/>
  <c r="M16"/>
  <c r="M749"/>
  <c r="M53"/>
  <c r="M45"/>
  <c r="M297"/>
  <c r="M158"/>
  <c r="M100"/>
  <c r="M51"/>
  <c r="M799"/>
  <c r="M790"/>
  <c r="M119"/>
  <c r="M703"/>
  <c r="M719"/>
  <c r="M781"/>
  <c r="M527"/>
  <c r="M772"/>
  <c r="M689"/>
  <c r="M734"/>
  <c r="M738"/>
  <c r="M379"/>
  <c r="M506"/>
  <c r="M630"/>
  <c r="M646"/>
  <c r="M231"/>
  <c r="M389"/>
  <c r="M632"/>
  <c r="M629"/>
  <c r="M425"/>
  <c r="M181"/>
  <c r="M178"/>
  <c r="M128"/>
  <c r="M469"/>
  <c r="M377"/>
  <c r="M582"/>
  <c r="M547"/>
  <c r="M688"/>
  <c r="M59"/>
  <c r="M378"/>
  <c r="M674"/>
  <c r="M346"/>
  <c r="M724"/>
  <c r="M282"/>
  <c r="M355"/>
  <c r="M303"/>
  <c r="M762"/>
  <c r="M246"/>
  <c r="M359"/>
  <c r="M765"/>
  <c r="M291"/>
  <c r="M776"/>
  <c r="M663"/>
  <c r="M300"/>
  <c r="M603"/>
  <c r="M677"/>
  <c r="M415"/>
  <c r="M672"/>
  <c r="M46"/>
  <c r="M28"/>
  <c r="M319"/>
  <c r="M536"/>
  <c r="M317"/>
  <c r="M643"/>
  <c r="M279"/>
  <c r="M725"/>
  <c r="M222"/>
  <c r="M623"/>
  <c r="M371"/>
  <c r="M522"/>
  <c r="M488"/>
  <c r="M441"/>
  <c r="M213"/>
  <c r="M501"/>
  <c r="M786"/>
  <c r="M671"/>
  <c r="M223"/>
  <c r="M612"/>
  <c r="M204"/>
  <c r="M281"/>
  <c r="M88"/>
  <c r="M307"/>
  <c r="M323"/>
  <c r="M56"/>
  <c r="M504"/>
  <c r="M68"/>
  <c r="M261"/>
  <c r="M639"/>
  <c r="M680"/>
  <c r="M267"/>
  <c r="M374"/>
  <c r="M569"/>
  <c r="M15"/>
  <c r="M255"/>
  <c r="M361"/>
  <c r="M302"/>
  <c r="M57"/>
  <c r="M430"/>
  <c r="M555"/>
  <c r="M617"/>
  <c r="M104"/>
  <c r="M206"/>
  <c r="M407"/>
  <c r="M343"/>
  <c r="M382"/>
  <c r="M669"/>
  <c r="M404"/>
  <c r="M337"/>
  <c r="M764"/>
  <c r="M511"/>
  <c r="M83"/>
  <c r="M198"/>
  <c r="M276"/>
  <c r="M195"/>
  <c r="M445"/>
  <c r="M170"/>
  <c r="M210"/>
  <c r="M560"/>
  <c r="M515"/>
  <c r="M583"/>
  <c r="M528"/>
  <c r="M756"/>
  <c r="M208"/>
  <c r="M183"/>
  <c r="M332"/>
  <c r="M340"/>
  <c r="M432"/>
  <c r="M235"/>
  <c r="M69"/>
  <c r="M572"/>
  <c r="M292"/>
  <c r="M185"/>
  <c r="M192"/>
  <c r="M244"/>
  <c r="M387"/>
  <c r="M807"/>
  <c r="M499"/>
  <c r="M573"/>
  <c r="M751"/>
  <c r="M737"/>
  <c r="M457"/>
  <c r="M390"/>
  <c r="M747"/>
  <c r="M731"/>
  <c r="M202"/>
  <c r="M622"/>
  <c r="M455"/>
  <c r="M349"/>
  <c r="M535"/>
  <c r="M393"/>
  <c r="M693"/>
  <c r="M37"/>
  <c r="M229"/>
  <c r="M767"/>
  <c r="M216"/>
  <c r="M558"/>
  <c r="M647"/>
  <c r="M531"/>
  <c r="M439"/>
  <c r="M697"/>
  <c r="M492"/>
  <c r="M761"/>
  <c r="M684"/>
  <c r="M157"/>
  <c r="M341"/>
  <c r="M741"/>
  <c r="M746"/>
  <c r="M699"/>
  <c r="M144"/>
  <c r="M286"/>
  <c r="M230"/>
  <c r="M152"/>
  <c r="M529"/>
  <c r="M685"/>
  <c r="M717"/>
  <c r="M766"/>
  <c r="M110"/>
  <c r="M78"/>
  <c r="M735"/>
  <c r="M384"/>
  <c r="M784"/>
  <c r="M247"/>
  <c r="M668"/>
  <c r="M109"/>
  <c r="M548"/>
  <c r="M745"/>
  <c r="M540"/>
  <c r="M478"/>
  <c r="M726"/>
  <c r="M418"/>
  <c r="M44"/>
  <c r="M167"/>
  <c r="M780"/>
  <c r="M464"/>
  <c r="M537"/>
  <c r="M545"/>
  <c r="M590"/>
  <c r="M345"/>
  <c r="M205"/>
  <c r="M288"/>
  <c r="M465"/>
  <c r="M533"/>
  <c r="M197"/>
  <c r="M240"/>
  <c r="M554"/>
  <c r="M12"/>
  <c r="M709"/>
  <c r="M479"/>
  <c r="M34"/>
  <c r="M365"/>
  <c r="M188"/>
  <c r="M112"/>
  <c r="M559"/>
  <c r="M72"/>
  <c r="M215"/>
  <c r="M35"/>
  <c r="M520"/>
  <c r="M251"/>
  <c r="M353"/>
  <c r="M257"/>
  <c r="M60"/>
  <c r="M97"/>
  <c r="M116"/>
  <c r="M453"/>
  <c r="M624"/>
  <c r="M728"/>
  <c r="M236"/>
  <c r="M519"/>
  <c r="M376"/>
  <c r="M666"/>
  <c r="M36"/>
  <c r="M221"/>
  <c r="M287"/>
  <c r="M686"/>
  <c r="M758"/>
  <c r="M320"/>
  <c r="M513"/>
  <c r="M74"/>
  <c r="M437"/>
  <c r="M19"/>
  <c r="M779"/>
  <c r="M578"/>
  <c r="M565"/>
  <c r="M426"/>
  <c r="M329"/>
  <c r="M715"/>
  <c r="M5"/>
  <c r="M253"/>
  <c r="M463"/>
  <c r="M123"/>
  <c r="M442"/>
  <c r="M616"/>
  <c r="M682"/>
  <c r="M321"/>
  <c r="M301"/>
  <c r="M285"/>
  <c r="M23"/>
  <c r="M681"/>
  <c r="M147"/>
  <c r="M530"/>
  <c r="M194"/>
  <c r="M199"/>
  <c r="M86"/>
  <c r="M627"/>
  <c r="M156"/>
  <c r="M254"/>
  <c r="M333"/>
  <c r="M191"/>
  <c r="M134"/>
  <c r="M228"/>
  <c r="M713"/>
  <c r="M256"/>
  <c r="M690"/>
  <c r="M485"/>
  <c r="M637"/>
  <c r="M736"/>
  <c r="M160"/>
  <c r="M351"/>
  <c r="M203"/>
  <c r="M200"/>
  <c r="M305"/>
  <c r="M232"/>
  <c r="M347"/>
  <c r="M94"/>
  <c r="M249"/>
  <c r="M22"/>
  <c r="M512"/>
  <c r="M424"/>
  <c r="M20"/>
  <c r="M710"/>
  <c r="M174"/>
  <c r="M474"/>
  <c r="M787"/>
  <c r="M344"/>
  <c r="M13"/>
  <c r="M258"/>
  <c r="M366"/>
  <c r="M18"/>
  <c r="M125"/>
  <c r="M720"/>
  <c r="M649"/>
  <c r="M80"/>
  <c r="M551"/>
  <c r="M250"/>
  <c r="M421"/>
  <c r="M132"/>
  <c r="M414"/>
  <c r="M290"/>
  <c r="M526"/>
  <c r="M135"/>
  <c r="M121"/>
  <c r="M294"/>
  <c r="M87"/>
  <c r="M105"/>
  <c r="M386"/>
  <c r="M226"/>
  <c r="M153"/>
  <c r="M438"/>
  <c r="M93"/>
  <c r="M368"/>
  <c r="M362"/>
  <c r="M248"/>
  <c r="M113"/>
  <c r="M621"/>
  <c r="M783"/>
  <c r="M207"/>
  <c r="M788"/>
  <c r="M62"/>
  <c r="M380"/>
  <c r="M498"/>
  <c r="M698"/>
  <c r="M658"/>
  <c r="M115"/>
  <c r="M266"/>
  <c r="M446"/>
  <c r="M625"/>
  <c r="M654"/>
  <c r="M278"/>
  <c r="M189"/>
  <c r="M283"/>
  <c r="M336"/>
  <c r="M532"/>
  <c r="M800"/>
  <c r="M334"/>
  <c r="M187"/>
  <c r="M750"/>
  <c r="M350"/>
  <c r="M480"/>
  <c r="M456"/>
  <c r="M358"/>
  <c r="M159"/>
  <c r="M482"/>
  <c r="M580"/>
  <c r="M184"/>
  <c r="M4"/>
  <c r="M65"/>
  <c r="M238"/>
  <c r="M6"/>
  <c r="M212"/>
  <c r="M597"/>
  <c r="M503"/>
  <c r="M691"/>
  <c r="M326"/>
  <c r="M436"/>
  <c r="M607"/>
  <c r="M139"/>
  <c r="M367"/>
  <c r="M25"/>
  <c r="M8"/>
  <c r="M615"/>
  <c r="M102"/>
  <c r="M494"/>
  <c r="M740"/>
  <c r="M483"/>
  <c r="M552"/>
  <c r="M447"/>
  <c r="M356"/>
  <c r="M369"/>
  <c r="M243"/>
  <c r="M604"/>
  <c r="M164"/>
  <c r="M409"/>
  <c r="M98"/>
  <c r="M695"/>
  <c r="M557"/>
  <c r="M308"/>
  <c r="M92"/>
  <c r="M561"/>
  <c r="M30"/>
  <c r="M392"/>
  <c r="M405"/>
  <c r="M452"/>
  <c r="M91"/>
  <c r="M451"/>
  <c r="M605"/>
  <c r="M111"/>
  <c r="M146"/>
  <c r="M55"/>
  <c r="M71"/>
  <c r="M718"/>
  <c r="M400"/>
  <c r="M744"/>
  <c r="M752"/>
  <c r="M593"/>
  <c r="M148"/>
  <c r="M806"/>
  <c r="M525"/>
  <c r="M399"/>
  <c r="M667"/>
  <c r="M662"/>
  <c r="M352"/>
  <c r="M413"/>
  <c r="M553"/>
  <c r="M653"/>
  <c r="M638"/>
  <c r="M234"/>
  <c r="M268"/>
  <c r="M354"/>
  <c r="M634"/>
  <c r="M360"/>
  <c r="M785"/>
  <c r="M296"/>
  <c r="M201"/>
  <c r="M372"/>
  <c r="M628"/>
  <c r="M402"/>
  <c r="M444"/>
  <c r="M620"/>
  <c r="M727"/>
  <c r="M9"/>
  <c r="M675"/>
  <c r="M468"/>
  <c r="M435"/>
  <c r="M495"/>
  <c r="M26"/>
  <c r="M458"/>
  <c r="M269"/>
  <c r="M704"/>
  <c r="M395"/>
  <c r="M493"/>
  <c r="M594"/>
  <c r="M490"/>
  <c r="M63"/>
  <c r="M722"/>
  <c r="M40"/>
  <c r="M429"/>
  <c r="M239"/>
  <c r="M27"/>
  <c r="M505"/>
  <c r="M489"/>
  <c r="M73"/>
  <c r="M313"/>
  <c r="M265"/>
  <c r="M180"/>
  <c r="M696"/>
  <c r="M396"/>
  <c r="M794"/>
  <c r="M17"/>
  <c r="M129"/>
  <c r="M224"/>
  <c r="M591"/>
  <c r="M760"/>
  <c r="M154"/>
  <c r="M791"/>
  <c r="M218"/>
  <c r="M161"/>
  <c r="M411"/>
  <c r="M398"/>
  <c r="M692"/>
  <c r="M755"/>
  <c r="M793"/>
  <c r="M706"/>
  <c r="M496"/>
  <c r="M804"/>
  <c r="M633"/>
  <c r="M79"/>
  <c r="M50"/>
  <c r="M76"/>
  <c r="M782"/>
  <c r="M645"/>
  <c r="M481"/>
  <c r="M280"/>
  <c r="M99"/>
  <c r="M712"/>
  <c r="M642"/>
  <c r="M534"/>
  <c r="M316"/>
  <c r="M220"/>
  <c r="M162"/>
  <c r="M410"/>
  <c r="M588"/>
  <c r="M143"/>
  <c r="M270"/>
  <c r="M271"/>
  <c r="M562"/>
  <c r="M659"/>
  <c r="M754"/>
  <c r="M312"/>
  <c r="M373"/>
  <c r="M225"/>
  <c r="M673"/>
  <c r="M431"/>
  <c r="M587"/>
  <c r="M10"/>
  <c r="M416"/>
  <c r="M274"/>
  <c r="M252"/>
  <c r="M568"/>
  <c r="M32"/>
  <c r="M363"/>
  <c r="M273"/>
  <c r="M49"/>
  <c r="M163"/>
  <c r="M84"/>
  <c r="M327"/>
  <c r="M95"/>
  <c r="M611"/>
  <c r="M789"/>
  <c r="M601"/>
  <c r="M476"/>
  <c r="M41"/>
  <c r="M636"/>
  <c r="M155"/>
  <c r="M510"/>
  <c r="M173"/>
  <c r="M626"/>
  <c r="M507"/>
  <c r="M599"/>
  <c r="M796"/>
  <c r="M600"/>
  <c r="M177"/>
  <c r="M472"/>
  <c r="M440"/>
  <c r="M136"/>
  <c r="M448"/>
  <c r="M96"/>
  <c r="M211"/>
  <c r="M598"/>
  <c r="M314"/>
  <c r="M89"/>
  <c r="M209"/>
  <c r="M260"/>
  <c r="M325"/>
  <c r="M383"/>
  <c r="M106"/>
  <c r="M166"/>
  <c r="M757"/>
  <c r="M466"/>
  <c r="M137"/>
  <c r="M52"/>
  <c r="M381"/>
  <c r="M679"/>
  <c r="M803"/>
  <c r="M242"/>
  <c r="M259"/>
  <c r="M683"/>
  <c r="M486"/>
  <c r="M141"/>
  <c r="M708"/>
  <c r="M315"/>
  <c r="M660"/>
  <c r="M412"/>
  <c r="M54"/>
  <c r="M543"/>
  <c r="M732"/>
  <c r="M66"/>
  <c r="M151"/>
  <c r="M330"/>
  <c r="M233"/>
  <c r="M417"/>
  <c r="M678"/>
  <c r="M665"/>
  <c r="M742"/>
  <c r="M7"/>
  <c r="M702"/>
  <c r="M318"/>
  <c r="M475"/>
  <c r="M571"/>
  <c r="M169"/>
  <c r="M339"/>
  <c r="M652"/>
  <c r="M11"/>
  <c r="M648"/>
  <c r="M596"/>
  <c r="M613"/>
  <c r="M606"/>
  <c r="M310"/>
  <c r="M714"/>
  <c r="M775"/>
  <c r="M388"/>
  <c r="M467"/>
  <c r="M584"/>
  <c r="M309"/>
  <c r="M575"/>
  <c r="M118"/>
  <c r="M172"/>
  <c r="M385"/>
  <c r="M29"/>
  <c r="M544"/>
  <c r="M422"/>
  <c r="M753"/>
  <c r="M484"/>
  <c r="M401"/>
  <c r="M272"/>
  <c r="M770"/>
  <c r="M450"/>
  <c r="M293"/>
  <c r="M133"/>
  <c r="M306"/>
  <c r="M664"/>
  <c r="M644"/>
  <c r="M656"/>
  <c r="M443"/>
  <c r="M324"/>
  <c r="M473"/>
  <c r="M619"/>
  <c r="M43"/>
  <c r="M514"/>
  <c r="M524"/>
  <c r="M145"/>
  <c r="M370"/>
  <c r="M657"/>
  <c r="M138"/>
  <c r="M539"/>
  <c r="M651"/>
  <c r="M423"/>
  <c r="M214"/>
  <c r="M716"/>
  <c r="M47"/>
  <c r="M304"/>
  <c r="M70"/>
  <c r="M608"/>
  <c r="M391"/>
  <c r="M768"/>
  <c r="M687"/>
  <c r="M61"/>
  <c r="M729"/>
  <c r="M428"/>
  <c r="M700"/>
  <c r="M82"/>
  <c r="M245"/>
  <c r="M523"/>
  <c r="M771"/>
  <c r="M140"/>
  <c r="M759"/>
  <c r="M219"/>
  <c r="M39"/>
  <c r="M150"/>
  <c r="M149"/>
  <c r="M449"/>
  <c r="M277"/>
  <c r="M518"/>
  <c r="M21"/>
  <c r="M610"/>
  <c r="M549"/>
  <c r="M241"/>
  <c r="M408"/>
  <c r="M801"/>
  <c r="M175"/>
  <c r="M103"/>
  <c r="M420"/>
  <c r="M322"/>
  <c r="M521"/>
  <c r="M491"/>
  <c r="M805"/>
  <c r="M748"/>
  <c r="M122"/>
  <c r="M609"/>
  <c r="M33"/>
  <c r="M676"/>
  <c r="M618"/>
  <c r="M577"/>
  <c r="M470"/>
  <c r="M179"/>
  <c r="M262"/>
  <c r="M670"/>
  <c r="M434"/>
  <c r="M500"/>
  <c r="M419"/>
  <c r="M802"/>
  <c r="M635"/>
  <c r="M58"/>
  <c r="M509"/>
  <c r="M795"/>
  <c r="M406"/>
  <c r="M778"/>
  <c r="M595"/>
  <c r="M546"/>
  <c r="M711"/>
  <c r="M743"/>
  <c r="M275"/>
  <c r="M42"/>
  <c r="M348"/>
  <c r="M721"/>
  <c r="M108"/>
  <c r="M48"/>
  <c r="M763"/>
  <c r="M516"/>
  <c r="M774"/>
  <c r="M295"/>
  <c r="M107"/>
  <c r="M497"/>
  <c r="M508"/>
  <c r="M773"/>
  <c r="M114"/>
  <c r="M631"/>
  <c r="M196"/>
  <c r="M462"/>
  <c r="M614"/>
  <c r="M567"/>
  <c r="M550"/>
  <c r="M739"/>
  <c r="M701"/>
  <c r="M541"/>
  <c r="M733"/>
  <c r="M64"/>
  <c r="M130"/>
  <c r="M190"/>
  <c r="M556"/>
  <c r="M602"/>
  <c r="M502"/>
  <c r="M364"/>
  <c r="M101"/>
  <c r="M777"/>
  <c r="M394"/>
  <c r="M217"/>
  <c r="M75"/>
  <c r="M576"/>
  <c r="M433"/>
  <c r="M563"/>
  <c r="M460"/>
  <c r="M338"/>
  <c r="M131"/>
  <c r="M81"/>
  <c r="M730"/>
  <c r="M165"/>
  <c r="M120"/>
  <c r="M299"/>
  <c r="M586"/>
  <c r="M85"/>
  <c r="M769"/>
  <c r="M67"/>
  <c r="M90"/>
  <c r="M640"/>
  <c r="M168"/>
  <c r="M237"/>
  <c r="M193"/>
  <c r="M176"/>
  <c r="M694"/>
  <c r="M263"/>
  <c r="M723"/>
  <c r="M459"/>
  <c r="M124"/>
  <c r="M477"/>
  <c r="M585"/>
  <c r="M589"/>
  <c r="M798"/>
  <c r="M427"/>
  <c r="M454"/>
  <c r="M357"/>
  <c r="M792"/>
  <c r="M182"/>
  <c r="M397"/>
  <c r="M566"/>
  <c r="M375"/>
  <c r="M579"/>
  <c r="M14"/>
  <c r="M641"/>
  <c r="M797"/>
  <c r="M142"/>
  <c r="M461"/>
  <c r="M650"/>
  <c r="M564"/>
  <c r="M328"/>
  <c r="M289"/>
  <c r="M127"/>
  <c r="M705"/>
  <c r="M186"/>
  <c r="M31"/>
  <c r="M517"/>
  <c r="M77"/>
  <c r="M471"/>
  <c r="M403"/>
  <c r="M264"/>
  <c r="M38"/>
  <c r="M538"/>
  <c r="M592"/>
  <c r="M117"/>
  <c r="M171"/>
  <c r="M542"/>
  <c r="M487"/>
  <c r="M707"/>
  <c r="M227"/>
  <c r="M311"/>
  <c r="M3"/>
  <c r="M574"/>
  <c r="M335"/>
  <c r="M655"/>
  <c r="M570"/>
  <c r="M24"/>
  <c r="M581"/>
</calcChain>
</file>

<file path=xl/sharedStrings.xml><?xml version="1.0" encoding="utf-8"?>
<sst xmlns="http://schemas.openxmlformats.org/spreadsheetml/2006/main" count="13204" uniqueCount="3494">
  <si>
    <r>
      <rPr>
        <b/>
        <sz val="5"/>
        <rFont val="Arial"/>
        <family val="2"/>
      </rPr>
      <t>ITEM</t>
    </r>
  </si>
  <si>
    <r>
      <rPr>
        <b/>
        <sz val="5"/>
        <rFont val="Arial"/>
        <family val="2"/>
      </rPr>
      <t>CÓDIGO</t>
    </r>
  </si>
  <si>
    <r>
      <rPr>
        <b/>
        <sz val="5"/>
        <rFont val="Arial"/>
        <family val="2"/>
      </rPr>
      <t>REFERÊNCIA</t>
    </r>
  </si>
  <si>
    <r>
      <rPr>
        <b/>
        <sz val="5"/>
        <rFont val="Arial"/>
        <family val="2"/>
      </rPr>
      <t>DESCRIÇÃO</t>
    </r>
  </si>
  <si>
    <r>
      <rPr>
        <b/>
        <sz val="5"/>
        <rFont val="Arial"/>
        <family val="2"/>
      </rPr>
      <t>UNIDADE</t>
    </r>
  </si>
  <si>
    <r>
      <rPr>
        <b/>
        <sz val="5"/>
        <rFont val="Arial"/>
        <family val="2"/>
      </rPr>
      <t xml:space="preserve">VALOR UNITÁRIO
</t>
    </r>
    <r>
      <rPr>
        <b/>
        <sz val="5"/>
        <rFont val="Arial"/>
        <family val="2"/>
      </rPr>
      <t>(SEM BDI)</t>
    </r>
  </si>
  <si>
    <r>
      <rPr>
        <b/>
        <sz val="5"/>
        <rFont val="Arial"/>
        <family val="2"/>
      </rPr>
      <t>BDI (%)</t>
    </r>
  </si>
  <si>
    <r>
      <rPr>
        <b/>
        <sz val="5"/>
        <rFont val="Arial"/>
        <family val="2"/>
      </rPr>
      <t xml:space="preserve">PREÇO UNITÁRIO
</t>
    </r>
    <r>
      <rPr>
        <b/>
        <sz val="5"/>
        <rFont val="Arial"/>
        <family val="2"/>
      </rPr>
      <t>(COM BDI)</t>
    </r>
  </si>
  <si>
    <r>
      <rPr>
        <b/>
        <sz val="5"/>
        <rFont val="Arial"/>
        <family val="2"/>
      </rPr>
      <t>VALOR TOTAL (COM BDI)</t>
    </r>
  </si>
  <si>
    <r>
      <rPr>
        <sz val="5"/>
        <rFont val="Arial MT"/>
        <family val="2"/>
      </rPr>
      <t>MDF-Man-2021/0001</t>
    </r>
  </si>
  <si>
    <r>
      <rPr>
        <sz val="5"/>
        <rFont val="Arial MT"/>
        <family val="2"/>
      </rPr>
      <t>METRÔ-DF</t>
    </r>
  </si>
  <si>
    <r>
      <rPr>
        <sz val="5"/>
        <rFont val="Arial MT"/>
        <family val="2"/>
      </rPr>
      <t xml:space="preserve">RATEIO ESTIMADO ENERGIA ELÉTRICA ESCRITÓPRIO CENTRAL + FRENTES DE SERVIÇOS (2.000 KWH / MÊS) (A SER REEEMBOLSADO
</t>
    </r>
    <r>
      <rPr>
        <sz val="5"/>
        <rFont val="Arial MT"/>
        <family val="2"/>
      </rPr>
      <t>PELA CONTRATADA)</t>
    </r>
  </si>
  <si>
    <r>
      <rPr>
        <sz val="5"/>
        <rFont val="Arial MT"/>
        <family val="2"/>
      </rPr>
      <t>MÊS</t>
    </r>
  </si>
  <si>
    <r>
      <rPr>
        <sz val="5"/>
        <rFont val="Arial MT"/>
        <family val="2"/>
      </rPr>
      <t>MDF-Man-2021/0002</t>
    </r>
  </si>
  <si>
    <r>
      <rPr>
        <sz val="5"/>
        <rFont val="Arial MT"/>
        <family val="2"/>
      </rPr>
      <t xml:space="preserve">RATEIO ESTIMADO ÁGUA POTÁVEL / ESGOTO ESCRITÓRIO CENTRAL + FRENTES DE SERVIÇOS (19,50M³ + TAXA ESGOTO) / MÊS (A SER
</t>
    </r>
    <r>
      <rPr>
        <sz val="5"/>
        <rFont val="Arial MT"/>
        <family val="2"/>
      </rPr>
      <t>REEMBOLSADO PELA CONTRATADA)</t>
    </r>
  </si>
  <si>
    <r>
      <rPr>
        <sz val="5"/>
        <rFont val="Arial MT"/>
        <family val="2"/>
      </rPr>
      <t>-</t>
    </r>
  </si>
  <si>
    <r>
      <rPr>
        <sz val="5"/>
        <rFont val="Arial MT"/>
        <family val="2"/>
      </rPr>
      <t>SINAPI</t>
    </r>
  </si>
  <si>
    <r>
      <rPr>
        <sz val="5"/>
        <rFont val="Arial MT"/>
        <family val="2"/>
      </rPr>
      <t xml:space="preserve">BOMBA CENTRIFUGA COM MOTOR ELETRICO MONOFASICO, POTENCIA 0,33 HP,  BOCAIS 1" X 3/4", DIAMETRO DO ROTOR 99 MM, HM/Q =
</t>
    </r>
    <r>
      <rPr>
        <sz val="5"/>
        <rFont val="Arial MT"/>
        <family val="2"/>
      </rPr>
      <t>4 MCA / 8,5 M3/H A 18 MCA / 0,90 M3/H</t>
    </r>
  </si>
  <si>
    <r>
      <rPr>
        <sz val="5"/>
        <rFont val="Arial MT"/>
        <family val="2"/>
      </rPr>
      <t>UN</t>
    </r>
  </si>
  <si>
    <r>
      <rPr>
        <sz val="5"/>
        <rFont val="Arial MT"/>
        <family val="2"/>
      </rPr>
      <t>R$ 948,00</t>
    </r>
  </si>
  <si>
    <r>
      <rPr>
        <sz val="5"/>
        <rFont val="Arial MT"/>
        <family val="2"/>
      </rPr>
      <t xml:space="preserve">BOMBA SUBMERSIVEL,  ELETRICA, TRIFASICA, POTENCIA 6 HP, DIAMETRO DO ROTOR 127 MM, BOCAL DE SAIDA DIAMETRO DE 3
</t>
    </r>
    <r>
      <rPr>
        <sz val="5"/>
        <rFont val="Arial MT"/>
        <family val="2"/>
      </rPr>
      <t>POLEGADAS, HM/Q = 7 M / 66,90 M3/H A 26 M / 2,88 M3/H</t>
    </r>
  </si>
  <si>
    <r>
      <rPr>
        <sz val="5"/>
        <rFont val="Arial MT"/>
        <family val="2"/>
      </rPr>
      <t>R$ 14.624,96</t>
    </r>
  </si>
  <si>
    <r>
      <rPr>
        <sz val="5"/>
        <rFont val="Arial MT"/>
        <family val="2"/>
      </rPr>
      <t xml:space="preserve">BOMBA SUBMERSIVEL, ELETRICA, TRIFASICA, POTENCIA 0,98 HP, DIAMETRO DO ROTOR 142 MM SEMIABERTO, BOCAL DE SAIDA
</t>
    </r>
    <r>
      <rPr>
        <sz val="5"/>
        <rFont val="Arial MT"/>
        <family val="2"/>
      </rPr>
      <t>DIAMETRO DE 2 POLEGADAS, HM/Q = 2 M / 32 M3/H A 8 M / 16 M3/H</t>
    </r>
  </si>
  <si>
    <r>
      <rPr>
        <sz val="5"/>
        <rFont val="Arial MT"/>
        <family val="2"/>
      </rPr>
      <t>R$ 3.228,82</t>
    </r>
  </si>
  <si>
    <r>
      <rPr>
        <sz val="5"/>
        <rFont val="Arial MT"/>
        <family val="2"/>
      </rPr>
      <t xml:space="preserve">BOMBA SUBMERSIVEL, ELETRICA, TRIFASICA, POTENCIA 0,99 HP, DIAMETRO ROTOR 98 MM SEMIABERTO, BOCAL DE SAIDA DIAMETRO
</t>
    </r>
    <r>
      <rPr>
        <sz val="5"/>
        <rFont val="Arial MT"/>
        <family val="2"/>
      </rPr>
      <t>2 POLEGADAS, HM/Q = 2 M / 28,90 M3/H A 14 M / 7 M3/H</t>
    </r>
  </si>
  <si>
    <r>
      <rPr>
        <sz val="5"/>
        <rFont val="Arial MT"/>
        <family val="2"/>
      </rPr>
      <t>R$ 3.899,99</t>
    </r>
  </si>
  <si>
    <r>
      <rPr>
        <sz val="5"/>
        <rFont val="Arial MT"/>
        <family val="2"/>
      </rPr>
      <t>ORSE</t>
    </r>
  </si>
  <si>
    <r>
      <rPr>
        <sz val="5"/>
        <rFont val="Arial MT"/>
        <family val="2"/>
      </rPr>
      <t>FORNECIMENTO DE CADEADO 40MM - ADAPTADO</t>
    </r>
  </si>
  <si>
    <r>
      <rPr>
        <sz val="5"/>
        <rFont val="Arial MT"/>
        <family val="2"/>
      </rPr>
      <t>R$ 17,94</t>
    </r>
  </si>
  <si>
    <r>
      <rPr>
        <sz val="5"/>
        <rFont val="Arial MT"/>
        <family val="2"/>
      </rPr>
      <t>R$ 20,46</t>
    </r>
  </si>
  <si>
    <r>
      <rPr>
        <sz val="5"/>
        <rFont val="Arial MT"/>
        <family val="2"/>
      </rPr>
      <t>FORNECIMENTO DE CADEADO 50MM - ADAPTADO</t>
    </r>
  </si>
  <si>
    <r>
      <rPr>
        <sz val="5"/>
        <rFont val="Arial MT"/>
        <family val="2"/>
      </rPr>
      <t>R$ 25,75</t>
    </r>
  </si>
  <si>
    <r>
      <rPr>
        <sz val="5"/>
        <rFont val="Arial MT"/>
        <family val="2"/>
      </rPr>
      <t>FORNECIMENTO DE CADEADO, COM LARGURA DE 25 MM E ALTURA DE 25 MM</t>
    </r>
  </si>
  <si>
    <r>
      <rPr>
        <sz val="5"/>
        <rFont val="Arial MT"/>
        <family val="2"/>
      </rPr>
      <t>R$ 19,00</t>
    </r>
  </si>
  <si>
    <r>
      <rPr>
        <sz val="5"/>
        <rFont val="Arial MT"/>
        <family val="2"/>
      </rPr>
      <t>FORNECIMENTO DE CADEADO, COM LARGURA DE 35 MM E ALTURA DE 30 MM</t>
    </r>
  </si>
  <si>
    <r>
      <rPr>
        <sz val="5"/>
        <rFont val="Arial MT"/>
        <family val="2"/>
      </rPr>
      <t>R$ 28,28</t>
    </r>
  </si>
  <si>
    <r>
      <rPr>
        <sz val="5"/>
        <rFont val="Arial MT"/>
        <family val="2"/>
      </rPr>
      <t>FORNECIMENTO DE CAIXA DE DESCARGA ACOPLADA COM ACIONAMENTO DUO</t>
    </r>
  </si>
  <si>
    <r>
      <rPr>
        <sz val="5"/>
        <rFont val="Arial MT"/>
        <family val="2"/>
      </rPr>
      <t>R$ 292,52</t>
    </r>
  </si>
  <si>
    <r>
      <rPr>
        <sz val="5"/>
        <rFont val="Arial MT"/>
        <family val="2"/>
      </rPr>
      <t>FORNECIMENTO DE ELETRODO E-6013, OK 46, D=4MM (SOLDA ELETRICA) - ADAPTADO</t>
    </r>
  </si>
  <si>
    <r>
      <rPr>
        <sz val="5"/>
        <rFont val="Arial MT"/>
        <family val="2"/>
      </rPr>
      <t>KG</t>
    </r>
  </si>
  <si>
    <r>
      <rPr>
        <sz val="5"/>
        <rFont val="Arial MT"/>
        <family val="2"/>
      </rPr>
      <t>R$ 23,79</t>
    </r>
  </si>
  <si>
    <r>
      <rPr>
        <sz val="5"/>
        <rFont val="Arial MT"/>
        <family val="2"/>
      </rPr>
      <t>FORNECIMENTO DE ENGATE/RABICHO FLEXÍVEL INOX 1/2" X 40 CM</t>
    </r>
  </si>
  <si>
    <r>
      <rPr>
        <sz val="5"/>
        <rFont val="Arial MT"/>
        <family val="2"/>
      </rPr>
      <t>R$ 41,01</t>
    </r>
  </si>
  <si>
    <r>
      <rPr>
        <sz val="5"/>
        <rFont val="Arial MT"/>
        <family val="2"/>
      </rPr>
      <t>FORNECIMENTO DE KIT DE PROTEÇÃO ARSTOP PARA AR-CONDICIONADO, TOMADA PADRÃO 2P+T 20 A, COM DISJUNTOR</t>
    </r>
  </si>
  <si>
    <r>
      <rPr>
        <sz val="5"/>
        <rFont val="Arial MT"/>
        <family val="2"/>
      </rPr>
      <t>R$ 23,88</t>
    </r>
  </si>
  <si>
    <r>
      <rPr>
        <sz val="5"/>
        <rFont val="Arial MT"/>
        <family val="2"/>
      </rPr>
      <t xml:space="preserve">FORNECIMENTO DE ROLDANA CÔNCAVA DUPLA, 4 RODAS, EM ZAMAC COM CHAPA DE LATÃO, ROLAMENTOS DE AÇO, PARA PORTAS E
</t>
    </r>
    <r>
      <rPr>
        <sz val="5"/>
        <rFont val="Arial MT"/>
        <family val="2"/>
      </rPr>
      <t>JANELAS DE CORRER</t>
    </r>
  </si>
  <si>
    <r>
      <rPr>
        <sz val="5"/>
        <rFont val="Arial MT"/>
        <family val="2"/>
      </rPr>
      <t>R$ 53,21</t>
    </r>
  </si>
  <si>
    <r>
      <rPr>
        <sz val="5"/>
        <rFont val="Arial MT"/>
        <family val="2"/>
      </rPr>
      <t>FORNECIMENTO DE ROLDANA PARA PORTÃO DE FERRO DE CORRER (INFERIOR), D=3", COM CAIXA</t>
    </r>
  </si>
  <si>
    <r>
      <rPr>
        <sz val="5"/>
        <rFont val="Arial MT"/>
        <family val="2"/>
      </rPr>
      <t>R$ 62,69</t>
    </r>
  </si>
  <si>
    <r>
      <rPr>
        <sz val="5"/>
        <rFont val="Arial MT"/>
        <family val="2"/>
      </rPr>
      <t>CAESB</t>
    </r>
  </si>
  <si>
    <r>
      <rPr>
        <sz val="5"/>
        <rFont val="Arial MT"/>
        <family val="2"/>
      </rPr>
      <t xml:space="preserve">MOTOBOMBA CENTRIFUGA, MOTOR A GASOLINA, POTENCIA 5,42 HP, BOCAIS 1 1/2" X 1", DIAMETRO ROTOR 143 MM HM/Q = 6 MCA / 16,8
</t>
    </r>
    <r>
      <rPr>
        <sz val="5"/>
        <rFont val="Arial MT"/>
        <family val="2"/>
      </rPr>
      <t>M3/H A 38 MCA / 6,6 M3/H</t>
    </r>
  </si>
  <si>
    <r>
      <rPr>
        <sz val="5"/>
        <rFont val="Arial MT"/>
        <family val="2"/>
      </rPr>
      <t>R$ 2.887,88</t>
    </r>
  </si>
  <si>
    <r>
      <rPr>
        <sz val="5"/>
        <rFont val="Arial MT"/>
        <family val="2"/>
      </rPr>
      <t>BOMBA RECALQUE D'AGUA DE ESTAGIOS TRIFASICA 2,0 HP</t>
    </r>
  </si>
  <si>
    <r>
      <rPr>
        <sz val="5"/>
        <rFont val="Arial MT"/>
        <family val="2"/>
      </rPr>
      <t>R$ 3.015,79</t>
    </r>
  </si>
  <si>
    <r>
      <rPr>
        <sz val="5"/>
        <rFont val="Arial MT"/>
        <family val="2"/>
      </rPr>
      <t>BOMBA RECALQUE D'AGUA TRIFASICA 0,5 HP</t>
    </r>
  </si>
  <si>
    <r>
      <rPr>
        <sz val="5"/>
        <rFont val="Arial MT"/>
        <family val="2"/>
      </rPr>
      <t>R$ 1.052,81</t>
    </r>
  </si>
  <si>
    <r>
      <rPr>
        <sz val="5"/>
        <rFont val="Arial MT"/>
        <family val="2"/>
      </rPr>
      <t>BOMBA RECALQUE D'AGUA TRIFASICA 1,5HP</t>
    </r>
  </si>
  <si>
    <r>
      <rPr>
        <sz val="5"/>
        <rFont val="Arial MT"/>
        <family val="2"/>
      </rPr>
      <t>R$ 1.797,41</t>
    </r>
  </si>
  <si>
    <r>
      <rPr>
        <sz val="5"/>
        <rFont val="Arial MT"/>
        <family val="2"/>
      </rPr>
      <t>BOMBA RECALQUE D'AGUA TRIFASICA 3,0 HP</t>
    </r>
  </si>
  <si>
    <r>
      <rPr>
        <sz val="5"/>
        <rFont val="Arial MT"/>
        <family val="2"/>
      </rPr>
      <t>R$ 2.575,38</t>
    </r>
  </si>
  <si>
    <r>
      <rPr>
        <sz val="5"/>
        <rFont val="Arial MT"/>
        <family val="2"/>
      </rPr>
      <t>40.06.100</t>
    </r>
  </si>
  <si>
    <r>
      <rPr>
        <sz val="5"/>
        <rFont val="Arial MT"/>
        <family val="2"/>
      </rPr>
      <t>CDHU</t>
    </r>
  </si>
  <si>
    <r>
      <rPr>
        <sz val="5"/>
        <rFont val="Arial MT"/>
        <family val="2"/>
      </rPr>
      <t>CONDULETE METÁLICO DE 1 1/2" - ADAPTADO</t>
    </r>
  </si>
  <si>
    <r>
      <rPr>
        <sz val="5"/>
        <rFont val="Arial MT"/>
        <family val="2"/>
      </rPr>
      <t>CJ</t>
    </r>
  </si>
  <si>
    <r>
      <rPr>
        <sz val="5"/>
        <rFont val="Arial MT"/>
        <family val="2"/>
      </rPr>
      <t>R$ 39,46</t>
    </r>
  </si>
  <si>
    <r>
      <rPr>
        <sz val="5"/>
        <rFont val="Arial MT"/>
        <family val="2"/>
      </rPr>
      <t>40.06.120</t>
    </r>
  </si>
  <si>
    <r>
      <rPr>
        <sz val="5"/>
        <rFont val="Arial MT"/>
        <family val="2"/>
      </rPr>
      <t>CONDULETE METÁLICO DE 2" - ADAPTADO</t>
    </r>
  </si>
  <si>
    <r>
      <rPr>
        <sz val="5"/>
        <rFont val="Arial MT"/>
        <family val="2"/>
      </rPr>
      <t>R$ 50,06</t>
    </r>
  </si>
  <si>
    <r>
      <rPr>
        <sz val="5"/>
        <rFont val="Arial MT"/>
        <family val="2"/>
      </rPr>
      <t>40.10.020</t>
    </r>
  </si>
  <si>
    <r>
      <rPr>
        <sz val="5"/>
        <rFont val="Arial MT"/>
        <family val="2"/>
      </rPr>
      <t>CONTATOR TRIPOLAR, CORRENTE 9A, TENSÃO NOMINAL 500 V, CATEGORIA AC-2 E AC-3 - ADAPTADO</t>
    </r>
  </si>
  <si>
    <r>
      <rPr>
        <sz val="5"/>
        <rFont val="Arial MT"/>
        <family val="2"/>
      </rPr>
      <t>R$ 128,47</t>
    </r>
  </si>
  <si>
    <r>
      <rPr>
        <sz val="5"/>
        <rFont val="Arial MT"/>
        <family val="2"/>
      </rPr>
      <t>40.10.040</t>
    </r>
  </si>
  <si>
    <r>
      <rPr>
        <sz val="5"/>
        <rFont val="Arial MT"/>
        <family val="2"/>
      </rPr>
      <t>CONTATOR TRIPOLAR, CORRENTE DE 12 A, TENSÃO NOMINAL DE 500 V, CATEGORIA AC-2 E AC-3 - ADAPTADO</t>
    </r>
  </si>
  <si>
    <r>
      <rPr>
        <sz val="5"/>
        <rFont val="Arial MT"/>
        <family val="2"/>
      </rPr>
      <t>R$ 135,18</t>
    </r>
  </si>
  <si>
    <r>
      <rPr>
        <sz val="5"/>
        <rFont val="Arial MT"/>
        <family val="2"/>
      </rPr>
      <t>50.01.110</t>
    </r>
  </si>
  <si>
    <r>
      <rPr>
        <sz val="5"/>
        <rFont val="Arial MT"/>
        <family val="2"/>
      </rPr>
      <t>ESGUICHO EM LATÃO COM ENGATE RÁPIDO, DN= 2 1/2´, JATO REGULÁVEL - ADAPTADO</t>
    </r>
  </si>
  <si>
    <r>
      <rPr>
        <sz val="5"/>
        <rFont val="Arial MT"/>
        <family val="2"/>
      </rPr>
      <t>R$ 225,27</t>
    </r>
  </si>
  <si>
    <r>
      <rPr>
        <sz val="5"/>
        <rFont val="Arial MT"/>
        <family val="2"/>
      </rPr>
      <t>37.12.040</t>
    </r>
  </si>
  <si>
    <r>
      <rPr>
        <sz val="5"/>
        <rFont val="Arial MT"/>
        <family val="2"/>
      </rPr>
      <t>FUSÍVEL TIPO NH 200 A 250 A, TAMANHO 1, CAPACIDADE DE INTERRUPÇÃ DE 120 KA, TENSÃO NOMINAL DE 500 V - ADAPTADO</t>
    </r>
  </si>
  <si>
    <r>
      <rPr>
        <sz val="5"/>
        <rFont val="Arial MT"/>
        <family val="2"/>
      </rPr>
      <t>R$ 44,69</t>
    </r>
  </si>
  <si>
    <r>
      <rPr>
        <sz val="5"/>
        <rFont val="Arial MT"/>
        <family val="2"/>
      </rPr>
      <t>32.07.090</t>
    </r>
  </si>
  <si>
    <r>
      <rPr>
        <sz val="5"/>
        <rFont val="Arial MT"/>
        <family val="2"/>
      </rPr>
      <t xml:space="preserve">JUNTA DE DILATAÇÃO OU VEDAÇÃO COM MASTIQUE DE SILICONE, 1,0 X 0,5 CM - INCLUSIVE GUIA DE APOIO EM POLIETILENO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</si>
  <si>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M</t>
    </r>
  </si>
  <si>
    <r>
      <rPr>
        <sz val="5"/>
        <rFont val="Arial MT"/>
        <family val="2"/>
      </rPr>
      <t>R$ 7,11</t>
    </r>
  </si>
  <si>
    <r>
      <rPr>
        <sz val="5"/>
        <rFont val="Arial MT"/>
        <family val="2"/>
      </rPr>
      <t>41.07.400</t>
    </r>
  </si>
  <si>
    <r>
      <rPr>
        <sz val="5"/>
        <rFont val="Arial MT"/>
        <family val="2"/>
      </rPr>
      <t>LÂMPADA FLUORESCENTE COMPACTA ELETRÔNICA "2U/3U", BASE E27 DE 9/10 W - 127/220 V - ADAPTADO</t>
    </r>
  </si>
  <si>
    <r>
      <rPr>
        <sz val="5"/>
        <rFont val="Arial MT"/>
        <family val="2"/>
      </rPr>
      <t>R$ 17,37</t>
    </r>
  </si>
  <si>
    <r>
      <rPr>
        <sz val="5"/>
        <rFont val="Arial MT"/>
        <family val="2"/>
      </rPr>
      <t>41.07.450</t>
    </r>
  </si>
  <si>
    <r>
      <rPr>
        <sz val="5"/>
        <rFont val="Arial MT"/>
        <family val="2"/>
      </rPr>
      <t>LÂMPADA FLUORESCENTE COMPACTA ELETRÔNICA "3U", BASE E27 DE 20 W - 127/220 V - ADAPTADO</t>
    </r>
  </si>
  <si>
    <r>
      <rPr>
        <sz val="5"/>
        <rFont val="Arial MT"/>
        <family val="2"/>
      </rPr>
      <t>R$ 20,47</t>
    </r>
  </si>
  <si>
    <r>
      <rPr>
        <sz val="5"/>
        <rFont val="Arial MT"/>
        <family val="2"/>
      </rPr>
      <t>41.07.440</t>
    </r>
  </si>
  <si>
    <r>
      <rPr>
        <sz val="5"/>
        <rFont val="Arial MT"/>
        <family val="2"/>
      </rPr>
      <t>LÂMPADA FLUORESCENTE COMPACTA ELETRÔNICA "3U", BASE E27 DE 23 W - 110 OU 220 V - ADAPTADO</t>
    </r>
  </si>
  <si>
    <r>
      <rPr>
        <sz val="5"/>
        <rFont val="Arial MT"/>
        <family val="2"/>
      </rPr>
      <t>R$ 12,33</t>
    </r>
  </si>
  <si>
    <r>
      <rPr>
        <sz val="5"/>
        <rFont val="Arial MT"/>
        <family val="2"/>
      </rPr>
      <t>R$ 15,52</t>
    </r>
  </si>
  <si>
    <r>
      <rPr>
        <sz val="5"/>
        <rFont val="Arial MT"/>
        <family val="2"/>
      </rPr>
      <t>41.06.410</t>
    </r>
  </si>
  <si>
    <r>
      <rPr>
        <sz val="5"/>
        <rFont val="Arial MT"/>
        <family val="2"/>
      </rPr>
      <t>LÂMPADA HALÓGENA PALITO 300 W - 110 OU 220 V - ADAPTADO</t>
    </r>
  </si>
  <si>
    <r>
      <rPr>
        <sz val="5"/>
        <rFont val="Arial MT"/>
        <family val="2"/>
      </rPr>
      <t>R$ 12,35</t>
    </r>
  </si>
  <si>
    <r>
      <rPr>
        <sz val="5"/>
        <rFont val="Arial MT"/>
        <family val="2"/>
      </rPr>
      <t>55.01.030</t>
    </r>
  </si>
  <si>
    <r>
      <rPr>
        <sz val="5"/>
        <rFont val="Arial MT"/>
        <family val="2"/>
      </rPr>
      <t>LIMPEZA COMPLEMENTAR COM HIDROJATEAMENTO - ADAPTADO</t>
    </r>
  </si>
  <si>
    <r>
      <rPr>
        <sz val="5"/>
        <rFont val="Arial MT"/>
        <family val="2"/>
      </rPr>
      <t>M2</t>
    </r>
  </si>
  <si>
    <r>
      <rPr>
        <sz val="5"/>
        <rFont val="Arial MT"/>
        <family val="2"/>
      </rPr>
      <t>R$ 13,76</t>
    </r>
  </si>
  <si>
    <r>
      <rPr>
        <sz val="5"/>
        <rFont val="Arial MT"/>
        <family val="2"/>
      </rPr>
      <t>55.01.020</t>
    </r>
  </si>
  <si>
    <r>
      <rPr>
        <sz val="5"/>
        <rFont val="Arial MT"/>
        <family val="2"/>
      </rPr>
      <t>LIMPEZA FINAL DA OBRA - ADAPTADO</t>
    </r>
  </si>
  <si>
    <r>
      <rPr>
        <sz val="5"/>
        <rFont val="Arial MT"/>
        <family val="2"/>
      </rPr>
      <t>R$ 11,66</t>
    </r>
  </si>
  <si>
    <r>
      <rPr>
        <sz val="5"/>
        <rFont val="Arial MT"/>
        <family val="2"/>
      </rPr>
      <t>02.06.040</t>
    </r>
  </si>
  <si>
    <r>
      <rPr>
        <sz val="5"/>
        <rFont val="Arial MT"/>
        <family val="2"/>
      </rPr>
      <t xml:space="preserve">LOCAÇÃO DE PLATAFORMA ELEVATÓRIA ARTICULADA, COM ALTURA APROXIMADA DE 20 M, CAPACIDADE DE CARGA DE 227 KG,
</t>
    </r>
    <r>
      <rPr>
        <sz val="5"/>
        <rFont val="Arial MT"/>
        <family val="2"/>
      </rPr>
      <t>DIESEL - ADAPTADOR</t>
    </r>
  </si>
  <si>
    <r>
      <rPr>
        <sz val="5"/>
        <rFont val="Arial MT"/>
        <family val="2"/>
      </rPr>
      <t>R$ 12.960,85</t>
    </r>
  </si>
  <si>
    <r>
      <rPr>
        <sz val="5"/>
        <rFont val="Arial MT"/>
        <family val="2"/>
      </rPr>
      <t>41.13.102</t>
    </r>
  </si>
  <si>
    <r>
      <rPr>
        <sz val="5"/>
        <rFont val="Arial MT"/>
        <family val="2"/>
      </rPr>
      <t>LUMINÁRIA BLINDADA TIPO ARANDELA DE 45º E 90º, PARA LÂMPADA LED - ADAPTADO</t>
    </r>
  </si>
  <si>
    <r>
      <rPr>
        <sz val="5"/>
        <rFont val="Arial MT"/>
        <family val="2"/>
      </rPr>
      <t>R$ 167,21</t>
    </r>
  </si>
  <si>
    <r>
      <rPr>
        <sz val="5"/>
        <rFont val="Arial MT"/>
        <family val="2"/>
      </rPr>
      <t>47.02.030</t>
    </r>
  </si>
  <si>
    <r>
      <rPr>
        <sz val="5"/>
        <rFont val="Arial MT"/>
        <family val="2"/>
      </rPr>
      <t>REGISTRO DE GAVETA EM LATÃO FUNDIDO CROMADO COM CANOPLA, DN= 1" - ADAPTADO</t>
    </r>
  </si>
  <si>
    <r>
      <rPr>
        <sz val="5"/>
        <rFont val="Arial MT"/>
        <family val="2"/>
      </rPr>
      <t>R$ 111,07</t>
    </r>
  </si>
  <si>
    <r>
      <rPr>
        <sz val="5"/>
        <rFont val="Arial MT"/>
        <family val="2"/>
      </rPr>
      <t>47.02.020</t>
    </r>
  </si>
  <si>
    <r>
      <rPr>
        <sz val="5"/>
        <rFont val="Arial MT"/>
        <family val="2"/>
      </rPr>
      <t>REGISTRO DE GAVETA EM LATÃO FUNDIDO CROMADO COM CANOPLA, DN= 3/4´ - LINHA ESPECIAL - ADAPTADO</t>
    </r>
  </si>
  <si>
    <r>
      <rPr>
        <sz val="5"/>
        <rFont val="Arial MT"/>
        <family val="2"/>
      </rPr>
      <t>R$ 93,90</t>
    </r>
  </si>
  <si>
    <r>
      <rPr>
        <sz val="5"/>
        <rFont val="Arial MT"/>
        <family val="2"/>
      </rPr>
      <t>04.11.160</t>
    </r>
  </si>
  <si>
    <r>
      <rPr>
        <sz val="5"/>
        <rFont val="Arial MT"/>
        <family val="2"/>
      </rPr>
      <t>RETIRADA DE CAIXA DE DESCARGA DE SOBREPOR OU ACOPLADA - ADAPTADO</t>
    </r>
  </si>
  <si>
    <r>
      <rPr>
        <sz val="5"/>
        <rFont val="Arial MT"/>
        <family val="2"/>
      </rPr>
      <t>R$ 16,29</t>
    </r>
  </si>
  <si>
    <r>
      <rPr>
        <sz val="5"/>
        <rFont val="Arial MT"/>
        <family val="2"/>
      </rPr>
      <t>04.02.110</t>
    </r>
  </si>
  <si>
    <r>
      <rPr>
        <sz val="5"/>
        <rFont val="Arial MT"/>
        <family val="2"/>
      </rPr>
      <t>RETIRADA DE ESTRUTURA EM MADEIRA PONTALETADA - TELHAS PERFIL QUALQUER - ADAPTADO</t>
    </r>
  </si>
  <si>
    <r>
      <rPr>
        <sz val="5"/>
        <rFont val="Arial MT"/>
        <family val="2"/>
      </rPr>
      <t>R$ 12,14</t>
    </r>
  </si>
  <si>
    <r>
      <rPr>
        <sz val="5"/>
        <rFont val="Arial MT"/>
        <family val="2"/>
      </rPr>
      <t>49.06.430</t>
    </r>
  </si>
  <si>
    <r>
      <rPr>
        <sz val="5"/>
        <rFont val="Arial MT"/>
        <family val="2"/>
      </rPr>
      <t>TAMPÃO EM FERRO FUNDIDO DE 300 X 300 MM, CLASSE A 15, CARGA MÁXIMA 1,5 T - ADAPTADO</t>
    </r>
  </si>
  <si>
    <r>
      <rPr>
        <sz val="5"/>
        <rFont val="Arial MT"/>
        <family val="2"/>
      </rPr>
      <t>R$ 476,83</t>
    </r>
  </si>
  <si>
    <r>
      <rPr>
        <sz val="5"/>
        <rFont val="Arial MT"/>
        <family val="2"/>
      </rPr>
      <t>41.08.010</t>
    </r>
  </si>
  <si>
    <r>
      <rPr>
        <sz val="5"/>
        <rFont val="Arial MT"/>
        <family val="2"/>
      </rPr>
      <t>TRANSFORMADOR ELETRÔNICO PARA LÂMPADA HALÓGENA DICROICA DE 50 W - 220 V - ADAPTADO</t>
    </r>
  </si>
  <si>
    <r>
      <rPr>
        <sz val="5"/>
        <rFont val="Arial MT"/>
        <family val="2"/>
      </rPr>
      <t>R$ 29,78</t>
    </r>
  </si>
  <si>
    <r>
      <rPr>
        <sz val="5"/>
        <rFont val="Arial MT"/>
        <family val="2"/>
      </rPr>
      <t>11.20.130</t>
    </r>
  </si>
  <si>
    <r>
      <rPr>
        <sz val="5"/>
        <rFont val="Arial MT"/>
        <family val="2"/>
      </rPr>
      <t>TRATAMENTO DE FISSURAS ESTÁVEIS (NÃO ATIVAS) EM ELEMENTOS DE CONCRETO - ADAPTADO</t>
    </r>
  </si>
  <si>
    <r>
      <rPr>
        <sz val="5"/>
        <rFont val="Arial MT"/>
        <family val="2"/>
      </rPr>
      <t>R$ 407,27</t>
    </r>
  </si>
  <si>
    <r>
      <rPr>
        <sz val="5"/>
        <rFont val="Arial MT"/>
        <family val="2"/>
      </rPr>
      <t>47.04.100</t>
    </r>
  </si>
  <si>
    <r>
      <rPr>
        <sz val="5"/>
        <rFont val="Arial MT"/>
        <family val="2"/>
      </rPr>
      <t xml:space="preserve">VÁLVULA DE DESCARGA EM METAL CROMADO PARA MICTÓRIO COM ACIONAMENTO POR PRESSÃO E FECHAMENTO AUTOMÁTICO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</si>
  <si>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R$ 233,59</t>
    </r>
  </si>
  <si>
    <r>
      <rPr>
        <sz val="5"/>
        <rFont val="Arial MT"/>
        <family val="2"/>
      </rPr>
      <t>15.003.0176-0</t>
    </r>
  </si>
  <si>
    <r>
      <rPr>
        <sz val="5"/>
        <rFont val="Arial MT"/>
        <family val="2"/>
      </rPr>
      <t>EMOP</t>
    </r>
  </si>
  <si>
    <r>
      <rPr>
        <sz val="5"/>
        <rFont val="Arial MT"/>
        <family val="2"/>
      </rPr>
      <t>GRELHA PARA RALO EM INOX, QUADRADA, 10X10 CM, TIPO ABRE/FECHA. FORNECIMENTO E COLOCAÇÃO - ADAPTADO</t>
    </r>
  </si>
  <si>
    <r>
      <rPr>
        <sz val="5"/>
        <rFont val="Arial MT"/>
        <family val="2"/>
      </rPr>
      <t>R$ 18,88</t>
    </r>
  </si>
  <si>
    <r>
      <rPr>
        <sz val="5"/>
        <rFont val="Arial MT"/>
        <family val="2"/>
      </rPr>
      <t>15.020.0041-0</t>
    </r>
  </si>
  <si>
    <r>
      <rPr>
        <sz val="5"/>
        <rFont val="Arial MT"/>
        <family val="2"/>
      </rPr>
      <t>LAMPADA FLUORESCENTE COMPACTA,DUPLA,DE 26W.FORNECIMENTO E COLOCACAO - ADAPTADO</t>
    </r>
  </si>
  <si>
    <r>
      <rPr>
        <sz val="5"/>
        <rFont val="Arial MT"/>
        <family val="2"/>
      </rPr>
      <t>R$ 17,36</t>
    </r>
  </si>
  <si>
    <r>
      <rPr>
        <sz val="5"/>
        <rFont val="Arial MT"/>
        <family val="2"/>
      </rPr>
      <t>15.020.0037-0</t>
    </r>
  </si>
  <si>
    <r>
      <rPr>
        <sz val="5"/>
        <rFont val="Arial MT"/>
        <family val="2"/>
      </rPr>
      <t>LAMPADA FLUORESCENTE,HO,DE 80W.FORNECIMENTO E COLOCACAO - ADAPTADO</t>
    </r>
  </si>
  <si>
    <r>
      <rPr>
        <sz val="5"/>
        <rFont val="Arial MT"/>
        <family val="2"/>
      </rPr>
      <t>R$ 38,21</t>
    </r>
  </si>
  <si>
    <r>
      <rPr>
        <sz val="5"/>
        <rFont val="Arial MT"/>
        <family val="2"/>
      </rPr>
      <t>05.004.0070-A</t>
    </r>
  </si>
  <si>
    <r>
      <rPr>
        <sz val="5"/>
        <rFont val="Arial MT"/>
        <family val="2"/>
      </rPr>
      <t xml:space="preserve">LIXAMENTO MECANICO PARA LIMPEZA OU PREPARACAO DE ESTRUTURAS METALICAS,UTILIZANDO LIXADEIRA
</t>
    </r>
    <r>
      <rPr>
        <sz val="5"/>
        <rFont val="Arial MT"/>
        <family val="2"/>
      </rPr>
      <t>ELETRICA,CONSIDERANDO A AREA EFETIVAMENTE LIXADA - ADAPTADO</t>
    </r>
  </si>
  <si>
    <r>
      <rPr>
        <sz val="5"/>
        <rFont val="Arial MT"/>
        <family val="2"/>
      </rPr>
      <t>R$ 3,47</t>
    </r>
  </si>
  <si>
    <r>
      <rPr>
        <sz val="5"/>
        <rFont val="Arial MT"/>
        <family val="2"/>
      </rPr>
      <t>05559-E</t>
    </r>
  </si>
  <si>
    <r>
      <rPr>
        <sz val="5"/>
        <rFont val="Arial MT"/>
        <family val="2"/>
      </rPr>
      <t>RECARGA DE EXTINTOR TIPO ÁGUA PRESSURIZADA 10 L - ADAPTADO</t>
    </r>
  </si>
  <si>
    <r>
      <rPr>
        <sz val="5"/>
        <rFont val="Arial MT"/>
        <family val="2"/>
      </rPr>
      <t>R$ 58,17</t>
    </r>
  </si>
  <si>
    <r>
      <rPr>
        <sz val="5"/>
        <rFont val="Arial MT"/>
        <family val="2"/>
      </rPr>
      <t>05554-E</t>
    </r>
  </si>
  <si>
    <r>
      <rPr>
        <sz val="5"/>
        <rFont val="Arial MT"/>
        <family val="2"/>
      </rPr>
      <t>RECARGA DE EXTINTOR TIPO GÁS CARBÔNICO 6 KG - ADAPTADO</t>
    </r>
  </si>
  <si>
    <r>
      <rPr>
        <sz val="5"/>
        <rFont val="Arial MT"/>
        <family val="2"/>
      </rPr>
      <t>R$ 71,05</t>
    </r>
  </si>
  <si>
    <r>
      <rPr>
        <sz val="5"/>
        <rFont val="Arial MT"/>
        <family val="2"/>
      </rPr>
      <t>05.001.0076-0</t>
    </r>
  </si>
  <si>
    <r>
      <rPr>
        <sz val="5"/>
        <rFont val="Arial MT"/>
        <family val="2"/>
      </rPr>
      <t>REMOCAO DE DIVISORIAS DE MADEIRA,PRE-MOLDADAS,PRENSADAS OU SEMELHANTES - ADAPTADO</t>
    </r>
  </si>
  <si>
    <r>
      <rPr>
        <sz val="5"/>
        <rFont val="Arial MT"/>
        <family val="2"/>
      </rPr>
      <t>R$ 8,58</t>
    </r>
  </si>
  <si>
    <r>
      <rPr>
        <sz val="5"/>
        <rFont val="Arial MT"/>
        <family val="2"/>
      </rPr>
      <t>05.001.0056-0</t>
    </r>
  </si>
  <si>
    <r>
      <rPr>
        <sz val="5"/>
        <rFont val="Arial MT"/>
        <family val="2"/>
      </rPr>
      <t xml:space="preserve">REMOCAO MANUAL CUIDADOSA DA CAMADA DE CAPEAMENTO DE CONCRETO ARMADO,VISANDO EXPOSICAO DA ARMADURA,USANDO
</t>
    </r>
    <r>
      <rPr>
        <sz val="5"/>
        <rFont val="Arial MT"/>
        <family val="2"/>
      </rPr>
      <t>CINZEL,PONTEIRO E ESCOVA DE ACO - ADAPTADO</t>
    </r>
  </si>
  <si>
    <r>
      <rPr>
        <sz val="5"/>
        <rFont val="Arial MT"/>
        <family val="2"/>
      </rPr>
      <t>M3</t>
    </r>
  </si>
  <si>
    <r>
      <rPr>
        <sz val="5"/>
        <rFont val="Arial MT"/>
        <family val="2"/>
      </rPr>
      <t>R$ 3.294,91</t>
    </r>
  </si>
  <si>
    <r>
      <rPr>
        <sz val="5"/>
        <rFont val="Arial MT"/>
        <family val="2"/>
      </rPr>
      <t>05.001.0163-A</t>
    </r>
  </si>
  <si>
    <r>
      <rPr>
        <sz val="5"/>
        <rFont val="Arial MT"/>
        <family val="2"/>
      </rPr>
      <t xml:space="preserve">RETIRADA CUIDADOSA DE AZULEJOS OU LADRILHOS CERAMICOS E RESPECTIVA ARGAMASSA DE ASSENTAMENTO,SEM
</t>
    </r>
    <r>
      <rPr>
        <sz val="5"/>
        <rFont val="Arial MT"/>
        <family val="2"/>
      </rPr>
      <t>REAPROVEITAMENTO DO MATERIAL RETIRADO - ADAPTADO</t>
    </r>
  </si>
  <si>
    <r>
      <rPr>
        <sz val="5"/>
        <rFont val="Arial MT"/>
        <family val="2"/>
      </rPr>
      <t>R$ 59,67</t>
    </r>
  </si>
  <si>
    <r>
      <rPr>
        <sz val="5"/>
        <rFont val="Arial MT"/>
        <family val="2"/>
      </rPr>
      <t>04.014.0095-0</t>
    </r>
  </si>
  <si>
    <r>
      <rPr>
        <sz val="5"/>
        <rFont val="Arial MT"/>
        <family val="2"/>
      </rPr>
      <t xml:space="preserve">RETIRADA DE ENTULHO DE OBRA COM CACAMBA DE ACO TIPO CONTAINER COM 5M3 DE CAPACIDADE,INCLUSIVE CARREGAMENTO,TRANSPORTE E DESCARREGAMENTO.CUSTO POR UNIDADE DE CACAMBA E INCLUI A TAXA PARA DESCARGA EM
</t>
    </r>
    <r>
      <rPr>
        <sz val="5"/>
        <rFont val="Arial MT"/>
        <family val="2"/>
      </rPr>
      <t>LOCAIS AUTORIZADOS - ADAPTADO</t>
    </r>
  </si>
  <si>
    <r>
      <rPr>
        <sz val="5"/>
        <rFont val="Arial MT"/>
        <family val="2"/>
      </rPr>
      <t>R$ 65,84</t>
    </r>
  </si>
  <si>
    <r>
      <rPr>
        <sz val="5"/>
        <rFont val="Arial MT"/>
        <family val="2"/>
      </rPr>
      <t>15.017.0250-0</t>
    </r>
  </si>
  <si>
    <r>
      <rPr>
        <sz val="5"/>
        <rFont val="Arial MT"/>
        <family val="2"/>
      </rPr>
      <t xml:space="preserve">TERMINAL A COMPRESSAO EM COBRE ESTANHADO PARA CABO 4 MM2, 1FURO E 1 COMPRESSAO, PARA PARAFUSO DE FIXACAO M5 -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</si>
  <si>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R$ 11,39</t>
    </r>
  </si>
  <si>
    <r>
      <rPr>
        <sz val="5"/>
        <rFont val="Arial MT"/>
        <family val="2"/>
      </rPr>
      <t>15.017.0245-0</t>
    </r>
  </si>
  <si>
    <r>
      <rPr>
        <sz val="5"/>
        <rFont val="Arial MT"/>
        <family val="2"/>
      </rPr>
      <t>TERMINAL MECANICO A COMPRESSAO, FABRICADO EM COBRE,PARA CABO DE 2,5MM² - ADAPTADO</t>
    </r>
  </si>
  <si>
    <r>
      <rPr>
        <sz val="5"/>
        <rFont val="Arial MT"/>
        <family val="2"/>
      </rPr>
      <t>R$ 10,87</t>
    </r>
  </si>
  <si>
    <r>
      <rPr>
        <sz val="5"/>
        <rFont val="Arial MT"/>
        <family val="2"/>
      </rPr>
      <t>IOPES</t>
    </r>
  </si>
  <si>
    <r>
      <rPr>
        <sz val="5"/>
        <rFont val="Arial MT"/>
        <family val="2"/>
      </rPr>
      <t>BOMBA CENTRÍFUGA MONOFÁSICA 3/4 CV</t>
    </r>
  </si>
  <si>
    <r>
      <rPr>
        <sz val="5"/>
        <rFont val="Arial MT"/>
        <family val="2"/>
      </rPr>
      <t>R$ 1.249,82</t>
    </r>
  </si>
  <si>
    <r>
      <rPr>
        <sz val="5"/>
        <rFont val="Arial MT"/>
        <family val="2"/>
      </rPr>
      <t>ABRAÇADEIRA DE ALUMÍNIO 2" 50MM (DAISA BC-200) OU SIMILAR - ADAPTADO</t>
    </r>
  </si>
  <si>
    <r>
      <rPr>
        <sz val="5"/>
        <rFont val="Arial MT"/>
        <family val="2"/>
      </rPr>
      <t>R$ 8,94</t>
    </r>
  </si>
  <si>
    <r>
      <rPr>
        <sz val="5"/>
        <rFont val="Arial MT"/>
        <family val="2"/>
      </rPr>
      <t>ABRAÇADEIRA METÁLICA TIPO "D" DE 1 1/2" - ADAPTADO</t>
    </r>
  </si>
  <si>
    <r>
      <rPr>
        <sz val="5"/>
        <rFont val="Arial MT"/>
        <family val="2"/>
      </rPr>
      <t>R$ 6,42</t>
    </r>
  </si>
  <si>
    <r>
      <rPr>
        <sz val="5"/>
        <rFont val="Arial MT"/>
        <family val="2"/>
      </rPr>
      <t>ACABAMENTO PARA VÁLVULA HYDRA - ADAPTADO</t>
    </r>
  </si>
  <si>
    <r>
      <rPr>
        <sz val="5"/>
        <rFont val="Arial MT"/>
        <family val="2"/>
      </rPr>
      <t>R$ 115,19</t>
    </r>
  </si>
  <si>
    <r>
      <rPr>
        <sz val="5"/>
        <rFont val="Arial MT"/>
        <family val="2"/>
      </rPr>
      <t>ASSENTAMENTO DE DIVISÓRIAS - ADAPTADO</t>
    </r>
  </si>
  <si>
    <r>
      <rPr>
        <sz val="5"/>
        <rFont val="Arial MT"/>
        <family val="2"/>
      </rPr>
      <t>R$ 92,21</t>
    </r>
  </si>
  <si>
    <r>
      <rPr>
        <sz val="5"/>
        <rFont val="Arial MT"/>
        <family val="2"/>
      </rPr>
      <t>BOMBA PARA INCÊNDIO A DIESEL 10 CV, VAZÃO DE 38,00 M³/H, HMAN= 50 M.C.A</t>
    </r>
  </si>
  <si>
    <r>
      <rPr>
        <sz val="5"/>
        <rFont val="Arial MT"/>
        <family val="2"/>
      </rPr>
      <t>R$ 6.413,30</t>
    </r>
  </si>
  <si>
    <r>
      <rPr>
        <sz val="5"/>
        <rFont val="Arial MT"/>
        <family val="2"/>
      </rPr>
      <t>BOMBA PARA INCÊNDIO JOCKEY 2 CV</t>
    </r>
  </si>
  <si>
    <r>
      <rPr>
        <sz val="5"/>
        <rFont val="Arial MT"/>
        <family val="2"/>
      </rPr>
      <t>R$ 1.668,61</t>
    </r>
  </si>
  <si>
    <r>
      <rPr>
        <sz val="5"/>
        <rFont val="Arial MT"/>
        <family val="2"/>
      </rPr>
      <t>BOMBA THEBE MOD TH 65-160, 30CV, C/MOTOR ELÉTRICO, SUCÇÃO 4'' E RECALQUE D=2 1/2'' (INCENDIO)</t>
    </r>
  </si>
  <si>
    <r>
      <rPr>
        <sz val="5"/>
        <rFont val="Arial MT"/>
        <family val="2"/>
      </rPr>
      <t>R$ 15.542,54</t>
    </r>
  </si>
  <si>
    <r>
      <rPr>
        <sz val="5"/>
        <rFont val="Arial MT"/>
        <family val="2"/>
      </rPr>
      <t>BOTÃO DE COMANDO DUPLO - ADAPTADO</t>
    </r>
  </si>
  <si>
    <r>
      <rPr>
        <sz val="5"/>
        <rFont val="Arial MT"/>
        <family val="2"/>
      </rPr>
      <t>R$ 91,71</t>
    </r>
  </si>
  <si>
    <r>
      <rPr>
        <sz val="5"/>
        <rFont val="Arial MT"/>
        <family val="2"/>
      </rPr>
      <t>BOX RETO EM ALUMÍNIO DE 1 1/2" - ADAPTADO</t>
    </r>
  </si>
  <si>
    <r>
      <rPr>
        <sz val="5"/>
        <rFont val="Arial MT"/>
        <family val="2"/>
      </rPr>
      <t>R$ 16,87</t>
    </r>
  </si>
  <si>
    <r>
      <rPr>
        <sz val="5"/>
        <rFont val="Arial MT"/>
        <family val="2"/>
      </rPr>
      <t>BOX RETO EM ALUMÍNIO DE 3/4" - ADAPTADO</t>
    </r>
  </si>
  <si>
    <r>
      <rPr>
        <sz val="5"/>
        <rFont val="Arial MT"/>
        <family val="2"/>
      </rPr>
      <t>R$ 8,70</t>
    </r>
  </si>
  <si>
    <r>
      <rPr>
        <sz val="5"/>
        <rFont val="Arial MT"/>
        <family val="2"/>
      </rPr>
      <t>BUCHA DE REDUÇÃO DE 2" X 1.1/2" DE ALUMÍNIO REF.: BM 200-112 DAISA OU SIMILAR - ADAPTADO</t>
    </r>
  </si>
  <si>
    <r>
      <rPr>
        <sz val="5"/>
        <rFont val="Arial MT"/>
        <family val="2"/>
      </rPr>
      <t>R$ 8,05</t>
    </r>
  </si>
  <si>
    <r>
      <rPr>
        <sz val="5"/>
        <rFont val="Arial MT"/>
        <family val="2"/>
      </rPr>
      <t xml:space="preserve">CALHA EM CHAPA DE AÇO GALVANIZADO Nº 24, DESENVOLVIMENTO 40 CM (FUNDO=12 CM, LATERAIS=12 CM, BORDAS=2 CM)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</si>
  <si>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R$ 120,16</t>
    </r>
  </si>
  <si>
    <r>
      <rPr>
        <sz val="5"/>
        <rFont val="Arial MT"/>
        <family val="2"/>
      </rPr>
      <t>CONJUNTO MOTO-BOMBA SUBMERSÍVEL, SCHNEIDER, MOD. BCS-205, 2CV, TRIFÁSICA, (OU SIMILAR)</t>
    </r>
  </si>
  <si>
    <r>
      <rPr>
        <sz val="5"/>
        <rFont val="Arial MT"/>
        <family val="2"/>
      </rPr>
      <t>R$ 5.745,38</t>
    </r>
  </si>
  <si>
    <r>
      <rPr>
        <sz val="5"/>
        <rFont val="Arial MT"/>
        <family val="2"/>
      </rPr>
      <t>CORREÇÃO DE VAZAMENTOS EM RAMAIS PREDIAIS DE ÁGUA DN 50MM, PAVIMENTAÇÃO EM CIMENTADO - ADAPTADO</t>
    </r>
  </si>
  <si>
    <r>
      <rPr>
        <sz val="5"/>
        <rFont val="Arial MT"/>
        <family val="2"/>
      </rPr>
      <t>R$ 254,80</t>
    </r>
  </si>
  <si>
    <r>
      <rPr>
        <sz val="5"/>
        <rFont val="Arial MT"/>
        <family val="2"/>
      </rPr>
      <t>DEGRAU INDUSTRIAL MONOLÍTICO C/PINGADEIRA (FORNECIMENTO E ASSENTAMENTO) - ADAPTADO</t>
    </r>
  </si>
  <si>
    <r>
      <rPr>
        <sz val="5"/>
        <rFont val="Arial MT"/>
        <family val="2"/>
      </rPr>
      <t>R$ 38,50</t>
    </r>
  </si>
  <si>
    <r>
      <rPr>
        <sz val="5"/>
        <rFont val="Arial MT"/>
        <family val="2"/>
      </rPr>
      <t>DEMOLIÇÃO/REMOÇÃO DE RUFO DE ALUMÍNIO OU SIMILAR - ADAPTADO</t>
    </r>
  </si>
  <si>
    <r>
      <rPr>
        <sz val="5"/>
        <rFont val="Arial MT"/>
        <family val="2"/>
      </rPr>
      <t>R$ 4,17</t>
    </r>
  </si>
  <si>
    <r>
      <rPr>
        <sz val="5"/>
        <rFont val="Arial MT"/>
        <family val="2"/>
      </rPr>
      <t xml:space="preserve">DRENO PROFUNDO, COM TUBO PVC PERFURADO KANANET D=150MM, SEÇÃO 1,60X0,60M ENVOLVIDA COM MANTA GEOTEXTIL RT-10
</t>
    </r>
    <r>
      <rPr>
        <sz val="5"/>
        <rFont val="Arial MT"/>
        <family val="2"/>
      </rPr>
      <t>(ANTIGO BIDIM OP-20 OU SIMILAR), PREENCHIDO COM MATERIAL DRENANTE - ADAPTADO</t>
    </r>
  </si>
  <si>
    <r>
      <rPr>
        <sz val="5"/>
        <rFont val="Arial MT"/>
        <family val="2"/>
      </rPr>
      <t>R$ 299,19</t>
    </r>
  </si>
  <si>
    <r>
      <rPr>
        <sz val="5"/>
        <rFont val="Arial MT"/>
        <family val="2"/>
      </rPr>
      <t>EXAUSTOR 18W, MODELO APC-210, DA AEROTEC OU SIMILAR - FORNECIMENTO E INSTALAÇÃO - ADAPTADO</t>
    </r>
  </si>
  <si>
    <r>
      <rPr>
        <sz val="5"/>
        <rFont val="Arial MT"/>
        <family val="2"/>
      </rPr>
      <t>R$ 399,89</t>
    </r>
  </si>
  <si>
    <r>
      <rPr>
        <sz val="5"/>
        <rFont val="Arial MT"/>
        <family val="2"/>
      </rPr>
      <t>FORMA PLANA PARA ESTRUTURAS, EM TÁBUAS DE PINHO, 01 USO, INCLUSIVE ESCORAMENTO - ADAPTADO</t>
    </r>
  </si>
  <si>
    <r>
      <rPr>
        <sz val="5"/>
        <rFont val="Arial MT"/>
        <family val="2"/>
      </rPr>
      <t>R$ 210,13</t>
    </r>
  </si>
  <si>
    <r>
      <rPr>
        <sz val="5"/>
        <rFont val="Arial MT"/>
        <family val="2"/>
      </rPr>
      <t xml:space="preserve">FORNECIMENTO E APLICAÇÃO DE SELANTE P/CALHAS E RUFOS, TIPO SELACALHA (VEDA CALHA), COR ALUMINIO, REF: VEDACIT OU
</t>
    </r>
    <r>
      <rPr>
        <sz val="5"/>
        <rFont val="Arial MT"/>
        <family val="2"/>
      </rPr>
      <t>SIMILAR - ADAPTADO</t>
    </r>
  </si>
  <si>
    <r>
      <rPr>
        <sz val="5"/>
        <rFont val="Arial MT"/>
        <family val="2"/>
      </rPr>
      <t>R$ 8,33</t>
    </r>
  </si>
  <si>
    <r>
      <rPr>
        <sz val="5"/>
        <rFont val="Arial MT"/>
        <family val="2"/>
      </rPr>
      <t>FORNECIMENTO E COLOCAÇÃO DE ANILHA PARA IDENTIFICAÇÃO - ADAPTADO</t>
    </r>
  </si>
  <si>
    <r>
      <rPr>
        <sz val="5"/>
        <rFont val="Arial MT"/>
        <family val="2"/>
      </rPr>
      <t>R$ 0,78</t>
    </r>
  </si>
  <si>
    <r>
      <rPr>
        <sz val="5"/>
        <rFont val="Arial MT"/>
        <family val="2"/>
      </rPr>
      <t xml:space="preserve">FORNECIMENTO E COLOCAÇÃO DE CHAPA DE AÇO GALVANIZADO BITOLA GSG 14, E = 1,95 MM (15,60 KG/M²), INCLUSIVE SOLDA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</si>
  <si>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R$ 300,98</t>
    </r>
  </si>
  <si>
    <r>
      <rPr>
        <sz val="5"/>
        <rFont val="Arial MT"/>
        <family val="2"/>
      </rPr>
      <t xml:space="preserve">FORNECIMENTO E COLOCAÇÃO DE CHAPA DE AÇO GALVANIZADO BITOLA GSG 22, E = 0,80 MM (6,40 KG/M²), INCLUSIVE SOLDA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</si>
  <si>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FORNECIMENTO E COLOCAÇÃO DE CHAPA DE AÇO GALVANIZADO Nº18 EM ESQUADRIA DE FERRO - ADAPTADO</t>
    </r>
  </si>
  <si>
    <r>
      <rPr>
        <sz val="5"/>
        <rFont val="Arial MT"/>
        <family val="2"/>
      </rPr>
      <t>FORNECIMENTO E INSTALAÇÃO DE CHAVE REVERSORA 3 POSIÇÕES 63A - ADAPTADO</t>
    </r>
  </si>
  <si>
    <r>
      <rPr>
        <sz val="5"/>
        <rFont val="Arial MT"/>
        <family val="2"/>
      </rPr>
      <t>R$ 136,19</t>
    </r>
  </si>
  <si>
    <r>
      <rPr>
        <sz val="5"/>
        <rFont val="Arial MT"/>
        <family val="2"/>
      </rPr>
      <t xml:space="preserve">FORNECIMENTO E INSTALAÇÃO DE CHUMBADOR COM ROSCA EXTERNA 3/8" X 30, EXTERNO 3/8" X 75 (REF. VL 1.42 VALEMAM OU
</t>
    </r>
    <r>
      <rPr>
        <sz val="5"/>
        <rFont val="Arial MT"/>
        <family val="2"/>
      </rPr>
      <t>SIMILAR) - ADAPTADO</t>
    </r>
  </si>
  <si>
    <r>
      <rPr>
        <sz val="5"/>
        <rFont val="Arial MT"/>
        <family val="2"/>
      </rPr>
      <t>R$ 5,53</t>
    </r>
  </si>
  <si>
    <r>
      <rPr>
        <sz val="5"/>
        <rFont val="Arial MT"/>
        <family val="2"/>
      </rPr>
      <t>FORNECIMENTO E INSTALAÇÃO DE PRESSOSTATO 0 A 10 KGF/CM2 - ADAPTADO</t>
    </r>
  </si>
  <si>
    <r>
      <rPr>
        <sz val="5"/>
        <rFont val="Arial MT"/>
        <family val="2"/>
      </rPr>
      <t>R$ 208,06</t>
    </r>
  </si>
  <si>
    <r>
      <rPr>
        <sz val="5"/>
        <rFont val="Arial MT"/>
        <family val="2"/>
      </rPr>
      <t>LIMPEZA DE FOSSA ATÉ 5M3</t>
    </r>
  </si>
  <si>
    <r>
      <rPr>
        <sz val="5"/>
        <rFont val="Arial MT"/>
        <family val="2"/>
      </rPr>
      <t>R$ 301,53</t>
    </r>
  </si>
  <si>
    <r>
      <rPr>
        <sz val="5"/>
        <rFont val="Arial MT"/>
        <family val="2"/>
      </rPr>
      <t>MOLA HIDRÁULICA PARA PORTA DE MADEIRA (BRASIL OU SIMILAR) - ADAPTADO</t>
    </r>
  </si>
  <si>
    <r>
      <rPr>
        <sz val="5"/>
        <rFont val="Arial MT"/>
        <family val="2"/>
      </rPr>
      <t>R$ 191,65</t>
    </r>
  </si>
  <si>
    <r>
      <rPr>
        <sz val="5"/>
        <rFont val="Arial MT"/>
        <family val="2"/>
      </rPr>
      <t>MOTOBOMBA SUBMERSÍVEL, MARCA ABS OU SIMILAR, MODELO EJ 40 B, MOTOR 4 CV, TRIFÁSICO</t>
    </r>
  </si>
  <si>
    <r>
      <rPr>
        <sz val="5"/>
        <rFont val="Arial MT"/>
        <family val="2"/>
      </rPr>
      <t>R$ 11.596,53</t>
    </r>
  </si>
  <si>
    <r>
      <rPr>
        <sz val="5"/>
        <rFont val="Arial MT"/>
        <family val="2"/>
      </rPr>
      <t>PARAFUSO COM BUCHA S-8 - ADAPTADO</t>
    </r>
  </si>
  <si>
    <r>
      <rPr>
        <sz val="5"/>
        <rFont val="Arial MT"/>
        <family val="2"/>
      </rPr>
      <t>R$ 4,30</t>
    </r>
  </si>
  <si>
    <r>
      <rPr>
        <sz val="5"/>
        <rFont val="Arial MT"/>
        <family val="2"/>
      </rPr>
      <t>PORTA CADEADO E CADEADO 35 X 30 MM - ADAPTADO</t>
    </r>
  </si>
  <si>
    <r>
      <rPr>
        <sz val="5"/>
        <rFont val="Arial MT"/>
        <family val="2"/>
      </rPr>
      <t>R$ 53,18</t>
    </r>
  </si>
  <si>
    <r>
      <rPr>
        <sz val="5"/>
        <rFont val="Arial MT"/>
        <family val="2"/>
      </rPr>
      <t xml:space="preserve">PORTÃO EM ALUMÍNIO, COR N/B/P, EM PERFÍS BÚZIO QUADRADO OU LAMBRIL, COMPLETO INCLUSIVE RODÍZIOS, PERFÍS E
</t>
    </r>
    <r>
      <rPr>
        <sz val="5"/>
        <rFont val="Arial MT"/>
        <family val="2"/>
      </rPr>
      <t>FECHADURA - ADAPTADO</t>
    </r>
  </si>
  <si>
    <r>
      <rPr>
        <sz val="5"/>
        <rFont val="Arial MT"/>
        <family val="2"/>
      </rPr>
      <t>R$ 320,13</t>
    </r>
  </si>
  <si>
    <r>
      <rPr>
        <sz val="5"/>
        <rFont val="Arial MT"/>
        <family val="2"/>
      </rPr>
      <t>PREPARO DE SUBSTRATO POR ESCARIFICAÇÃO MECÂNICA COM DISCO DE DESBASTE, ATÉ 0,5CM DE PROFUNDIDADE - ADAPTADO</t>
    </r>
  </si>
  <si>
    <r>
      <rPr>
        <sz val="5"/>
        <rFont val="Arial MT"/>
        <family val="2"/>
      </rPr>
      <t>R$ 40,21</t>
    </r>
  </si>
  <si>
    <r>
      <rPr>
        <sz val="5"/>
        <rFont val="Arial MT"/>
        <family val="2"/>
      </rPr>
      <t>REATOR PARA LÂMPADA DE VAPOR DE MERCÚRIO 250 W - ADAPTADO</t>
    </r>
  </si>
  <si>
    <r>
      <rPr>
        <sz val="5"/>
        <rFont val="Arial MT"/>
        <family val="2"/>
      </rPr>
      <t>R$ 124,22</t>
    </r>
  </si>
  <si>
    <r>
      <rPr>
        <sz val="5"/>
        <rFont val="Arial MT"/>
        <family val="2"/>
      </rPr>
      <t>REATOR PARA LÂMPADA DE VAPOR DE MERCÚRIO 80 W - ADAPTADO</t>
    </r>
  </si>
  <si>
    <r>
      <rPr>
        <sz val="5"/>
        <rFont val="Arial MT"/>
        <family val="2"/>
      </rPr>
      <t>R$ 108,19</t>
    </r>
  </si>
  <si>
    <r>
      <rPr>
        <sz val="5"/>
        <rFont val="Arial MT"/>
        <family val="2"/>
      </rPr>
      <t>R$ 136,15</t>
    </r>
  </si>
  <si>
    <r>
      <rPr>
        <sz val="5"/>
        <rFont val="Arial MT"/>
        <family val="2"/>
      </rPr>
      <t>RECARGA DE EXTINTOR DE PÓ QUÍMICO SECO (PQS), CAPACIDADE 12 KG ABC - ADAPTADO</t>
    </r>
  </si>
  <si>
    <r>
      <rPr>
        <sz val="5"/>
        <rFont val="Arial MT"/>
        <family val="2"/>
      </rPr>
      <t>R$ 153,95</t>
    </r>
  </si>
  <si>
    <r>
      <rPr>
        <sz val="5"/>
        <rFont val="Arial MT"/>
        <family val="2"/>
      </rPr>
      <t>RECARGA DE EXTINTOR DE PÓ QUÍMICO SECO (PQS), CAPACIDADE 4 KG ABC - ADAPTADO</t>
    </r>
  </si>
  <si>
    <r>
      <rPr>
        <sz val="5"/>
        <rFont val="Arial MT"/>
        <family val="2"/>
      </rPr>
      <t>R$ 97,60</t>
    </r>
  </si>
  <si>
    <r>
      <rPr>
        <sz val="5"/>
        <rFont val="Arial MT"/>
        <family val="2"/>
      </rPr>
      <t>RECARGA DE EXTINTOR DE PÓ QUÍMICO SECO (PQS), CAPACIDADE 50 KG ABC - ADAPTADO</t>
    </r>
  </si>
  <si>
    <r>
      <rPr>
        <sz val="5"/>
        <rFont val="Arial MT"/>
        <family val="2"/>
      </rPr>
      <t>R$ 420,46</t>
    </r>
  </si>
  <si>
    <r>
      <rPr>
        <sz val="5"/>
        <rFont val="Arial MT"/>
        <family val="2"/>
      </rPr>
      <t>RECARGA DE EXTINTOR DE PÓ QUÍMICO SECO (PQS), CAPACIDADE 6 KG ABC - ADAPTADO</t>
    </r>
  </si>
  <si>
    <r>
      <rPr>
        <sz val="5"/>
        <rFont val="Arial MT"/>
        <family val="2"/>
      </rPr>
      <t>R$ 110,03</t>
    </r>
  </si>
  <si>
    <r>
      <rPr>
        <sz val="5"/>
        <rFont val="Arial MT"/>
        <family val="2"/>
      </rPr>
      <t>RECARGA DE EXTINTOR DE PÓ QUÍMICO SECO (PQS), CAPACIDADE 8 KG ABC - ADAPTADO</t>
    </r>
  </si>
  <si>
    <r>
      <rPr>
        <sz val="5"/>
        <rFont val="Arial MT"/>
        <family val="2"/>
      </rPr>
      <t>RECOLOCAÇÃO DE TELHA DE FIBROCIMENTO ONDULADA ESP = 6MM - ADAPTADO</t>
    </r>
  </si>
  <si>
    <r>
      <rPr>
        <sz val="5"/>
        <rFont val="Arial MT"/>
        <family val="2"/>
      </rPr>
      <t>R$ 8,46</t>
    </r>
  </si>
  <si>
    <r>
      <rPr>
        <sz val="5"/>
        <rFont val="Arial MT"/>
        <family val="2"/>
      </rPr>
      <t>REMOÇÃO DE IMPERMEABILIZAÇÃO COM MANTA ASFALTICA - ADAPTADO</t>
    </r>
  </si>
  <si>
    <r>
      <rPr>
        <sz val="5"/>
        <rFont val="Arial MT"/>
        <family val="2"/>
      </rPr>
      <t>R$ 6,54</t>
    </r>
  </si>
  <si>
    <r>
      <rPr>
        <sz val="5"/>
        <rFont val="Arial MT"/>
        <family val="2"/>
      </rPr>
      <t>REMOÇÃO DE LUMINÁRIA - ADAPTADO</t>
    </r>
  </si>
  <si>
    <r>
      <rPr>
        <sz val="5"/>
        <rFont val="Arial MT"/>
        <family val="2"/>
      </rPr>
      <t>R$ 11,67</t>
    </r>
  </si>
  <si>
    <r>
      <rPr>
        <sz val="5"/>
        <rFont val="Arial MT"/>
        <family val="2"/>
      </rPr>
      <t>RESTAURO - RECONSTITUIÇÃO DE FERROLHOS - ADAPTADO</t>
    </r>
  </si>
  <si>
    <r>
      <rPr>
        <sz val="5"/>
        <rFont val="Arial MT"/>
        <family val="2"/>
      </rPr>
      <t>R$ 55,08</t>
    </r>
  </si>
  <si>
    <r>
      <rPr>
        <sz val="5"/>
        <rFont val="Arial MT"/>
        <family val="2"/>
      </rPr>
      <t>RESTAURO - TRATAMENTO DE FISSURAS COM ARGAMASSA DE CAL E AREIA TRAÇO 1:3 (SEÇÃO ATÉ 5X5CM) - ADAPTADO</t>
    </r>
  </si>
  <si>
    <r>
      <rPr>
        <sz val="5"/>
        <rFont val="Arial MT"/>
        <family val="2"/>
      </rPr>
      <t>R$ 7,09</t>
    </r>
  </si>
  <si>
    <r>
      <rPr>
        <sz val="5"/>
        <rFont val="Arial MT"/>
        <family val="2"/>
      </rPr>
      <t>REVESTIMENTO CERÂMICO PARA PAREDE, 10 X 10 CM, TECNOGRES, LINHA BRILHANTE, REF. BR10070 OU SIMILAR, APLICADO COM ARGAMASSA INDUSTRIALIZADA AC-III, REJUNTADO, EXCLUSIVE REGULARIZAÇÃO DE BASE OU EMBOÇO - REV 04 - ADAPTADO</t>
    </r>
  </si>
  <si>
    <r>
      <rPr>
        <sz val="5"/>
        <rFont val="Arial MT"/>
        <family val="2"/>
      </rPr>
      <t>R$ 120,40</t>
    </r>
  </si>
  <si>
    <r>
      <rPr>
        <sz val="5"/>
        <rFont val="Arial MT"/>
        <family val="2"/>
      </rPr>
      <t>SOQUETE OU BOCAL DE LOUÇA E40 - ADAPTADO</t>
    </r>
  </si>
  <si>
    <r>
      <rPr>
        <sz val="5"/>
        <rFont val="Arial MT"/>
        <family val="2"/>
      </rPr>
      <t>R$ 9,73</t>
    </r>
  </si>
  <si>
    <r>
      <rPr>
        <sz val="5"/>
        <rFont val="Arial MT"/>
        <family val="2"/>
      </rPr>
      <t>SOQUETE OU BOCAL DE PORCELANA E27 DE TEMPO, REF.MT-2233, MARCA DECORLUX OU SIMILAR - ADAPTADO</t>
    </r>
  </si>
  <si>
    <r>
      <rPr>
        <sz val="5"/>
        <rFont val="Arial MT"/>
        <family val="2"/>
      </rPr>
      <t>TAMPA ARTICULADA DE FERRO FUNDIDO 60 X 60CM, INCLUSIVE INSTALAÇÃO - ADAPTADO</t>
    </r>
  </si>
  <si>
    <r>
      <rPr>
        <sz val="5"/>
        <rFont val="Arial MT"/>
        <family val="2"/>
      </rPr>
      <t>R$ 1.586,69</t>
    </r>
  </si>
  <si>
    <r>
      <rPr>
        <sz val="5"/>
        <rFont val="Arial MT"/>
        <family val="2"/>
      </rPr>
      <t>TAMPA DE CONCRETO PARA CAIXAS DE PASSAGEM 1,00X1,00MX0,07M - ADAPTADO</t>
    </r>
  </si>
  <si>
    <r>
      <rPr>
        <sz val="5"/>
        <rFont val="Arial MT"/>
        <family val="2"/>
      </rPr>
      <t>R$ 172,03</t>
    </r>
  </si>
  <si>
    <r>
      <rPr>
        <sz val="5"/>
        <rFont val="Arial MT"/>
        <family val="2"/>
      </rPr>
      <t>TANQUE DE PRESSÃO CAPACIDADE 30 LT (P/INCENDIO) - ADAPTADO</t>
    </r>
  </si>
  <si>
    <r>
      <rPr>
        <sz val="5"/>
        <rFont val="Arial MT"/>
        <family val="2"/>
      </rPr>
      <t>R$ 1.396,38</t>
    </r>
  </si>
  <si>
    <r>
      <rPr>
        <sz val="5"/>
        <rFont val="Arial MT"/>
        <family val="2"/>
      </rPr>
      <t>TELHAMENTO COM TELHA DE FIBROCIMENTO TIPO CANALETE 90 (ETERNIT OU SIMILAR) - ADAPTADO</t>
    </r>
  </si>
  <si>
    <r>
      <rPr>
        <sz val="5"/>
        <rFont val="Arial MT"/>
        <family val="2"/>
      </rPr>
      <t>R$ 159,91</t>
    </r>
  </si>
  <si>
    <r>
      <rPr>
        <sz val="5"/>
        <rFont val="Arial MT"/>
        <family val="2"/>
      </rPr>
      <t>TERMINAL A PRESSAO 1 CABO 16MM2 C/ 1 FURO DE FIXACAO - FORNECIMENTO E INSTALAÇÃO - ADAPTADO</t>
    </r>
  </si>
  <si>
    <r>
      <rPr>
        <sz val="5"/>
        <rFont val="Arial MT"/>
        <family val="2"/>
      </rPr>
      <t>R$ 4,81</t>
    </r>
  </si>
  <si>
    <r>
      <rPr>
        <sz val="5"/>
        <rFont val="Arial MT"/>
        <family val="2"/>
      </rPr>
      <t xml:space="preserve">TUBO DE LIGAÇÃO EM PVC, COM ANEL EXPANSOR PARA VASO SANITÁRIO, ACABAMENTO CROMADO, DECA 1968C OU SIMILAR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</si>
  <si>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R$ 74,99</t>
    </r>
  </si>
  <si>
    <r>
      <rPr>
        <sz val="5"/>
        <rFont val="Arial MT"/>
        <family val="2"/>
      </rPr>
      <t>TUBO DE LIGAÇÃO PVC PARA SAÍDA DE VASO SANITÁRIO, DIÂM = 100MM - ADAPTADO</t>
    </r>
  </si>
  <si>
    <r>
      <rPr>
        <sz val="5"/>
        <rFont val="Arial MT"/>
        <family val="2"/>
      </rPr>
      <t>R$ 24,49</t>
    </r>
  </si>
  <si>
    <r>
      <rPr>
        <sz val="5"/>
        <rFont val="Arial MT"/>
        <family val="2"/>
      </rPr>
      <t>C0098</t>
    </r>
  </si>
  <si>
    <r>
      <rPr>
        <sz val="5"/>
        <rFont val="Arial MT"/>
        <family val="2"/>
      </rPr>
      <t>SEINFRA</t>
    </r>
  </si>
  <si>
    <r>
      <rPr>
        <sz val="5"/>
        <rFont val="Arial MT"/>
        <family val="2"/>
      </rPr>
      <t>APLICAÇÃO DE ADESIVO ESTRUTURAL BASE EPOXI  - ADAPTADO</t>
    </r>
  </si>
  <si>
    <r>
      <rPr>
        <sz val="5"/>
        <rFont val="Arial MT"/>
        <family val="2"/>
      </rPr>
      <t>R$ 160,01</t>
    </r>
  </si>
  <si>
    <r>
      <rPr>
        <sz val="5"/>
        <rFont val="Arial MT"/>
        <family val="2"/>
      </rPr>
      <t>C4749</t>
    </r>
  </si>
  <si>
    <r>
      <rPr>
        <sz val="5"/>
        <rFont val="Arial MT"/>
        <family val="2"/>
      </rPr>
      <t xml:space="preserve">ESCADA DE MARINHEIRO EM FIBRA DE VIDRO PULTRUDADA, PERFIL QUADRADO, PINTURA PROTETORA CONTRA RAIOS UV, SEM
</t>
    </r>
    <r>
      <rPr>
        <sz val="5"/>
        <rFont val="Arial MT"/>
        <family val="2"/>
      </rPr>
      <t>GUARDA CORPO  - ADAPTADO</t>
    </r>
  </si>
  <si>
    <r>
      <rPr>
        <sz val="5"/>
        <rFont val="Arial MT"/>
        <family val="2"/>
      </rPr>
      <t>R$ 357,88</t>
    </r>
  </si>
  <si>
    <r>
      <rPr>
        <sz val="5"/>
        <rFont val="Arial MT"/>
        <family val="2"/>
      </rPr>
      <t>C1426</t>
    </r>
  </si>
  <si>
    <r>
      <rPr>
        <sz val="5"/>
        <rFont val="Arial MT"/>
        <family val="2"/>
      </rPr>
      <t>GRADE DE FERRO 1/2" X 1/2" - ADAPTADO</t>
    </r>
  </si>
  <si>
    <r>
      <rPr>
        <sz val="5"/>
        <rFont val="Arial MT"/>
        <family val="2"/>
      </rPr>
      <t>R$ 291,09</t>
    </r>
  </si>
  <si>
    <r>
      <rPr>
        <sz val="5"/>
        <rFont val="Arial MT"/>
        <family val="2"/>
      </rPr>
      <t>C1437</t>
    </r>
  </si>
  <si>
    <r>
      <rPr>
        <sz val="5"/>
        <rFont val="Arial MT"/>
        <family val="2"/>
      </rPr>
      <t>GRELHA DE FERRO P/CANALETAS - ADAPTADO</t>
    </r>
  </si>
  <si>
    <r>
      <rPr>
        <sz val="5"/>
        <rFont val="Arial MT"/>
        <family val="2"/>
      </rPr>
      <t>R$ 254,81</t>
    </r>
  </si>
  <si>
    <r>
      <rPr>
        <sz val="5"/>
        <rFont val="Arial MT"/>
        <family val="2"/>
      </rPr>
      <t>I2953</t>
    </r>
  </si>
  <si>
    <r>
      <rPr>
        <sz val="5"/>
        <rFont val="Arial MT"/>
        <family val="2"/>
      </rPr>
      <t>LACRE DE SEGURANÇA TERMOPLÁSTICO COM ARAME PARA EXTINTOR, FORNECIMENTO E INSTALAÇÃO - ADAPTADO</t>
    </r>
  </si>
  <si>
    <r>
      <rPr>
        <sz val="5"/>
        <rFont val="Arial MT"/>
        <family val="2"/>
      </rPr>
      <t>R$ 1,63</t>
    </r>
  </si>
  <si>
    <r>
      <rPr>
        <sz val="5"/>
        <rFont val="Arial MT"/>
        <family val="2"/>
      </rPr>
      <t>C3095</t>
    </r>
  </si>
  <si>
    <r>
      <rPr>
        <sz val="5"/>
        <rFont val="Arial MT"/>
        <family val="2"/>
      </rPr>
      <t>LIMPEZA DE SUPERFÍCIE C/ ESCOVA DE AÇO - ADAPTADO</t>
    </r>
  </si>
  <si>
    <r>
      <rPr>
        <sz val="5"/>
        <rFont val="Arial MT"/>
        <family val="2"/>
      </rPr>
      <t>R$ 6,66</t>
    </r>
  </si>
  <si>
    <r>
      <rPr>
        <sz val="5"/>
        <rFont val="Arial MT"/>
        <family val="2"/>
      </rPr>
      <t>C1627</t>
    </r>
  </si>
  <si>
    <r>
      <rPr>
        <sz val="5"/>
        <rFont val="Arial MT"/>
        <family val="2"/>
      </rPr>
      <t>LIMPEZA DE VIDROS - ADAPTADO</t>
    </r>
  </si>
  <si>
    <r>
      <rPr>
        <sz val="5"/>
        <rFont val="Arial MT"/>
        <family val="2"/>
      </rPr>
      <t>R$ 10,00</t>
    </r>
  </si>
  <si>
    <r>
      <rPr>
        <sz val="5"/>
        <rFont val="Arial MT"/>
        <family val="2"/>
      </rPr>
      <t>C4125</t>
    </r>
  </si>
  <si>
    <r>
      <rPr>
        <sz val="5"/>
        <rFont val="Arial MT"/>
        <family val="2"/>
      </rPr>
      <t>LOCAÇÃO MENSAL DE ANDAIME METÁLICO - ADAPTADO</t>
    </r>
  </si>
  <si>
    <r>
      <rPr>
        <sz val="5"/>
        <rFont val="Arial MT"/>
        <family val="2"/>
      </rPr>
      <t>R$ 8,53</t>
    </r>
  </si>
  <si>
    <r>
      <rPr>
        <sz val="5"/>
        <rFont val="Arial MT"/>
        <family val="2"/>
      </rPr>
      <t>C4637</t>
    </r>
  </si>
  <si>
    <r>
      <rPr>
        <sz val="5"/>
        <rFont val="Arial MT"/>
        <family val="2"/>
      </rPr>
      <t>RETIRADA COM SUBSTITUIÇÃO DE MAÇANETA EXISTENTE POR TIPO ALAVANCA - ADAPTADO</t>
    </r>
  </si>
  <si>
    <r>
      <rPr>
        <sz val="5"/>
        <rFont val="Arial MT"/>
        <family val="2"/>
      </rPr>
      <t>R$ 100,62</t>
    </r>
  </si>
  <si>
    <r>
      <rPr>
        <sz val="5"/>
        <rFont val="Arial MT"/>
        <family val="2"/>
      </rPr>
      <t>C2739</t>
    </r>
  </si>
  <si>
    <r>
      <rPr>
        <sz val="5"/>
        <rFont val="Arial MT"/>
        <family val="2"/>
      </rPr>
      <t>RETIRADA DE VAZAMENTO EM LIGAÇÃO, NA CALÇADA, QUALQUER TIPO DE PAVIMENTAÇÃO - ADAPTADO</t>
    </r>
  </si>
  <si>
    <r>
      <rPr>
        <sz val="5"/>
        <rFont val="Arial MT"/>
        <family val="2"/>
      </rPr>
      <t>R$ 24,39</t>
    </r>
  </si>
  <si>
    <r>
      <rPr>
        <sz val="5"/>
        <rFont val="Arial MT"/>
        <family val="2"/>
      </rPr>
      <t>SICRO</t>
    </r>
  </si>
  <si>
    <r>
      <rPr>
        <sz val="5"/>
        <rFont val="Arial MT"/>
        <family val="2"/>
      </rPr>
      <t>ARMAÇÃO EM AÇO CA-50 - FORNECIMENTO, PREPARO E COLOCAÇÃO - ADAPTADO</t>
    </r>
  </si>
  <si>
    <r>
      <rPr>
        <sz val="5"/>
        <rFont val="Arial MT"/>
        <family val="2"/>
      </rPr>
      <t>R$ 14,92</t>
    </r>
  </si>
  <si>
    <r>
      <rPr>
        <sz val="5"/>
        <rFont val="Arial MT"/>
        <family val="2"/>
      </rPr>
      <t xml:space="preserve">ADAPTADOR COM FLANGE E ANEL DE VEDAÇÃO, PVC, SOLDÁVEL, DN  25 MM X 3/4 , INSTALADO EM RESERVAÇÃO DE ÁGUA DE
</t>
    </r>
    <r>
      <rPr>
        <sz val="5"/>
        <rFont val="Arial MT"/>
        <family val="2"/>
      </rPr>
      <t>EDIFICAÇÃO QUE POSSUA RESERVATÓRIO DE FIBRA/FIBROCIMENTO   FORNECIMENTO E INSTALAÇÃO. AF_06/2016</t>
    </r>
  </si>
  <si>
    <r>
      <rPr>
        <sz val="5"/>
        <rFont val="Arial MT"/>
        <family val="2"/>
      </rPr>
      <t xml:space="preserve">ADAPTADOR COM FLANGE E ANEL DE VEDAÇÃO, PVC, SOLDÁVEL, DN 32 MM X 1 , INSTALADO EM RESERVAÇÃO DE ÁGUA DE
</t>
    </r>
    <r>
      <rPr>
        <sz val="5"/>
        <rFont val="Arial MT"/>
        <family val="2"/>
      </rPr>
      <t>EDIFICAÇÃO QUE POSSUA RESERVATÓRIO DE FIBRA/FIBROCIMENTO   FORNECIMENTO E INSTALAÇÃO. AF_06/2016</t>
    </r>
  </si>
  <si>
    <r>
      <rPr>
        <sz val="5"/>
        <rFont val="Arial MT"/>
        <family val="2"/>
      </rPr>
      <t>R$ 24,45</t>
    </r>
  </si>
  <si>
    <r>
      <rPr>
        <sz val="5"/>
        <rFont val="Arial MT"/>
        <family val="2"/>
      </rPr>
      <t xml:space="preserve">ADAPTADOR COM FLANGE E ANEL DE VEDAÇÃO, PVC, SOLDÁVEL, DN 40 MM X 1 1/4 , INSTALADO EM RESERVAÇÃO DE ÁGUA DE
</t>
    </r>
    <r>
      <rPr>
        <sz val="5"/>
        <rFont val="Arial MT"/>
        <family val="2"/>
      </rPr>
      <t>EDIFICAÇÃO QUE POSSUA RESERVATÓRIO DE FIBRA/FIBROCIMENTO   FORNECIMENTO E INSTALAÇÃO. AF_06/2016</t>
    </r>
  </si>
  <si>
    <r>
      <rPr>
        <sz val="5"/>
        <rFont val="Arial MT"/>
        <family val="2"/>
      </rPr>
      <t>R$ 30,48</t>
    </r>
  </si>
  <si>
    <r>
      <rPr>
        <sz val="5"/>
        <rFont val="Arial MT"/>
        <family val="2"/>
      </rPr>
      <t xml:space="preserve">ADAPTADOR COM FLANGE E ANEL DE VEDAÇÃO, PVC, SOLDÁVEL, DN 50 MM X 1 1/2 , INSTALADO EM RESERVAÇÃO DE ÁGUA DE
</t>
    </r>
    <r>
      <rPr>
        <sz val="5"/>
        <rFont val="Arial MT"/>
        <family val="2"/>
      </rPr>
      <t>EDIFICAÇÃO QUE POSSUA RESERVATÓRIO DE FIBRA/FIBROCIMENTO   FORNECIMENTO E INSTALAÇÃO. AF_06/2016</t>
    </r>
  </si>
  <si>
    <r>
      <rPr>
        <sz val="5"/>
        <rFont val="Arial MT"/>
        <family val="2"/>
      </rPr>
      <t>R$ 43,61</t>
    </r>
  </si>
  <si>
    <r>
      <rPr>
        <sz val="5"/>
        <rFont val="Arial MT"/>
        <family val="2"/>
      </rPr>
      <t xml:space="preserve">ADAPTADOR COM FLANGES LIVRES, PVC, SOLDÁVEL LONGO, DN 32 MM X 1 , INSTALADO EM RESERVAÇÃO DE ÁGUA DE EDIFICAÇÃO
</t>
    </r>
    <r>
      <rPr>
        <sz val="5"/>
        <rFont val="Arial MT"/>
        <family val="2"/>
      </rPr>
      <t>QUE POSSUA RESERVATÓRIO DE FIBRA/FIBROCIMENTO   FORNECIMENTO E INSTALAÇÃO. AF_06/2016</t>
    </r>
  </si>
  <si>
    <r>
      <rPr>
        <sz val="5"/>
        <rFont val="Arial MT"/>
        <family val="2"/>
      </rPr>
      <t>R$ 34,32</t>
    </r>
  </si>
  <si>
    <r>
      <rPr>
        <sz val="5"/>
        <rFont val="Arial MT"/>
        <family val="2"/>
      </rPr>
      <t xml:space="preserve">ADAPTADOR COM FLANGES LIVRES, PVC, SOLDÁVEL LONGO, DN 40 MM X 1 1/4 , INSTALADO EM RESERVAÇÃO DE ÁGUA DE
</t>
    </r>
    <r>
      <rPr>
        <sz val="5"/>
        <rFont val="Arial MT"/>
        <family val="2"/>
      </rPr>
      <t>EDIFICAÇÃO QUE POSSUA RESERVATÓRIO DE FIBRA/FIBROCIMENTO   FORNECIMENTO E INSTALAÇÃO. AF_06/2016</t>
    </r>
  </si>
  <si>
    <r>
      <rPr>
        <sz val="5"/>
        <rFont val="Arial MT"/>
        <family val="2"/>
      </rPr>
      <t>R$ 45,59</t>
    </r>
  </si>
  <si>
    <r>
      <rPr>
        <sz val="5"/>
        <rFont val="Arial MT"/>
        <family val="2"/>
      </rPr>
      <t xml:space="preserve">ADAPTADOR COM FLANGES LIVRES, PVC, SOLDÁVEL LONGO, DN 85 MM X 3 , INSTALADO EM RESERVAÇÃO DE ÁGUA DE EDIFICAÇÃO
</t>
    </r>
    <r>
      <rPr>
        <sz val="5"/>
        <rFont val="Arial MT"/>
        <family val="2"/>
      </rPr>
      <t>QUE POSSUA RESERVATÓRIO DE FIBRA/FIBROCIMENTO   FORNECIMENTO E INSTALAÇÃO. AF_06/2016</t>
    </r>
  </si>
  <si>
    <r>
      <rPr>
        <sz val="5"/>
        <rFont val="Arial MT"/>
        <family val="2"/>
      </rPr>
      <t>R$ 330,16</t>
    </r>
  </si>
  <si>
    <r>
      <rPr>
        <sz val="5"/>
        <rFont val="Arial MT"/>
        <family val="2"/>
      </rPr>
      <t xml:space="preserve">ADAPTADOR COM FLANGES LIVRES, PVC, SOLDÁVEL, DN  25 MM X 3/4 , INSTALADO EM RESERVAÇÃO DE ÁGUA DE EDIFICAÇÃO QUE
</t>
    </r>
    <r>
      <rPr>
        <sz val="5"/>
        <rFont val="Arial MT"/>
        <family val="2"/>
      </rPr>
      <t>POSSUA RESERVATÓRIO DE FIBRA/FIBROCIMENTO   FORNECIMENTO E INSTALAÇÃO. AF_06/2016</t>
    </r>
  </si>
  <si>
    <r>
      <rPr>
        <sz val="5"/>
        <rFont val="Arial MT"/>
        <family val="2"/>
      </rPr>
      <t>R$ 25,80</t>
    </r>
  </si>
  <si>
    <r>
      <rPr>
        <sz val="5"/>
        <rFont val="Arial MT"/>
        <family val="2"/>
      </rPr>
      <t xml:space="preserve">ADAPTADOR COM FLANGES LIVRES, PVC, SOLDÁVEL, DN 110 MM X 4 , INSTALADO EM RESERVAÇÃO DE ÁGUA DE EDIFICAÇÃO QUE
</t>
    </r>
    <r>
      <rPr>
        <sz val="5"/>
        <rFont val="Arial MT"/>
        <family val="2"/>
      </rPr>
      <t>POSSUA RESERVATÓRIO DE FIBRA/FIBROCIMENTO   FORNECIMENTO E INSTALAÇÃO. AF_06/2016</t>
    </r>
  </si>
  <si>
    <r>
      <rPr>
        <sz val="5"/>
        <rFont val="Arial MT"/>
        <family val="2"/>
      </rPr>
      <t>R$ 432,45</t>
    </r>
  </si>
  <si>
    <r>
      <rPr>
        <sz val="5"/>
        <rFont val="Arial MT"/>
        <family val="2"/>
      </rPr>
      <t xml:space="preserve">ADAPTADOR COM FLANGES LIVRES, PVC, SOLDÁVEL, DN 40 MM X 1 1/4 , INSTALADO EM RESERVAÇÃO DE ÁGUA DE EDIFICAÇÃO QUE
</t>
    </r>
    <r>
      <rPr>
        <sz val="5"/>
        <rFont val="Arial MT"/>
        <family val="2"/>
      </rPr>
      <t>POSSUA RESERVATÓRIO DE FIBRA/FIBROCIMENTO   FORNECIMENTO E INSTALAÇÃO. AF_06/2016</t>
    </r>
  </si>
  <si>
    <r>
      <rPr>
        <sz val="5"/>
        <rFont val="Arial MT"/>
        <family val="2"/>
      </rPr>
      <t>R$ 53,49</t>
    </r>
  </si>
  <si>
    <r>
      <rPr>
        <sz val="5"/>
        <rFont val="Arial MT"/>
        <family val="2"/>
      </rPr>
      <t>R$ 67,31</t>
    </r>
  </si>
  <si>
    <r>
      <rPr>
        <sz val="5"/>
        <rFont val="Arial MT"/>
        <family val="2"/>
      </rPr>
      <t xml:space="preserve">ADAPTADOR COM FLANGES LIVRES, PVC, SOLDÁVEL, DN 60 MM X 2 , INSTALADO EM RESERVAÇÃO DE ÁGUA DE EDIFICAÇÃO QUE
</t>
    </r>
    <r>
      <rPr>
        <sz val="5"/>
        <rFont val="Arial MT"/>
        <family val="2"/>
      </rPr>
      <t>POSSUA RESERVATÓRIO DE FIBRA/FIBROCIMENTO   FORNECIMENTO E INSTALAÇÃO. AF_06/2016</t>
    </r>
  </si>
  <si>
    <r>
      <rPr>
        <sz val="5"/>
        <rFont val="Arial MT"/>
        <family val="2"/>
      </rPr>
      <t>R$ 85,69</t>
    </r>
  </si>
  <si>
    <r>
      <rPr>
        <sz val="5"/>
        <rFont val="Arial MT"/>
        <family val="2"/>
      </rPr>
      <t xml:space="preserve">ADAPTADOR CURTO COM BOLSA E ROSCA PARA REGISTRO, PVC, SOLDÁVEL, DN 110 MM X 4 , INSTALADO EM RESERVAÇÃO DE ÁGUA
</t>
    </r>
    <r>
      <rPr>
        <sz val="5"/>
        <rFont val="Arial MT"/>
        <family val="2"/>
      </rPr>
      <t>DE EDIFICAÇÃO QUE POSSUA RESERVATÓRIO DE FIBRA/FIBROCIMENTO   FORNECIMENTO E INSTALAÇÃO. AF_06/2016</t>
    </r>
  </si>
  <si>
    <r>
      <rPr>
        <sz val="5"/>
        <rFont val="Arial MT"/>
        <family val="2"/>
      </rPr>
      <t>R$ 79,35</t>
    </r>
  </si>
  <si>
    <r>
      <rPr>
        <sz val="5"/>
        <rFont val="Arial MT"/>
        <family val="2"/>
      </rPr>
      <t>ADAPTADOR CURTO COM BOLSA E ROSCA PARA REGISTRO, PVC, SOLDÁVEL, DN 20MM X 1/2</t>
    </r>
    <r>
      <rPr>
        <sz val="4.5"/>
        <rFont val="Microsoft Sans Serif"/>
        <family val="2"/>
      </rPr>
      <t xml:space="preserve"> </t>
    </r>
    <r>
      <rPr>
        <sz val="5"/>
        <rFont val="Arial MT"/>
        <family val="2"/>
      </rPr>
      <t xml:space="preserve">, INSTALADO EM RAMAL OU SUB-RAMAL
</t>
    </r>
    <r>
      <rPr>
        <sz val="5"/>
        <rFont val="Arial MT"/>
        <family val="2"/>
      </rPr>
      <t>DE ÁGUA - FORNECIMENTO E INSTALAÇÃO. AF_12/2014</t>
    </r>
  </si>
  <si>
    <r>
      <rPr>
        <sz val="5"/>
        <rFont val="Arial MT"/>
        <family val="2"/>
      </rPr>
      <t>R$ 5,10</t>
    </r>
  </si>
  <si>
    <r>
      <rPr>
        <sz val="5"/>
        <rFont val="Arial MT"/>
        <family val="2"/>
      </rPr>
      <t>ADAPTADOR CURTO COM BOLSA E ROSCA PARA REGISTRO, PVC, SOLDÁVEL, DN 25MM X 3/4,</t>
    </r>
    <r>
      <rPr>
        <sz val="4.5"/>
        <rFont val="Microsoft Sans Serif"/>
        <family val="2"/>
      </rPr>
      <t xml:space="preserve">  </t>
    </r>
    <r>
      <rPr>
        <sz val="5"/>
        <rFont val="Arial MT"/>
        <family val="2"/>
      </rPr>
      <t xml:space="preserve">INSTALADO EM RAMAL OU SUB-RAMAL
</t>
    </r>
    <r>
      <rPr>
        <sz val="5"/>
        <rFont val="Arial MT"/>
        <family val="2"/>
      </rPr>
      <t>DE ÁGUA - FORNECIMENTO E INSTALAÇÃO. AF_12/2014</t>
    </r>
  </si>
  <si>
    <r>
      <rPr>
        <sz val="5"/>
        <rFont val="Arial MT"/>
        <family val="2"/>
      </rPr>
      <t>R$ 6,07</t>
    </r>
  </si>
  <si>
    <r>
      <rPr>
        <sz val="5"/>
        <rFont val="Arial MT"/>
        <family val="2"/>
      </rPr>
      <t>ADAPTADOR CURTO COM BOLSA E ROSCA PARA REGISTRO, PVC, SOLDÁVEL, DN 32MM X 1</t>
    </r>
    <r>
      <rPr>
        <sz val="4.5"/>
        <rFont val="Microsoft Sans Serif"/>
        <family val="2"/>
      </rPr>
      <t xml:space="preserve"> </t>
    </r>
    <r>
      <rPr>
        <sz val="5"/>
        <rFont val="Arial MT"/>
        <family val="2"/>
      </rPr>
      <t xml:space="preserve">, INSTALADO EM RAMAL OU SUB-RAMAL DE
</t>
    </r>
    <r>
      <rPr>
        <sz val="5"/>
        <rFont val="Arial MT"/>
        <family val="2"/>
      </rPr>
      <t>ÁGUA - FORNECIMENTO E INSTALAÇÃO. AF_12/2014</t>
    </r>
  </si>
  <si>
    <r>
      <rPr>
        <sz val="5"/>
        <rFont val="Arial MT"/>
        <family val="2"/>
      </rPr>
      <t>ADAPTADOR CURTO COM BOLSA E ROSCA PARA REGISTRO, PVC, SOLDÁVEL, DN 40MM X 1.1/4,</t>
    </r>
    <r>
      <rPr>
        <sz val="4.5"/>
        <rFont val="Microsoft Sans Serif"/>
        <family val="2"/>
      </rPr>
      <t xml:space="preserve">  </t>
    </r>
    <r>
      <rPr>
        <sz val="5"/>
        <rFont val="Arial MT"/>
        <family val="2"/>
      </rPr>
      <t xml:space="preserve">INSTALADO EM PRUMADA DE ÁGUA -
</t>
    </r>
    <r>
      <rPr>
        <sz val="5"/>
        <rFont val="Arial MT"/>
        <family val="2"/>
      </rPr>
      <t>FORNECIMENTO E INSTALAÇÃO. AF_12/2014</t>
    </r>
  </si>
  <si>
    <r>
      <rPr>
        <sz val="5"/>
        <rFont val="Arial MT"/>
        <family val="2"/>
      </rPr>
      <t>R$ 8,34</t>
    </r>
  </si>
  <si>
    <r>
      <rPr>
        <sz val="5"/>
        <rFont val="Arial MT"/>
        <family val="2"/>
      </rPr>
      <t>ADAPTADOR CURTO COM BOLSA E ROSCA PARA REGISTRO, PVC, SOLDÁVEL, DN 50MM X 1.1/2,</t>
    </r>
    <r>
      <rPr>
        <sz val="4.5"/>
        <rFont val="Microsoft Sans Serif"/>
        <family val="2"/>
      </rPr>
      <t xml:space="preserve">  </t>
    </r>
    <r>
      <rPr>
        <sz val="5"/>
        <rFont val="Arial MT"/>
        <family val="2"/>
      </rPr>
      <t xml:space="preserve">INSTALADO EM PRUMADA DE ÁGUA -
</t>
    </r>
    <r>
      <rPr>
        <sz val="5"/>
        <rFont val="Arial MT"/>
        <family val="2"/>
      </rPr>
      <t>FORNECIMENTO E INSTALAÇÃO. AF_12/2014</t>
    </r>
  </si>
  <si>
    <r>
      <rPr>
        <sz val="5"/>
        <rFont val="Arial MT"/>
        <family val="2"/>
      </rPr>
      <t>R$ 11,00</t>
    </r>
  </si>
  <si>
    <r>
      <rPr>
        <sz val="5"/>
        <rFont val="Arial MT"/>
        <family val="2"/>
      </rPr>
      <t>ADAPTADOR CURTO COM BOLSA E ROSCA PARA REGISTRO, PVC, SOLDÁVEL, DN 60MM X 2,</t>
    </r>
    <r>
      <rPr>
        <sz val="4.5"/>
        <rFont val="Microsoft Sans Serif"/>
        <family val="2"/>
      </rPr>
      <t xml:space="preserve">  </t>
    </r>
    <r>
      <rPr>
        <sz val="5"/>
        <rFont val="Arial MT"/>
        <family val="2"/>
      </rPr>
      <t xml:space="preserve">INSTALADO EM PRUMADA DE ÁGUA -
</t>
    </r>
    <r>
      <rPr>
        <sz val="5"/>
        <rFont val="Arial MT"/>
        <family val="2"/>
      </rPr>
      <t>FORNECIMENTO E INSTALAÇÃO. AF_12/2014</t>
    </r>
  </si>
  <si>
    <r>
      <rPr>
        <sz val="5"/>
        <rFont val="Arial MT"/>
        <family val="2"/>
      </rPr>
      <t>R$ 21,61</t>
    </r>
  </si>
  <si>
    <r>
      <rPr>
        <sz val="5"/>
        <rFont val="Arial MT"/>
        <family val="2"/>
      </rPr>
      <t>ADAPTADOR CURTO COM BOLSA E ROSCA PARA REGISTRO, PVC, SOLDÁVEL, DN 85MM X 3,</t>
    </r>
    <r>
      <rPr>
        <sz val="4.5"/>
        <rFont val="Microsoft Sans Serif"/>
        <family val="2"/>
      </rPr>
      <t xml:space="preserve">  </t>
    </r>
    <r>
      <rPr>
        <sz val="5"/>
        <rFont val="Arial MT"/>
        <family val="2"/>
      </rPr>
      <t xml:space="preserve">INSTALADO EM PRUMADA DE ÁGUA -
</t>
    </r>
    <r>
      <rPr>
        <sz val="5"/>
        <rFont val="Arial MT"/>
        <family val="2"/>
      </rPr>
      <t>FORNECIMENTO E INSTALAÇÃO. AF_12/2014</t>
    </r>
  </si>
  <si>
    <r>
      <rPr>
        <sz val="5"/>
        <rFont val="Arial MT"/>
        <family val="2"/>
      </rPr>
      <t>R$ 46,66</t>
    </r>
  </si>
  <si>
    <r>
      <rPr>
        <sz val="5"/>
        <rFont val="Arial MT"/>
        <family val="2"/>
      </rPr>
      <t>ALAMBRADO EM MOURÕES DE CONCRETO, COM TELA DE ARAME GALVANIZADO (INCLUSIVE MURETA EM CONCRETO). AF_05/2018</t>
    </r>
  </si>
  <si>
    <r>
      <rPr>
        <sz val="5"/>
        <rFont val="Arial MT"/>
        <family val="2"/>
      </rPr>
      <t>R$ 150,34</t>
    </r>
  </si>
  <si>
    <r>
      <rPr>
        <sz val="5"/>
        <rFont val="Arial MT"/>
        <family val="2"/>
      </rPr>
      <t>ALAMBRADO PARA QUADRA POLIESPORTIVA, ESTRUTURADO POR TUBOS DE ACO GALVANIZADO, (MONTANTES COM DIAMETRO 2", TRAVESSAS E ESCORAS COM DIÂMETRO 1 ¼</t>
    </r>
    <r>
      <rPr>
        <sz val="4.5"/>
        <rFont val="Microsoft Sans Serif"/>
        <family val="2"/>
      </rPr>
      <t xml:space="preserve"> </t>
    </r>
    <r>
      <rPr>
        <sz val="5"/>
        <rFont val="Arial MT"/>
        <family val="2"/>
      </rPr>
      <t xml:space="preserve">), COM TELA DE ARAME GALVANIZADO, FIO 14 BWG E MALHA QUADRADA 5X5CM (EXCETO
</t>
    </r>
    <r>
      <rPr>
        <sz val="5"/>
        <rFont val="Arial MT"/>
        <family val="2"/>
      </rPr>
      <t>MURETA). AF_03/2021</t>
    </r>
  </si>
  <si>
    <r>
      <rPr>
        <sz val="5"/>
        <rFont val="Arial MT"/>
        <family val="2"/>
      </rPr>
      <t>R$ 183,48</t>
    </r>
  </si>
  <si>
    <r>
      <rPr>
        <sz val="5"/>
        <rFont val="Arial MT"/>
        <family val="2"/>
      </rPr>
      <t xml:space="preserve">ALVENARIA DE EMBASAMENTO COM BLOCO ESTRUTURAL DE CERÂMICA, DE 14X19X29CM E ARGAMASSA DE ASSENTAMENTO COM
</t>
    </r>
    <r>
      <rPr>
        <sz val="5"/>
        <rFont val="Arial MT"/>
        <family val="2"/>
      </rPr>
      <t>PREPARO EM BETONEIRA. AF_05/2020</t>
    </r>
  </si>
  <si>
    <r>
      <rPr>
        <sz val="5"/>
        <rFont val="Arial MT"/>
        <family val="2"/>
      </rPr>
      <t>R$ 625,18</t>
    </r>
  </si>
  <si>
    <r>
      <rPr>
        <sz val="5"/>
        <rFont val="Arial MT"/>
        <family val="2"/>
      </rPr>
      <t xml:space="preserve">ALVENARIA DE VEDAÇÃO DE BLOCOS CERÂMICOS FURADOS NA VERTICAL DE 14X19X39CM (ESPESSURA 14CM) DE PAREDES COM
</t>
    </r>
    <r>
      <rPr>
        <sz val="5"/>
        <rFont val="Arial MT"/>
        <family val="2"/>
      </rPr>
      <t>ÁREA LÍQUIDA MENOR QUE 6M2 COM VÃOS E ARGAMASSA DE ASSENTAMENTO COM PREPARO MANUAL. AF_06/2014</t>
    </r>
  </si>
  <si>
    <r>
      <rPr>
        <sz val="5"/>
        <rFont val="Arial MT"/>
        <family val="2"/>
      </rPr>
      <t>R$ 84,79</t>
    </r>
  </si>
  <si>
    <r>
      <rPr>
        <sz val="5"/>
        <rFont val="Arial MT"/>
        <family val="2"/>
      </rPr>
      <t xml:space="preserve">ALVENARIA ESTRUTURAL DE BLOCOS CERÂMICOS 14X19X39, (ESPESSURA DE 14 CM), PARA PAREDES COM ÁREA LÍQUIDA MENOR
</t>
    </r>
    <r>
      <rPr>
        <sz val="5"/>
        <rFont val="Arial MT"/>
        <family val="2"/>
      </rPr>
      <t>QUE 6M², SEM VÃOS, UTILIZANDO PALHETA E ARGAMASSA DE ASSENTAMENTO COM PREPARO EM BETONEIRA. AF_12/2014</t>
    </r>
  </si>
  <si>
    <r>
      <rPr>
        <sz val="5"/>
        <rFont val="Arial MT"/>
        <family val="2"/>
      </rPr>
      <t>R$ 75,54</t>
    </r>
  </si>
  <si>
    <r>
      <rPr>
        <sz val="5"/>
        <rFont val="Arial MT"/>
        <family val="2"/>
      </rPr>
      <t>APARELHO SINALIZADOR DE SAÍDA DE GARAGEM, COM CÉLULA FOTOELÉTRICA - FORNECIMENTO E INSTALAÇÃO. AF_07/2020</t>
    </r>
  </si>
  <si>
    <r>
      <rPr>
        <sz val="5"/>
        <rFont val="Arial MT"/>
        <family val="2"/>
      </rPr>
      <t>R$ 135,27</t>
    </r>
  </si>
  <si>
    <r>
      <rPr>
        <sz val="5"/>
        <rFont val="Arial MT"/>
        <family val="2"/>
      </rPr>
      <t>PINTURA DE PISO COM TINTA EPÓXI, APLICAÇÃO MANUAL, 2 DEMÃOS, INCLUSO PRIMER EPÓXI. AF_05/2021</t>
    </r>
  </si>
  <si>
    <r>
      <rPr>
        <sz val="5"/>
        <rFont val="Arial MT"/>
        <family val="2"/>
      </rPr>
      <t>R$ 53,81</t>
    </r>
  </si>
  <si>
    <r>
      <rPr>
        <sz val="5"/>
        <rFont val="Arial MT"/>
        <family val="2"/>
      </rPr>
      <t>APLICAÇÃO E LIXAMENTO DE MASSA LÁTEX EM PAREDES, DUAS DEMÃOS. AF_06/2014</t>
    </r>
  </si>
  <si>
    <r>
      <rPr>
        <sz val="5"/>
        <rFont val="Arial MT"/>
        <family val="2"/>
      </rPr>
      <t>R$ 13,67</t>
    </r>
  </si>
  <si>
    <r>
      <rPr>
        <sz val="5"/>
        <rFont val="Arial MT"/>
        <family val="2"/>
      </rPr>
      <t>APLICAÇÃO E LIXAMENTO DE MASSA LÁTEX EM PAREDES, UMA DEMÃO. AF_06/2014</t>
    </r>
  </si>
  <si>
    <r>
      <rPr>
        <sz val="5"/>
        <rFont val="Arial MT"/>
        <family val="2"/>
      </rPr>
      <t>R$ 9,88</t>
    </r>
  </si>
  <si>
    <r>
      <rPr>
        <sz val="5"/>
        <rFont val="Arial MT"/>
        <family val="2"/>
      </rPr>
      <t>APLICAÇÃO MANUAL DE MASSA ACRÍLICA EM PAREDES EXTERNAS DE CASAS, DUAS DEMÃOS. AF_05/2017</t>
    </r>
  </si>
  <si>
    <r>
      <rPr>
        <sz val="5"/>
        <rFont val="Arial MT"/>
        <family val="2"/>
      </rPr>
      <t>R$ 24,63</t>
    </r>
  </si>
  <si>
    <r>
      <rPr>
        <sz val="5"/>
        <rFont val="Arial MT"/>
        <family val="2"/>
      </rPr>
      <t>APLICAÇÃO MANUAL DE PINTURA COM TINTA LÁTEX ACRÍLICA EM PAREDES, DUAS DEMÃOS. AF_06/2014</t>
    </r>
  </si>
  <si>
    <r>
      <rPr>
        <sz val="5"/>
        <rFont val="Arial MT"/>
        <family val="2"/>
      </rPr>
      <t>R$ 13,21</t>
    </r>
  </si>
  <si>
    <r>
      <rPr>
        <sz val="5"/>
        <rFont val="Arial MT"/>
        <family val="2"/>
      </rPr>
      <t>APLICAÇÃO MANUAL DE PINTURA COM TINTA LÁTEX ACRÍLICA EM TETO, DUAS DEMÃOS. AF_06/2014</t>
    </r>
  </si>
  <si>
    <r>
      <rPr>
        <sz val="5"/>
        <rFont val="Arial MT"/>
        <family val="2"/>
      </rPr>
      <t>R$ 14,86</t>
    </r>
  </si>
  <si>
    <r>
      <rPr>
        <sz val="5"/>
        <rFont val="Arial MT"/>
        <family val="2"/>
      </rPr>
      <t>APLICAÇÃO MANUAL DE PINTURA COM TINTA LÁTEX PVA EM PAREDES, DUAS DEMÃOS. AF_06/2014</t>
    </r>
  </si>
  <si>
    <r>
      <rPr>
        <sz val="5"/>
        <rFont val="Arial MT"/>
        <family val="2"/>
      </rPr>
      <t>R$ 99,62</t>
    </r>
  </si>
  <si>
    <r>
      <rPr>
        <sz val="5"/>
        <rFont val="Arial MT"/>
        <family val="2"/>
      </rPr>
      <t>ARGAMASSA TRAÇO 1:3 (EM VOLUME DE CIMENTO E AREIA MÉDIA ÚMIDA) PARA CONTRAPISO, PREPARO MANUAL. AF_08/2019</t>
    </r>
  </si>
  <si>
    <r>
      <rPr>
        <sz val="5"/>
        <rFont val="Arial MT"/>
        <family val="2"/>
      </rPr>
      <t>R$ 669,73</t>
    </r>
  </si>
  <si>
    <r>
      <rPr>
        <sz val="5"/>
        <rFont val="Arial MT"/>
        <family val="2"/>
      </rPr>
      <t>ASSENTO SANITÁRIO CONVENCIONAL - FORNECIMENTO E INSTALACAO. AF_01/2020</t>
    </r>
  </si>
  <si>
    <r>
      <rPr>
        <sz val="5"/>
        <rFont val="Arial MT"/>
        <family val="2"/>
      </rPr>
      <t>R$ 36,04</t>
    </r>
  </si>
  <si>
    <r>
      <rPr>
        <sz val="5"/>
        <rFont val="Arial MT"/>
        <family val="2"/>
      </rPr>
      <t>BANCADA DE GRANITO CINZA POLIDO, DE 0,50 X 0,60 M, PARA LAVATÓRIO - FORNECIMENTO E INSTALAÇÃO. AF_01/2020</t>
    </r>
  </si>
  <si>
    <r>
      <rPr>
        <sz val="5"/>
        <rFont val="Arial MT"/>
        <family val="2"/>
      </rPr>
      <t>R$ 333,21</t>
    </r>
  </si>
  <si>
    <r>
      <rPr>
        <sz val="5"/>
        <rFont val="Arial MT"/>
        <family val="2"/>
      </rPr>
      <t xml:space="preserve">BARRA DE APOIO RETA, EM ACO INOX POLIDO, COMPRIMENTO 70 CM,  FIXADA NA PAREDE - FORNECIMENTO E INSTALAÇÃO.
</t>
    </r>
    <r>
      <rPr>
        <sz val="5"/>
        <rFont val="Arial MT"/>
        <family val="2"/>
      </rPr>
      <t>AF_01/2020</t>
    </r>
  </si>
  <si>
    <r>
      <rPr>
        <sz val="5"/>
        <rFont val="Arial MT"/>
        <family val="2"/>
      </rPr>
      <t>R$ 265,56</t>
    </r>
  </si>
  <si>
    <r>
      <rPr>
        <sz val="5"/>
        <rFont val="Arial MT"/>
        <family val="2"/>
      </rPr>
      <t xml:space="preserve">BARRA DE APOIO RETA, EM ACO INOX POLIDO, COMPRIMENTO 80 CM,  FIXADA NA PAREDE - FORNECIMENTO E INSTALAÇÃO.
</t>
    </r>
    <r>
      <rPr>
        <sz val="5"/>
        <rFont val="Arial MT"/>
        <family val="2"/>
      </rPr>
      <t>AF_01/2020</t>
    </r>
  </si>
  <si>
    <r>
      <rPr>
        <sz val="5"/>
        <rFont val="Arial MT"/>
        <family val="2"/>
      </rPr>
      <t>R$ 276,28</t>
    </r>
  </si>
  <si>
    <r>
      <rPr>
        <sz val="5"/>
        <rFont val="Arial MT"/>
        <family val="2"/>
      </rPr>
      <t>BOMBA CENTRÍFUGA, MONOFÁSICA, 0,5 CV OU 0,49 HP, HM 6 A 20 M, Q 1,2 A 8,3 M3/H - FORNECIMENTO E INSTALAÇÃO. AF_12/2020</t>
    </r>
  </si>
  <si>
    <r>
      <rPr>
        <sz val="5"/>
        <rFont val="Arial MT"/>
        <family val="2"/>
      </rPr>
      <t>R$ 1.031,73</t>
    </r>
  </si>
  <si>
    <r>
      <rPr>
        <sz val="5"/>
        <rFont val="Arial MT"/>
        <family val="2"/>
      </rPr>
      <t>BOMBA CENTRÍFUGA, TRIFÁSICA, 1 CV OU 0,99 HP, HM 14 A 40 M, Q 0,6 A 8,4 M3/H - FORNECIMENTO E INSTALAÇÃO. AF_12/2020</t>
    </r>
  </si>
  <si>
    <r>
      <rPr>
        <sz val="5"/>
        <rFont val="Arial MT"/>
        <family val="2"/>
      </rPr>
      <t>R$ 1.667,12</t>
    </r>
  </si>
  <si>
    <r>
      <rPr>
        <sz val="5"/>
        <rFont val="Arial MT"/>
        <family val="2"/>
      </rPr>
      <t>BOMBA CENTRÍFUGA, TRIFÁSICA, 1,5 CV OU 1,48 HP, HM 10 A 24 M, Q 6,1 A 21,9 M3/H - FORNECIMENTO E INSTALAÇÃO. AF_12/2020</t>
    </r>
  </si>
  <si>
    <r>
      <rPr>
        <sz val="5"/>
        <rFont val="Arial MT"/>
        <family val="2"/>
      </rPr>
      <t>R$ 1.782,46</t>
    </r>
  </si>
  <si>
    <r>
      <rPr>
        <sz val="5"/>
        <rFont val="Arial MT"/>
        <family val="2"/>
      </rPr>
      <t>BOMBA CENTRÍFUGA, TRIFÁSICA, 10 CV OU 9,86 HP, HM 85 A 140 M, Q 4,2 A 14,9 M3/H - FORNECIMENTO E INSTALAÇÃO. AF_12/2020</t>
    </r>
  </si>
  <si>
    <r>
      <rPr>
        <sz val="5"/>
        <rFont val="Arial MT"/>
        <family val="2"/>
      </rPr>
      <t>R$ 8.361,61</t>
    </r>
  </si>
  <si>
    <r>
      <rPr>
        <sz val="5"/>
        <rFont val="Arial MT"/>
        <family val="2"/>
      </rPr>
      <t>BOMBA CENTRÍFUGA, TRIFÁSICA, 3 CV OU 2,96 HP, HM 34 A 40 M, Q 8,6 A 14,8 M3/H - FORNECIMENTO E INSTALAÇÃO. AF_12/2020</t>
    </r>
  </si>
  <si>
    <r>
      <rPr>
        <sz val="5"/>
        <rFont val="Arial MT"/>
        <family val="2"/>
      </rPr>
      <t>R$ 2.444,44</t>
    </r>
  </si>
  <si>
    <r>
      <rPr>
        <sz val="5"/>
        <rFont val="Arial MT"/>
        <family val="2"/>
      </rPr>
      <t xml:space="preserve">BUCHA DE REDUÇÃO EM COBRE, DN 54 MM X 42 MM, SEM ANEL DE SOLDA, PONTA X BOLSA, INSTALADO EM PRUMADA </t>
    </r>
    <r>
      <rPr>
        <sz val="4.5"/>
        <rFont val="Microsoft Sans Serif"/>
        <family val="2"/>
      </rPr>
      <t xml:space="preserve"> 
</t>
    </r>
    <r>
      <rPr>
        <sz val="5"/>
        <rFont val="Arial MT"/>
        <family val="2"/>
      </rPr>
      <t>FORNECIMENTO E INSTALAÇÃO. AF_01/2016</t>
    </r>
  </si>
  <si>
    <r>
      <rPr>
        <sz val="5"/>
        <rFont val="Arial MT"/>
        <family val="2"/>
      </rPr>
      <t>R$ 67,70</t>
    </r>
  </si>
  <si>
    <r>
      <rPr>
        <sz val="5"/>
        <rFont val="Arial MT"/>
        <family val="2"/>
      </rPr>
      <t xml:space="preserve">BUCHA DE REDUÇÃO, PVC, SOLDÁVEL, DN 40MM X 32MM, INSTALADO EM RAMAL OU SUB-RAMAL DE ÁGUA - FORNECIMENTO E
</t>
    </r>
    <r>
      <rPr>
        <sz val="5"/>
        <rFont val="Arial MT"/>
        <family val="2"/>
      </rPr>
      <t>INSTALAÇÃO. AF_03/2015</t>
    </r>
  </si>
  <si>
    <r>
      <rPr>
        <sz val="5"/>
        <rFont val="Arial MT"/>
        <family val="2"/>
      </rPr>
      <t>R$ 8,50</t>
    </r>
  </si>
  <si>
    <r>
      <rPr>
        <sz val="5"/>
        <rFont val="Arial MT"/>
        <family val="2"/>
      </rPr>
      <t xml:space="preserve">CABO DE COBRE FLEXÍVEL ISOLADO, 1,5 MM², ANTI-CHAMA 450/750 V, PARA CIRCUITOS TERMINAIS - FORNECIMENTO E INSTALAÇÃO.
</t>
    </r>
    <r>
      <rPr>
        <sz val="5"/>
        <rFont val="Arial MT"/>
        <family val="2"/>
      </rPr>
      <t>AF_12/2015</t>
    </r>
  </si>
  <si>
    <r>
      <rPr>
        <sz val="5"/>
        <rFont val="Arial MT"/>
        <family val="2"/>
      </rPr>
      <t>R$ 2,83</t>
    </r>
  </si>
  <si>
    <r>
      <rPr>
        <sz val="5"/>
        <rFont val="Arial MT"/>
        <family val="2"/>
      </rPr>
      <t xml:space="preserve">CABO DE COBRE FLEXÍVEL ISOLADO, 10 MM², ANTI-CHAMA 0,6/1,0 KV, PARA CIRCUITOS TERMINAIS - FORNECIMENTO E INSTALAÇÃO.
</t>
    </r>
    <r>
      <rPr>
        <sz val="5"/>
        <rFont val="Arial MT"/>
        <family val="2"/>
      </rPr>
      <t>AF_12/2015</t>
    </r>
  </si>
  <si>
    <r>
      <rPr>
        <sz val="5"/>
        <rFont val="Arial MT"/>
        <family val="2"/>
      </rPr>
      <t>R$ 16,86</t>
    </r>
  </si>
  <si>
    <r>
      <rPr>
        <sz val="5"/>
        <rFont val="Arial MT"/>
        <family val="2"/>
      </rPr>
      <t xml:space="preserve">CABO DE COBRE FLEXÍVEL ISOLADO, 10 MM², ANTI-CHAMA 450/750 V, PARA DISTRIBUIÇÃO - FORNECIMENTO E INSTALAÇÃO.
</t>
    </r>
    <r>
      <rPr>
        <sz val="5"/>
        <rFont val="Arial MT"/>
        <family val="2"/>
      </rPr>
      <t>AF_12/2015</t>
    </r>
  </si>
  <si>
    <r>
      <rPr>
        <sz val="5"/>
        <rFont val="Arial MT"/>
        <family val="2"/>
      </rPr>
      <t>R$ 11,28</t>
    </r>
  </si>
  <si>
    <r>
      <rPr>
        <sz val="5"/>
        <rFont val="Arial MT"/>
        <family val="2"/>
      </rPr>
      <t>R$ 14,19</t>
    </r>
  </si>
  <si>
    <r>
      <rPr>
        <sz val="5"/>
        <rFont val="Arial MT"/>
        <family val="2"/>
      </rPr>
      <t xml:space="preserve">CABO DE COBRE FLEXÍVEL ISOLADO, 16 MM², ANTI-CHAMA 0,6/1,0 KV, PARA CIRCUITOS TERMINAIS - FORNECIMENTO E INSTALAÇÃO.
</t>
    </r>
    <r>
      <rPr>
        <sz val="5"/>
        <rFont val="Arial MT"/>
        <family val="2"/>
      </rPr>
      <t>AF_12/2015</t>
    </r>
  </si>
  <si>
    <r>
      <rPr>
        <sz val="5"/>
        <rFont val="Arial MT"/>
        <family val="2"/>
      </rPr>
      <t>R$ 25,73</t>
    </r>
  </si>
  <si>
    <r>
      <rPr>
        <sz val="5"/>
        <rFont val="Arial MT"/>
        <family val="2"/>
      </rPr>
      <t xml:space="preserve">CABO DE COBRE FLEXÍVEL ISOLADO, 2,5 MM², ANTI-CHAMA 0,6/1,0 KV, PARA CIRCUITOS TERMINAIS - FORNECIMENTO E INSTALAÇÃO.
</t>
    </r>
    <r>
      <rPr>
        <sz val="5"/>
        <rFont val="Arial MT"/>
        <family val="2"/>
      </rPr>
      <t>AF_12/2015</t>
    </r>
  </si>
  <si>
    <r>
      <rPr>
        <sz val="5"/>
        <rFont val="Arial MT"/>
        <family val="2"/>
      </rPr>
      <t>R$ 5,61</t>
    </r>
  </si>
  <si>
    <r>
      <rPr>
        <sz val="5"/>
        <rFont val="Arial MT"/>
        <family val="2"/>
      </rPr>
      <t xml:space="preserve">CABO DE COBRE FLEXÍVEL ISOLADO, 2,5 MM², ANTI-CHAMA 450/750 V, PARA CIRCUITOS TERMINAIS - FORNECIMENTO E INSTALAÇÃO.
</t>
    </r>
    <r>
      <rPr>
        <sz val="5"/>
        <rFont val="Arial MT"/>
        <family val="2"/>
      </rPr>
      <t>AF_12/2015</t>
    </r>
  </si>
  <si>
    <r>
      <rPr>
        <sz val="5"/>
        <rFont val="Arial MT"/>
        <family val="2"/>
      </rPr>
      <t xml:space="preserve">CABO DE COBRE FLEXÍVEL ISOLADO, 25 MM², ANTI-CHAMA 450/750 V, PARA DISTRIBUIÇÃO - FORNECIMENTO E INSTALAÇÃO.
</t>
    </r>
    <r>
      <rPr>
        <sz val="5"/>
        <rFont val="Arial MT"/>
        <family val="2"/>
      </rPr>
      <t>AF_12/2015</t>
    </r>
  </si>
  <si>
    <r>
      <rPr>
        <sz val="5"/>
        <rFont val="Arial MT"/>
        <family val="2"/>
      </rPr>
      <t>R$ 29,21</t>
    </r>
  </si>
  <si>
    <r>
      <rPr>
        <sz val="5"/>
        <rFont val="Arial MT"/>
        <family val="2"/>
      </rPr>
      <t xml:space="preserve">CABO DE COBRE FLEXÍVEL ISOLADO, 35 MM², ANTI-CHAMA 0,6/1,0 KV, PARA DISTRIBUIÇÃO - FORNECIMENTO E INSTALAÇÃO.
</t>
    </r>
    <r>
      <rPr>
        <sz val="5"/>
        <rFont val="Arial MT"/>
        <family val="2"/>
      </rPr>
      <t>AF_12/2015</t>
    </r>
  </si>
  <si>
    <r>
      <rPr>
        <sz val="5"/>
        <rFont val="Arial MT"/>
        <family val="2"/>
      </rPr>
      <t>R$ 40,74</t>
    </r>
  </si>
  <si>
    <r>
      <rPr>
        <sz val="5"/>
        <rFont val="Arial MT"/>
        <family val="2"/>
      </rPr>
      <t xml:space="preserve">CABO DE COBRE FLEXÍVEL ISOLADO, 4 MM², ANTI-CHAMA 450/750 V, PARA CIRCUITOS TERMINAIS - FORNECIMENTO E INSTALAÇÃO.
</t>
    </r>
    <r>
      <rPr>
        <sz val="5"/>
        <rFont val="Arial MT"/>
        <family val="2"/>
      </rPr>
      <t>AF_12/2015</t>
    </r>
  </si>
  <si>
    <r>
      <rPr>
        <sz val="5"/>
        <rFont val="Arial MT"/>
        <family val="2"/>
      </rPr>
      <t>R$ 6,90</t>
    </r>
  </si>
  <si>
    <r>
      <rPr>
        <sz val="5"/>
        <rFont val="Arial MT"/>
        <family val="2"/>
      </rPr>
      <t>R$ 8,68</t>
    </r>
  </si>
  <si>
    <r>
      <rPr>
        <sz val="5"/>
        <rFont val="Arial MT"/>
        <family val="2"/>
      </rPr>
      <t xml:space="preserve">CABO DE COBRE FLEXÍVEL ISOLADO, 6 MM², ANTI-CHAMA 450/750 V, PARA CIRCUITOS TERMINAIS - FORNECIMENTO E INSTALAÇÃO.
</t>
    </r>
    <r>
      <rPr>
        <sz val="5"/>
        <rFont val="Arial MT"/>
        <family val="2"/>
      </rPr>
      <t>AF_12/2015</t>
    </r>
  </si>
  <si>
    <r>
      <rPr>
        <sz val="5"/>
        <rFont val="Arial MT"/>
        <family val="2"/>
      </rPr>
      <t>R$ 9,47</t>
    </r>
  </si>
  <si>
    <r>
      <rPr>
        <sz val="5"/>
        <rFont val="Arial MT"/>
        <family val="2"/>
      </rPr>
      <t xml:space="preserve">EXECUÇÃO DE RESERVATÓRIO ELEVADO DE ÁGUA (1000 LITROS) EM CANTEIRO DE OBRA, APOIADO EM ESTRUTURA DE MADEIRA.
</t>
    </r>
    <r>
      <rPr>
        <sz val="5"/>
        <rFont val="Arial MT"/>
        <family val="2"/>
      </rPr>
      <t>AF_02/2016</t>
    </r>
  </si>
  <si>
    <r>
      <rPr>
        <sz val="5"/>
        <rFont val="Arial MT"/>
        <family val="2"/>
      </rPr>
      <t>R$ 6.402,90</t>
    </r>
  </si>
  <si>
    <r>
      <rPr>
        <sz val="5"/>
        <rFont val="Arial MT"/>
        <family val="2"/>
      </rPr>
      <t>CAIXA DE GORDURA PEQUENA (CAPACIDADE: 19 L), CIRCULAR, EM PVC, DIÂMETRO INTERNO= 0,3 M. AF_12/2020</t>
    </r>
  </si>
  <si>
    <r>
      <rPr>
        <sz val="5"/>
        <rFont val="Arial MT"/>
        <family val="2"/>
      </rPr>
      <t>R$ 426,80</t>
    </r>
  </si>
  <si>
    <r>
      <rPr>
        <sz val="5"/>
        <rFont val="Arial MT"/>
        <family val="2"/>
      </rPr>
      <t>CAIXA EM CONCRETO PRÉ-MOLDADO PARA ABRIGO DE HIDRÔMETRO COM DN 20 (½)  FORNECIMENTO E INSTALAÇÃO. AF_11/2016</t>
    </r>
  </si>
  <si>
    <r>
      <rPr>
        <sz val="5"/>
        <rFont val="Arial MT"/>
        <family val="2"/>
      </rPr>
      <t>R$ 104,54</t>
    </r>
  </si>
  <si>
    <r>
      <rPr>
        <sz val="5"/>
        <rFont val="Arial MT"/>
        <family val="2"/>
      </rPr>
      <t xml:space="preserve">CAIXA SIFONADA, PVC, DN 100 X 100 X 50 MM, FORNECIDA E INSTALADA EM RAMAIS DE ENCAMINHAMENTO DE ÁGUA PLUVIAL.
</t>
    </r>
    <r>
      <rPr>
        <sz val="5"/>
        <rFont val="Arial MT"/>
        <family val="2"/>
      </rPr>
      <t>AF_12/2014</t>
    </r>
  </si>
  <si>
    <r>
      <rPr>
        <sz val="5"/>
        <rFont val="Arial MT"/>
        <family val="2"/>
      </rPr>
      <t>R$ 36,51</t>
    </r>
  </si>
  <si>
    <r>
      <rPr>
        <sz val="5"/>
        <rFont val="Arial MT"/>
        <family val="2"/>
      </rPr>
      <t xml:space="preserve">CHAPISCO APLICADO EM ALVENARIA (COM PRESENÇA DE VÃOS) E ESTRUTURAS DE CONCRETO DE FACHADA, COM COLHER DE
</t>
    </r>
    <r>
      <rPr>
        <sz val="5"/>
        <rFont val="Arial MT"/>
        <family val="2"/>
      </rPr>
      <t>PEDREIRO.  ARGAMASSA TRAÇO 1:3 COM PREPARO MANUAL. AF_06/2014</t>
    </r>
  </si>
  <si>
    <r>
      <rPr>
        <sz val="5"/>
        <rFont val="Arial MT"/>
        <family val="2"/>
      </rPr>
      <t>R$ 7,86</t>
    </r>
  </si>
  <si>
    <r>
      <rPr>
        <sz val="5"/>
        <rFont val="Arial MT"/>
        <family val="2"/>
      </rPr>
      <t xml:space="preserve">CHAPISCO APLICADO EM ALVENARIAS E ESTRUTURAS DE CONCRETO INTERNAS, COM COLHER DE PEDREIRO.  ARGAMASSA TRAÇO
</t>
    </r>
    <r>
      <rPr>
        <sz val="5"/>
        <rFont val="Arial MT"/>
        <family val="2"/>
      </rPr>
      <t>1:3 COM PREPARO MANUAL. AF_06/2014</t>
    </r>
  </si>
  <si>
    <r>
      <rPr>
        <sz val="5"/>
        <rFont val="Arial MT"/>
        <family val="2"/>
      </rPr>
      <t>R$ 3,97</t>
    </r>
  </si>
  <si>
    <r>
      <rPr>
        <sz val="5"/>
        <rFont val="Arial MT"/>
        <family val="2"/>
      </rPr>
      <t>R$ 5,00</t>
    </r>
  </si>
  <si>
    <r>
      <rPr>
        <sz val="5"/>
        <rFont val="Arial MT"/>
        <family val="2"/>
      </rPr>
      <t xml:space="preserve">CHAPISCO APLICADO EM ALVENARIAS E ESTRUTURAS DE CONCRETO INTERNAS, COM ROLO PARA TEXTURA ACRÍLICA.  ARGAMASSA
</t>
    </r>
    <r>
      <rPr>
        <sz val="5"/>
        <rFont val="Arial MT"/>
        <family val="2"/>
      </rPr>
      <t>TRAÇO 1:4 E EMULSÃO POLIMÉRICA (ADESIVO) COM PREPARO MANUAL. AF_06/2014</t>
    </r>
  </si>
  <si>
    <r>
      <rPr>
        <sz val="5"/>
        <rFont val="Arial MT"/>
        <family val="2"/>
      </rPr>
      <t>CHAVE DE BOIA AUTOMÁTICA SUPERIOR/INFERIOR 15A/250V - FORNECIMENTO E INSTALAÇÃO. AF_12/2020</t>
    </r>
  </si>
  <si>
    <r>
      <rPr>
        <sz val="5"/>
        <rFont val="Arial MT"/>
        <family val="2"/>
      </rPr>
      <t>R$ 72,27</t>
    </r>
  </si>
  <si>
    <r>
      <rPr>
        <sz val="5"/>
        <rFont val="Arial MT"/>
        <family val="2"/>
      </rPr>
      <t>CHUVEIRO ELÉTRICO COMUM CORPO PLÁSTICO, TIPO DUCHA  FORNECIMENTO E INSTALAÇÃO. AF_01/2020</t>
    </r>
  </si>
  <si>
    <r>
      <rPr>
        <sz val="5"/>
        <rFont val="Arial MT"/>
        <family val="2"/>
      </rPr>
      <t>R$ 72,56</t>
    </r>
  </si>
  <si>
    <r>
      <rPr>
        <sz val="5"/>
        <rFont val="Arial MT"/>
        <family val="2"/>
      </rPr>
      <t xml:space="preserve">CONDULETE DE ALUMÍNIO, TIPO C, PARA ELETRODUTO DE AÇO GALVANIZADO DN 20 MM (3/4''), APARENTE - FORNECIMENTO E
</t>
    </r>
    <r>
      <rPr>
        <sz val="5"/>
        <rFont val="Arial MT"/>
        <family val="2"/>
      </rPr>
      <t>INSTALAÇÃO. AF_11/2016_P</t>
    </r>
  </si>
  <si>
    <r>
      <rPr>
        <sz val="5"/>
        <rFont val="Arial MT"/>
        <family val="2"/>
      </rPr>
      <t>R$ 21,21</t>
    </r>
  </si>
  <si>
    <r>
      <rPr>
        <sz val="5"/>
        <rFont val="Arial MT"/>
        <family val="2"/>
      </rPr>
      <t xml:space="preserve">CONDULETE DE ALUMÍNIO, TIPO LR, PARA ELETRODUTO DE AÇO GALVANIZADO DN 20 MM (3/4''), APARENTE - FORNECIMENTO E
</t>
    </r>
    <r>
      <rPr>
        <sz val="5"/>
        <rFont val="Arial MT"/>
        <family val="2"/>
      </rPr>
      <t>INSTALAÇÃO. AF_11/2016_P</t>
    </r>
  </si>
  <si>
    <r>
      <rPr>
        <sz val="5"/>
        <rFont val="Arial MT"/>
        <family val="2"/>
      </rPr>
      <t>R$ 21,42</t>
    </r>
  </si>
  <si>
    <r>
      <rPr>
        <sz val="5"/>
        <rFont val="Arial MT"/>
        <family val="2"/>
      </rPr>
      <t xml:space="preserve">CONDULETE DE ALUMÍNIO, TIPO T, PARA ELETRODUTO DE AÇO GALVANIZADO DN 25 MM (1''), APARENTE - FORNECIMENTO E
</t>
    </r>
    <r>
      <rPr>
        <sz val="5"/>
        <rFont val="Arial MT"/>
        <family val="2"/>
      </rPr>
      <t>INSTALAÇÃO. AF_11/2016_P</t>
    </r>
  </si>
  <si>
    <r>
      <rPr>
        <sz val="5"/>
        <rFont val="Arial MT"/>
        <family val="2"/>
      </rPr>
      <t>R$ 29,98</t>
    </r>
  </si>
  <si>
    <r>
      <rPr>
        <sz val="5"/>
        <rFont val="Arial MT"/>
        <family val="2"/>
      </rPr>
      <t xml:space="preserve">CONDULETE DE PVC, TIPO LB, PARA ELETRODUTO DE PVC SOLDÁVEL DN 25 MM (3/4''), APARENTE - FORNECIMENTO E INSTALAÇÃO.
</t>
    </r>
    <r>
      <rPr>
        <sz val="5"/>
        <rFont val="Arial MT"/>
        <family val="2"/>
      </rPr>
      <t>AF_11/2016</t>
    </r>
  </si>
  <si>
    <r>
      <rPr>
        <sz val="5"/>
        <rFont val="Arial MT"/>
        <family val="2"/>
      </rPr>
      <t>R$ 15,93</t>
    </r>
  </si>
  <si>
    <r>
      <rPr>
        <sz val="5"/>
        <rFont val="Arial MT"/>
        <family val="2"/>
      </rPr>
      <t xml:space="preserve">CONDULETE DE PVC, TIPO LB, PARA ELETRODUTO DE PVC SOLDÁVEL DN 32 MM (1''), APARENTE - FORNECIMENTO E INSTALAÇÃO.
</t>
    </r>
    <r>
      <rPr>
        <sz val="5"/>
        <rFont val="Arial MT"/>
        <family val="2"/>
      </rPr>
      <t>AF_11/2016</t>
    </r>
  </si>
  <si>
    <r>
      <rPr>
        <sz val="5"/>
        <rFont val="Arial MT"/>
        <family val="2"/>
      </rPr>
      <t>R$ 18,71</t>
    </r>
  </si>
  <si>
    <r>
      <rPr>
        <sz val="5"/>
        <rFont val="Arial MT"/>
        <family val="2"/>
      </rPr>
      <t xml:space="preserve">CONJUNTO DE MANGUEIRA PARA COMBATE A INCÊNDIO EM FIBRA DE POLIESTER PURA, COM 1.1/2", REVESTIDA INTERNAMENTE,
</t>
    </r>
    <r>
      <rPr>
        <sz val="5"/>
        <rFont val="Arial MT"/>
        <family val="2"/>
      </rPr>
      <t>COMPRIMENTO DE 15M - FORNECIMENTO E INSTALAÇÃO. AF_10/2020</t>
    </r>
  </si>
  <si>
    <r>
      <rPr>
        <sz val="5"/>
        <rFont val="Arial MT"/>
        <family val="2"/>
      </rPr>
      <t>R$ 265,44</t>
    </r>
  </si>
  <si>
    <r>
      <rPr>
        <sz val="5"/>
        <rFont val="Arial MT"/>
        <family val="2"/>
      </rPr>
      <t>CONTATOR TRIPOLAR I NOMINAL 22A - FORNECIMENTO E INSTALAÇÃO. AF_10/2020</t>
    </r>
  </si>
  <si>
    <r>
      <rPr>
        <sz val="5"/>
        <rFont val="Arial MT"/>
        <family val="2"/>
      </rPr>
      <t>R$ 152,53</t>
    </r>
  </si>
  <si>
    <r>
      <rPr>
        <sz val="5"/>
        <rFont val="Arial MT"/>
        <family val="2"/>
      </rPr>
      <t>CONTATOR TRIPOLAR I NOMINAL 38A - FORNECIMENTO E INSTALAÇÃO. AF_10/2020</t>
    </r>
  </si>
  <si>
    <r>
      <rPr>
        <sz val="5"/>
        <rFont val="Arial MT"/>
        <family val="2"/>
      </rPr>
      <t>R$ 318,07</t>
    </r>
  </si>
  <si>
    <r>
      <rPr>
        <sz val="5"/>
        <rFont val="Arial MT"/>
        <family val="2"/>
      </rPr>
      <t xml:space="preserve">CONTRAPISO EM ARGAMASSA PRONTA, PREPARO MANUAL, APLICADO EM ÁREAS SECAS SOBRE LAJE, ADERIDO, ACABAMENTO NÃO
</t>
    </r>
    <r>
      <rPr>
        <sz val="5"/>
        <rFont val="Arial MT"/>
        <family val="2"/>
      </rPr>
      <t>REFORÇADO, ESPESSURA 3CM. AF_07/2021</t>
    </r>
  </si>
  <si>
    <r>
      <rPr>
        <sz val="5"/>
        <rFont val="Arial MT"/>
        <family val="2"/>
      </rPr>
      <t>R$ 70,58</t>
    </r>
  </si>
  <si>
    <r>
      <rPr>
        <sz val="5"/>
        <rFont val="Arial MT"/>
        <family val="2"/>
      </rPr>
      <t xml:space="preserve">CONTRAPISO EM ARGAMASSA TRAÇO 1:4 (CIMENTO E AREIA), PREPARO MANUAL, APLICADO EM ÁREAS SECAS SOBRE LAJE,
</t>
    </r>
    <r>
      <rPr>
        <sz val="5"/>
        <rFont val="Arial MT"/>
        <family val="2"/>
      </rPr>
      <t>ADERIDO, ACABAMENTO NÃO REFORÇADO, ESPESSURA 2CM. AF_07/2021</t>
    </r>
  </si>
  <si>
    <r>
      <rPr>
        <sz val="5"/>
        <rFont val="Arial MT"/>
        <family val="2"/>
      </rPr>
      <t>R$ 27,89</t>
    </r>
  </si>
  <si>
    <r>
      <rPr>
        <sz val="5"/>
        <rFont val="Arial MT"/>
        <family val="2"/>
      </rPr>
      <t>CORDOALHA DE COBRE NU 35 MM², NÃO ENTERRADA, COM ISOLADOR - FORNECIMENTO E INSTALAÇÃO. AF_12/2017</t>
    </r>
  </si>
  <si>
    <r>
      <rPr>
        <sz val="5"/>
        <rFont val="Arial MT"/>
        <family val="2"/>
      </rPr>
      <t>R$ 47,61</t>
    </r>
  </si>
  <si>
    <r>
      <rPr>
        <sz val="5"/>
        <rFont val="Arial MT"/>
        <family val="2"/>
      </rPr>
      <t>COTOVELO 90 GRAUS, EM FERRO GALVANIZADO, CONEXÃO ROSQUEADA, DN 50 (2</t>
    </r>
    <r>
      <rPr>
        <sz val="4.5"/>
        <rFont val="Microsoft Sans Serif"/>
        <family val="2"/>
      </rPr>
      <t xml:space="preserve"> </t>
    </r>
    <r>
      <rPr>
        <sz val="5"/>
        <rFont val="Arial MT"/>
        <family val="2"/>
      </rPr>
      <t xml:space="preserve">), INSTALADO EM RESERVAÇÃO DE ÁGUA DE
</t>
    </r>
    <r>
      <rPr>
        <sz val="5"/>
        <rFont val="Arial MT"/>
        <family val="2"/>
      </rPr>
      <t>EDIFICAÇÃO QUE POSSUA RESERVATÓRIO DE FIBRA/FIBROCIMENTO  FORNECIMENTO E INSTALAÇÃO. AF_06/2016</t>
    </r>
  </si>
  <si>
    <r>
      <rPr>
        <sz val="5"/>
        <rFont val="Arial MT"/>
        <family val="2"/>
      </rPr>
      <t>R$ 65,18</t>
    </r>
  </si>
  <si>
    <r>
      <rPr>
        <sz val="5"/>
        <rFont val="Arial MT"/>
        <family val="2"/>
      </rPr>
      <t>CUBA DE EMBUTIR OVAL EM LOUÇA BRANCA, 35 X 50CM OU EQUIVALENTE - FORNECIMENTO E INSTALAÇÃO. AF_01/2020</t>
    </r>
  </si>
  <si>
    <r>
      <rPr>
        <sz val="5"/>
        <rFont val="Arial MT"/>
        <family val="2"/>
      </rPr>
      <t>R$ 114,99</t>
    </r>
  </si>
  <si>
    <r>
      <rPr>
        <sz val="5"/>
        <rFont val="Arial MT"/>
        <family val="2"/>
      </rPr>
      <t>CUBA DE EMBUTIR RETANGULAR DE AÇO INOXIDÁVEL, 46 X 30 X 12 CM - FORNECIMENTO E INSTALAÇÃO. AF_01/2020</t>
    </r>
  </si>
  <si>
    <r>
      <rPr>
        <sz val="5"/>
        <rFont val="Arial MT"/>
        <family val="2"/>
      </rPr>
      <t>R$ 186,34</t>
    </r>
  </si>
  <si>
    <r>
      <rPr>
        <sz val="5"/>
        <rFont val="Arial MT"/>
        <family val="2"/>
      </rPr>
      <t xml:space="preserve">CURVA 180 GRAUS PARA ELETRODUTO, PVC, ROSCÁVEL, DN 32 MM (1"), PARA CIRCUITOS TERMINAIS, INSTALADA EM FORRO -
</t>
    </r>
    <r>
      <rPr>
        <sz val="5"/>
        <rFont val="Arial MT"/>
        <family val="2"/>
      </rPr>
      <t>FORNECIMENTO E INSTALAÇÃO. AF_12/2015</t>
    </r>
  </si>
  <si>
    <r>
      <rPr>
        <sz val="5"/>
        <rFont val="Arial MT"/>
        <family val="2"/>
      </rPr>
      <t>R$ 15,15</t>
    </r>
  </si>
  <si>
    <r>
      <rPr>
        <sz val="5"/>
        <rFont val="Arial MT"/>
        <family val="2"/>
      </rPr>
      <t xml:space="preserve">CURVA 45 GRAUS, PVC, SOLDÁVEL, DN 25MM, INSTALADO EM RAMAL OU SUB-RAMAL DE ÁGUA - FORNECIMENTO E INSTALAÇÃO.
</t>
    </r>
    <r>
      <rPr>
        <sz val="5"/>
        <rFont val="Arial MT"/>
        <family val="2"/>
      </rPr>
      <t>AF_12/2014</t>
    </r>
  </si>
  <si>
    <r>
      <rPr>
        <sz val="5"/>
        <rFont val="Arial MT"/>
        <family val="2"/>
      </rPr>
      <t>R$ 9,78</t>
    </r>
  </si>
  <si>
    <r>
      <rPr>
        <sz val="5"/>
        <rFont val="Arial MT"/>
        <family val="2"/>
      </rPr>
      <t xml:space="preserve">CURVA 90 GRAUS PARA ELETRODUTO, PVC, ROSCÁVEL, DN 25 MM (3/4"), PARA CIRCUITOS TERMINAIS, INSTALADA EM FORRO -
</t>
    </r>
    <r>
      <rPr>
        <sz val="5"/>
        <rFont val="Arial MT"/>
        <family val="2"/>
      </rPr>
      <t>FORNECIMENTO E INSTALAÇÃO. AF_12/2015</t>
    </r>
  </si>
  <si>
    <r>
      <rPr>
        <sz val="5"/>
        <rFont val="Arial MT"/>
        <family val="2"/>
      </rPr>
      <t>R$ 9,43</t>
    </r>
  </si>
  <si>
    <r>
      <rPr>
        <sz val="5"/>
        <rFont val="Arial MT"/>
        <family val="2"/>
      </rPr>
      <t>R$ 11,87</t>
    </r>
  </si>
  <si>
    <r>
      <rPr>
        <sz val="5"/>
        <rFont val="Arial MT"/>
        <family val="2"/>
      </rPr>
      <t xml:space="preserve">CURVA 90 GRAUS PARA ELETRODUTO, PVC, ROSCÁVEL, DN 32 MM (1"), PARA CIRCUITOS TERMINAIS, INSTALADA EM FORRO -
</t>
    </r>
    <r>
      <rPr>
        <sz val="5"/>
        <rFont val="Arial MT"/>
        <family val="2"/>
      </rPr>
      <t>FORNECIMENTO E INSTALAÇÃO. AF_12/2015</t>
    </r>
  </si>
  <si>
    <r>
      <rPr>
        <sz val="5"/>
        <rFont val="Arial MT"/>
        <family val="2"/>
      </rPr>
      <t>R$ 12,94</t>
    </r>
  </si>
  <si>
    <r>
      <rPr>
        <sz val="5"/>
        <rFont val="Arial MT"/>
        <family val="2"/>
      </rPr>
      <t xml:space="preserve">CURVA 90 GRAUS, PVC, SOLDÁVEL, DN 20MM, INSTALADO EM RAMAL DE DISTRIBUIÇÃO DE ÁGUA - FORNECIMENTO E INSTALAÇÃO.
</t>
    </r>
    <r>
      <rPr>
        <sz val="5"/>
        <rFont val="Arial MT"/>
        <family val="2"/>
      </rPr>
      <t>AF_12/2014</t>
    </r>
  </si>
  <si>
    <r>
      <rPr>
        <sz val="5"/>
        <rFont val="Arial MT"/>
        <family val="2"/>
      </rPr>
      <t>R$ 6,72</t>
    </r>
  </si>
  <si>
    <r>
      <rPr>
        <sz val="5"/>
        <rFont val="Arial MT"/>
        <family val="2"/>
      </rPr>
      <t xml:space="preserve">CURVA 90 GRAUS, PVC, SOLDÁVEL, DN 32MM, INSTALADO EM RAMAL DE DISTRIBUIÇÃO DE ÁGUA - FORNECIMENTO E INSTALAÇÃO.
</t>
    </r>
    <r>
      <rPr>
        <sz val="5"/>
        <rFont val="Arial MT"/>
        <family val="2"/>
      </rPr>
      <t>AF_12/2014</t>
    </r>
  </si>
  <si>
    <r>
      <rPr>
        <sz val="5"/>
        <rFont val="Arial MT"/>
        <family val="2"/>
      </rPr>
      <t>R$ 14,00</t>
    </r>
  </si>
  <si>
    <r>
      <rPr>
        <sz val="5"/>
        <rFont val="Arial MT"/>
        <family val="2"/>
      </rPr>
      <t>CURVA 90 GRAUS, PVC, SOLDÁVEL, DN 85MM, INSTALADO EM PRUMADA DE ÁGUA - FORNECIMENTO E INSTALAÇÃO. AF_12/2014</t>
    </r>
  </si>
  <si>
    <r>
      <rPr>
        <sz val="5"/>
        <rFont val="Arial MT"/>
        <family val="2"/>
      </rPr>
      <t>R$ 106,15</t>
    </r>
  </si>
  <si>
    <r>
      <rPr>
        <sz val="5"/>
        <rFont val="Arial MT"/>
        <family val="2"/>
      </rPr>
      <t>DEMOLIÇÃO DE ALVENARIA DE BLOCO FURADO, DE FORMA MANUAL, SEM REAPROVEITAMENTO. AF_12/2017</t>
    </r>
  </si>
  <si>
    <r>
      <rPr>
        <sz val="5"/>
        <rFont val="Arial MT"/>
        <family val="2"/>
      </rPr>
      <t>R$ 43,68</t>
    </r>
  </si>
  <si>
    <r>
      <rPr>
        <sz val="5"/>
        <rFont val="Arial MT"/>
        <family val="2"/>
      </rPr>
      <t>DEMOLIÇÃO DE ARGAMASSAS, DE FORMA MANUAL, SEM REAPROVEITAMENTO. AF_12/2017</t>
    </r>
  </si>
  <si>
    <r>
      <rPr>
        <sz val="5"/>
        <rFont val="Arial MT"/>
        <family val="2"/>
      </rPr>
      <t>R$ 2,57</t>
    </r>
  </si>
  <si>
    <r>
      <rPr>
        <sz val="5"/>
        <rFont val="Arial MT"/>
        <family val="2"/>
      </rPr>
      <t>DEMOLIÇÃO DE PAVIMENTO INTERTRAVADO, DE FORMA MANUAL, COM REAPROVEITAMENTO. AF_12/2017</t>
    </r>
  </si>
  <si>
    <r>
      <rPr>
        <sz val="5"/>
        <rFont val="Arial MT"/>
        <family val="2"/>
      </rPr>
      <t>R$ 12,17</t>
    </r>
  </si>
  <si>
    <r>
      <rPr>
        <sz val="5"/>
        <rFont val="Arial MT"/>
        <family val="2"/>
      </rPr>
      <t>DEMOLIÇÃO DE REVESTIMENTO CERÂMICO, DE FORMA MANUAL, SEM REAPROVEITAMENTO. AF_12/2017</t>
    </r>
  </si>
  <si>
    <r>
      <rPr>
        <sz val="5"/>
        <rFont val="Arial MT"/>
        <family val="2"/>
      </rPr>
      <t>R$ 17,58</t>
    </r>
  </si>
  <si>
    <r>
      <rPr>
        <sz val="5"/>
        <rFont val="Arial MT"/>
        <family val="2"/>
      </rPr>
      <t>DEMOLIÇÃO DE REVESTIMENTO CERÂMICO, DE FORMA MECANIZADA COM MARTELETE, SEM REAPROVEITAMENTO. AF_12/2017</t>
    </r>
  </si>
  <si>
    <r>
      <rPr>
        <sz val="5"/>
        <rFont val="Arial MT"/>
        <family val="2"/>
      </rPr>
      <t>R$ 9,60</t>
    </r>
  </si>
  <si>
    <r>
      <rPr>
        <sz val="5"/>
        <rFont val="Arial MT"/>
        <family val="2"/>
      </rPr>
      <t>R$ 12,08</t>
    </r>
  </si>
  <si>
    <r>
      <rPr>
        <sz val="5"/>
        <rFont val="Arial MT"/>
        <family val="2"/>
      </rPr>
      <t>DISJUNTOR BIPOLAR TIPO DIN, CORRENTE NOMINAL DE 10A - FORNECIMENTO E INSTALAÇÃO. AF_10/2020</t>
    </r>
  </si>
  <si>
    <r>
      <rPr>
        <sz val="5"/>
        <rFont val="Arial MT"/>
        <family val="2"/>
      </rPr>
      <t>R$ 63,19</t>
    </r>
  </si>
  <si>
    <r>
      <rPr>
        <sz val="5"/>
        <rFont val="Arial MT"/>
        <family val="2"/>
      </rPr>
      <t>DISJUNTOR MONOPOLAR TIPO DIN, CORRENTE NOMINAL DE 10A - FORNECIMENTO E INSTALAÇÃO. AF_10/2020</t>
    </r>
  </si>
  <si>
    <r>
      <rPr>
        <sz val="5"/>
        <rFont val="Arial MT"/>
        <family val="2"/>
      </rPr>
      <t>R$ 12,49</t>
    </r>
  </si>
  <si>
    <r>
      <rPr>
        <sz val="5"/>
        <rFont val="Arial MT"/>
        <family val="2"/>
      </rPr>
      <t>DISJUNTOR MONOPOLAR TIPO DIN, CORRENTE NOMINAL DE 16A - FORNECIMENTO E INSTALAÇÃO. AF_10/2020</t>
    </r>
  </si>
  <si>
    <r>
      <rPr>
        <sz val="5"/>
        <rFont val="Arial MT"/>
        <family val="2"/>
      </rPr>
      <t>R$ 12,98</t>
    </r>
  </si>
  <si>
    <r>
      <rPr>
        <sz val="5"/>
        <rFont val="Arial MT"/>
        <family val="2"/>
      </rPr>
      <t>DISJUNTOR MONOPOLAR TIPO DIN, CORRENTE NOMINAL DE 20A - FORNECIMENTO E INSTALAÇÃO. AF_10/2020</t>
    </r>
  </si>
  <si>
    <r>
      <rPr>
        <sz val="5"/>
        <rFont val="Arial MT"/>
        <family val="2"/>
      </rPr>
      <t>R$ 13,99</t>
    </r>
  </si>
  <si>
    <r>
      <rPr>
        <sz val="5"/>
        <rFont val="Arial MT"/>
        <family val="2"/>
      </rPr>
      <t>DISJUNTOR MONOPOLAR TIPO DIN, CORRENTE NOMINAL DE 25A - FORNECIMENTO E INSTALAÇÃO. AF_10/2020</t>
    </r>
  </si>
  <si>
    <r>
      <rPr>
        <sz val="5"/>
        <rFont val="Arial MT"/>
        <family val="2"/>
      </rPr>
      <t>DISJUNTOR MONOPOLAR TIPO DIN, CORRENTE NOMINAL DE 32A - FORNECIMENTO E INSTALAÇÃO. AF_10/2020</t>
    </r>
  </si>
  <si>
    <r>
      <rPr>
        <sz val="5"/>
        <rFont val="Arial MT"/>
        <family val="2"/>
      </rPr>
      <t>R$ 15,19</t>
    </r>
  </si>
  <si>
    <r>
      <rPr>
        <sz val="5"/>
        <rFont val="Arial MT"/>
        <family val="2"/>
      </rPr>
      <t>DISJUNTOR MONOPOLAR TIPO DIN, CORRENTE NOMINAL DE 50A - FORNECIMENTO E INSTALAÇÃO. AF_10/2020</t>
    </r>
  </si>
  <si>
    <r>
      <rPr>
        <sz val="5"/>
        <rFont val="Arial MT"/>
        <family val="2"/>
      </rPr>
      <t>R$ 24,41</t>
    </r>
  </si>
  <si>
    <r>
      <rPr>
        <sz val="5"/>
        <rFont val="Arial MT"/>
        <family val="2"/>
      </rPr>
      <t>DISJUNTOR TRIPOLAR TIPO DIN, CORRENTE NOMINAL DE 10A - FORNECIMENTO E INSTALAÇÃO. AF_10/2020</t>
    </r>
  </si>
  <si>
    <r>
      <rPr>
        <sz val="5"/>
        <rFont val="Arial MT"/>
        <family val="2"/>
      </rPr>
      <t>R$ 78,65</t>
    </r>
  </si>
  <si>
    <r>
      <rPr>
        <sz val="5"/>
        <rFont val="Arial MT"/>
        <family val="2"/>
      </rPr>
      <t>DISJUNTOR TRIPOLAR TIPO DIN, CORRENTE NOMINAL DE 16A - FORNECIMENTO E INSTALAÇÃO. AF_10/2020</t>
    </r>
  </si>
  <si>
    <r>
      <rPr>
        <sz val="5"/>
        <rFont val="Arial MT"/>
        <family val="2"/>
      </rPr>
      <t>R$ 80,14</t>
    </r>
  </si>
  <si>
    <r>
      <rPr>
        <sz val="5"/>
        <rFont val="Arial MT"/>
        <family val="2"/>
      </rPr>
      <t>DISJUNTOR TRIPOLAR TIPO DIN, CORRENTE NOMINAL DE 20A - FORNECIMENTO E INSTALAÇÃO. AF_10/2020</t>
    </r>
  </si>
  <si>
    <r>
      <rPr>
        <sz val="5"/>
        <rFont val="Arial MT"/>
        <family val="2"/>
      </rPr>
      <t>R$ 83,16</t>
    </r>
  </si>
  <si>
    <r>
      <rPr>
        <sz val="5"/>
        <rFont val="Arial MT"/>
        <family val="2"/>
      </rPr>
      <t>DISJUNTOR TRIPOLAR TIPO DIN, CORRENTE NOMINAL DE 25A - FORNECIMENTO E INSTALAÇÃO. AF_10/2020</t>
    </r>
  </si>
  <si>
    <r>
      <rPr>
        <sz val="5"/>
        <rFont val="Arial MT"/>
        <family val="2"/>
      </rPr>
      <t>DISJUNTOR TRIPOLAR TIPO DIN, CORRENTE NOMINAL DE 32A - FORNECIMENTO E INSTALAÇÃO. AF_10/2020</t>
    </r>
  </si>
  <si>
    <r>
      <rPr>
        <sz val="5"/>
        <rFont val="Arial MT"/>
        <family val="2"/>
      </rPr>
      <t>R$ 86,77</t>
    </r>
  </si>
  <si>
    <r>
      <rPr>
        <sz val="5"/>
        <rFont val="Arial MT"/>
        <family val="2"/>
      </rPr>
      <t>DISJUNTOR TRIPOLAR TIPO DIN, CORRENTE NOMINAL DE 40A - FORNECIMENTO E INSTALAÇÃO. AF_10/2020</t>
    </r>
  </si>
  <si>
    <r>
      <rPr>
        <sz val="5"/>
        <rFont val="Arial MT"/>
        <family val="2"/>
      </rPr>
      <t>R$ 92,38</t>
    </r>
  </si>
  <si>
    <r>
      <rPr>
        <sz val="5"/>
        <rFont val="Arial MT"/>
        <family val="2"/>
      </rPr>
      <t>DISJUNTOR TRIPOLAR TIPO DIN, CORRENTE NOMINAL DE 50A - FORNECIMENTO E INSTALAÇÃO. AF_10/2020</t>
    </r>
  </si>
  <si>
    <r>
      <rPr>
        <sz val="5"/>
        <rFont val="Arial MT"/>
        <family val="2"/>
      </rPr>
      <t>R$ 99,64</t>
    </r>
  </si>
  <si>
    <r>
      <rPr>
        <sz val="5"/>
        <rFont val="Arial MT"/>
        <family val="2"/>
      </rPr>
      <t xml:space="preserve">DIVISORIA SANITÁRIA, TIPO CABINE, EM GRANITO CINZA POLIDO, ESP = 3CM, ASSENTADO COM ARGAMASSA COLANTE AC III-E,
</t>
    </r>
    <r>
      <rPr>
        <sz val="5"/>
        <rFont val="Arial MT"/>
        <family val="2"/>
      </rPr>
      <t>EXCLUSIVE FERRAGENS. AF_01/2021</t>
    </r>
  </si>
  <si>
    <r>
      <rPr>
        <sz val="5"/>
        <rFont val="Arial MT"/>
        <family val="2"/>
      </rPr>
      <t>R$ 754,59</t>
    </r>
  </si>
  <si>
    <r>
      <rPr>
        <sz val="5"/>
        <rFont val="Arial MT"/>
        <family val="2"/>
      </rPr>
      <t xml:space="preserve">DIVISORIA SANITÁRIA, TIPO CABINE, EM MÁRMORE BRANCO POLIDO, ESP = 3CM, ASSENTADO COM ARGAMASSA COLANTE AC III-E,
</t>
    </r>
    <r>
      <rPr>
        <sz val="5"/>
        <rFont val="Arial MT"/>
        <family val="2"/>
      </rPr>
      <t>EXCLUSIVE FERRAGENS. AF_01/2021</t>
    </r>
  </si>
  <si>
    <r>
      <rPr>
        <sz val="5"/>
        <rFont val="Arial MT"/>
        <family val="2"/>
      </rPr>
      <t>R$ 452,00</t>
    </r>
  </si>
  <si>
    <r>
      <rPr>
        <sz val="5"/>
        <rFont val="Arial MT"/>
        <family val="2"/>
      </rPr>
      <t>DOBRADIÇA EM AÇO/FERRO, 3" X 21/2", E=1,9 A 2MM, SEN ANEL, CROMADO OU ZINCADO, TAMPA BOLA, COM PARAFUSOS. AF_12/2019</t>
    </r>
  </si>
  <si>
    <r>
      <rPr>
        <sz val="5"/>
        <rFont val="Arial MT"/>
        <family val="2"/>
      </rPr>
      <t>R$ 37,69</t>
    </r>
  </si>
  <si>
    <r>
      <rPr>
        <sz val="5"/>
        <rFont val="Arial MT"/>
        <family val="2"/>
      </rPr>
      <t>DOBRADIÇA TIPO VAI E VEM EM LATÃO POLIDO 3". AF_12/2019</t>
    </r>
  </si>
  <si>
    <r>
      <rPr>
        <sz val="5"/>
        <rFont val="Arial MT"/>
        <family val="2"/>
      </rPr>
      <t>R$ 90,14</t>
    </r>
  </si>
  <si>
    <r>
      <rPr>
        <sz val="5"/>
        <rFont val="Arial MT"/>
        <family val="2"/>
      </rPr>
      <t xml:space="preserve">ELETRODUTO FLEXÍVEL CORRUGADO, PVC, DN 25 MM (3/4"), PARA CIRCUITOS TERMINAIS, INSTALADO EM FORRO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</si>
  <si>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>R$ 8,22</t>
    </r>
  </si>
  <si>
    <r>
      <rPr>
        <sz val="5"/>
        <rFont val="Arial MT"/>
        <family val="2"/>
      </rPr>
      <t xml:space="preserve">ELETRODUTO FLEXÍVEL CORRUGADO, PVC, DN 32 MM (1"), PARA CIRCUITOS TERMINAIS, INSTALADO EM FORRO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</si>
  <si>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 xml:space="preserve">ELETRODUTO RÍGIDO ROSCÁVEL, PVC, DN 25 MM (3/4"), PARA CIRCUITOS TERMINAIS, INSTALADO EM FORRO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</si>
  <si>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>R$ 10,81</t>
    </r>
  </si>
  <si>
    <r>
      <rPr>
        <sz val="5"/>
        <rFont val="Arial MT"/>
        <family val="2"/>
      </rPr>
      <t xml:space="preserve">ELETRODUTO RÍGIDO ROSCÁVEL, PVC, DN 25 MM (3/4"), PARA CIRCUITOS TERMINAIS, INSTALADO EM PAREDE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</si>
  <si>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>R$ 11,65</t>
    </r>
  </si>
  <si>
    <r>
      <rPr>
        <sz val="5"/>
        <rFont val="Arial MT"/>
        <family val="2"/>
      </rPr>
      <t xml:space="preserve">ELETRODUTO RÍGIDO ROSCÁVEL, PVC, DN 32 MM (1"), PARA CIRCUITOS TERMINAIS, INSTALADO EM FORRO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</si>
  <si>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>R$ 14,50</t>
    </r>
  </si>
  <si>
    <r>
      <rPr>
        <sz val="5"/>
        <rFont val="Arial MT"/>
        <family val="2"/>
      </rPr>
      <t xml:space="preserve">ELETRODUTO RÍGIDO ROSCÁVEL, PVC, DN 40 MM (1 1/4"), PARA CIRCUITOS TERMINAIS, INSTALADO EM PAREDE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</si>
  <si>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>R$ 18,94</t>
    </r>
  </si>
  <si>
    <r>
      <rPr>
        <sz val="5"/>
        <rFont val="Arial MT"/>
        <family val="2"/>
      </rPr>
      <t>R$ 23,83</t>
    </r>
  </si>
  <si>
    <r>
      <rPr>
        <sz val="5"/>
        <rFont val="Arial MT"/>
        <family val="2"/>
      </rPr>
      <t>ELETRODUTO RÍGIDO ROSCÁVEL, PVC, DN 60 MM (2") - FORNECIMENTO E INSTALAÇÃO. AF_12/2015</t>
    </r>
  </si>
  <si>
    <r>
      <rPr>
        <sz val="5"/>
        <rFont val="Arial MT"/>
        <family val="2"/>
      </rPr>
      <t>R$ 24,85</t>
    </r>
  </si>
  <si>
    <r>
      <rPr>
        <sz val="5"/>
        <rFont val="Arial MT"/>
        <family val="2"/>
      </rPr>
      <t xml:space="preserve">EMBOÇO OU MASSA ÚNICA EM ARGAMASSA TRAÇO 1:2:8, PREPARO MANUAL, APLICADA MANUALMENTE NAS PAREDES INTERNAS DA
</t>
    </r>
    <r>
      <rPr>
        <sz val="5"/>
        <rFont val="Arial MT"/>
        <family val="2"/>
      </rPr>
      <t>SACADA, ESPESSURA DE 25 MM, SEM USO DE TELA METÁLICA DE REFORÇO CONTRA FISSURAÇÃO. AF_06/2014</t>
    </r>
  </si>
  <si>
    <r>
      <rPr>
        <sz val="5"/>
        <rFont val="Arial MT"/>
        <family val="2"/>
      </rPr>
      <t>R$ 63,35</t>
    </r>
  </si>
  <si>
    <r>
      <rPr>
        <sz val="5"/>
        <rFont val="Arial MT"/>
        <family val="2"/>
      </rPr>
      <t>ENGATE FLEXÍVEL EM PLÁSTICO BRANCO, 1/2 X 40CM - FORNECIMENTO E INSTALAÇÃO. AF_01/2020</t>
    </r>
  </si>
  <si>
    <r>
      <rPr>
        <sz val="5"/>
        <rFont val="Arial MT"/>
        <family val="2"/>
      </rPr>
      <t>R$ 9,14</t>
    </r>
  </si>
  <si>
    <r>
      <rPr>
        <sz val="5"/>
        <rFont val="Arial MT"/>
        <family val="2"/>
      </rPr>
      <t>R$ 11,50</t>
    </r>
  </si>
  <si>
    <r>
      <rPr>
        <sz val="5"/>
        <rFont val="Arial MT"/>
        <family val="2"/>
      </rPr>
      <t>ESCAVAÇÃO MANUAL DE VALA COM PROFUNDIDADE MENOR OU IGUAL A 1,30 M. AF_02/2021</t>
    </r>
  </si>
  <si>
    <r>
      <rPr>
        <sz val="5"/>
        <rFont val="Arial MT"/>
        <family val="2"/>
      </rPr>
      <t>R$ 65,90</t>
    </r>
  </si>
  <si>
    <r>
      <rPr>
        <sz val="5"/>
        <rFont val="Arial MT"/>
        <family val="2"/>
      </rPr>
      <t xml:space="preserve">DRENO SUBSUPERFICIAL (SEÇÃO 0,40 X 0,40 M), COM TUBO DE PEAD CORRUGADO PERFURADO, DN 100 MM, ENCHIMENTO COM BRITA,
</t>
    </r>
    <r>
      <rPr>
        <sz val="5"/>
        <rFont val="Arial MT"/>
        <family val="2"/>
      </rPr>
      <t>ENVOLVIDO COM MANTA GEOTÊXTIL. AF_07/2021</t>
    </r>
  </si>
  <si>
    <r>
      <rPr>
        <sz val="5"/>
        <rFont val="Arial MT"/>
        <family val="2"/>
      </rPr>
      <t>R$ 56,70</t>
    </r>
  </si>
  <si>
    <r>
      <rPr>
        <sz val="5"/>
        <rFont val="Arial MT"/>
        <family val="2"/>
      </rPr>
      <t xml:space="preserve">EXECUÇÃO DE PASSEIO (CALÇADA) OU PISO DE CONCRETO COM CONCRETO MOLDADO IN LOCO, FEITO EM OBRA, ACABAMENTO
</t>
    </r>
    <r>
      <rPr>
        <sz val="5"/>
        <rFont val="Arial MT"/>
        <family val="2"/>
      </rPr>
      <t>CONVENCIONAL, ESPESSURA 10 CM, ARMADO. AF_07/2016</t>
    </r>
  </si>
  <si>
    <r>
      <rPr>
        <sz val="5"/>
        <rFont val="Arial MT"/>
        <family val="2"/>
      </rPr>
      <t>R$ 126,36</t>
    </r>
  </si>
  <si>
    <r>
      <rPr>
        <sz val="5"/>
        <rFont val="Arial MT"/>
        <family val="2"/>
      </rPr>
      <t xml:space="preserve">EXECUÇÃO DE PASSEIO (CALÇADA) OU PISO DE CONCRETO COM CONCRETO MOLDADO IN LOCO, FEITO EM OBRA, ACABAMENTO
</t>
    </r>
    <r>
      <rPr>
        <sz val="5"/>
        <rFont val="Arial MT"/>
        <family val="2"/>
      </rPr>
      <t>CONVENCIONAL, ESPESSURA 6 CM, ARMADO. AF_07/2016</t>
    </r>
  </si>
  <si>
    <r>
      <rPr>
        <sz val="5"/>
        <rFont val="Arial MT"/>
        <family val="2"/>
      </rPr>
      <t>R$ 96,16</t>
    </r>
  </si>
  <si>
    <r>
      <rPr>
        <sz val="5"/>
        <rFont val="Arial MT"/>
        <family val="2"/>
      </rPr>
      <t xml:space="preserve">EXECUÇÃO DE PASSEIO (CALÇADA) OU PISO DE CONCRETO COM CONCRETO MOLDADO IN LOCO, FEITO EM OBRA, ACABAMENTO
</t>
    </r>
    <r>
      <rPr>
        <sz val="5"/>
        <rFont val="Arial MT"/>
        <family val="2"/>
      </rPr>
      <t>CONVENCIONAL, ESPESSURA 8 CM, ARMADO. AF_07/2016</t>
    </r>
  </si>
  <si>
    <r>
      <rPr>
        <sz val="5"/>
        <rFont val="Arial MT"/>
        <family val="2"/>
      </rPr>
      <t>R$ 112,18</t>
    </r>
  </si>
  <si>
    <r>
      <rPr>
        <sz val="5"/>
        <rFont val="Arial MT"/>
        <family val="2"/>
      </rPr>
      <t>EXECUÇÃO DE REVESTIMENTO DE CONCRETO PROJETADO COM ESPESSURA DE 7 CM, ARMADO COM FIBRAS DE AÇO, INCLINAÇÃO MENOR QUE 90°, APLICAÇÃO DESCONTÍNUA, UTILIZANDO EQUIPAMENTO DE PROJEÇÃO COM 3 M³/H DE CAPACIDADE. AF_01/2016</t>
    </r>
  </si>
  <si>
    <r>
      <rPr>
        <sz val="5"/>
        <rFont val="Arial MT"/>
        <family val="2"/>
      </rPr>
      <t>R$ 138,69</t>
    </r>
  </si>
  <si>
    <r>
      <rPr>
        <sz val="5"/>
        <rFont val="Arial MT"/>
        <family val="2"/>
      </rPr>
      <t xml:space="preserve">EXTINTOR DE INCÊNDIO PORTÁTIL COM CARGA DE ÁGUA PRESSURIZADA DE 10 L, CLASSE A - FORNECIMENTO E INSTALAÇÃO.
</t>
    </r>
    <r>
      <rPr>
        <sz val="5"/>
        <rFont val="Arial MT"/>
        <family val="2"/>
      </rPr>
      <t>AF_10/2020_P</t>
    </r>
  </si>
  <si>
    <r>
      <rPr>
        <sz val="5"/>
        <rFont val="Arial MT"/>
        <family val="2"/>
      </rPr>
      <t>R$ 184,83</t>
    </r>
  </si>
  <si>
    <r>
      <rPr>
        <sz val="5"/>
        <rFont val="Arial MT"/>
        <family val="2"/>
      </rPr>
      <t>EXTINTOR DE INCÊNDIO PORTÁTIL COM CARGA DE CO2 DE 6 KG, CLASSE BC - FORNECIMENTO E INSTALAÇÃO. AF_10/2020_P</t>
    </r>
  </si>
  <si>
    <r>
      <rPr>
        <sz val="5"/>
        <rFont val="Arial MT"/>
        <family val="2"/>
      </rPr>
      <t>R$ 588,58</t>
    </r>
  </si>
  <si>
    <r>
      <rPr>
        <sz val="5"/>
        <rFont val="Arial MT"/>
        <family val="2"/>
      </rPr>
      <t>EXTINTOR DE INCÊNDIO PORTÁTIL COM CARGA DE PQS DE 12 KG, CLASSE BC - FORNECIMENTO E INSTALAÇÃO. AF_10/2020_P</t>
    </r>
  </si>
  <si>
    <r>
      <rPr>
        <sz val="5"/>
        <rFont val="Arial MT"/>
        <family val="2"/>
      </rPr>
      <t>R$ 281,65</t>
    </r>
  </si>
  <si>
    <r>
      <rPr>
        <sz val="5"/>
        <rFont val="Arial MT"/>
        <family val="2"/>
      </rPr>
      <t>EXTINTOR DE INCÊNDIO PORTÁTIL COM CARGA DE PQS DE 4 KG, CLASSE BC - FORNECIMENTO E INSTALAÇÃO. AF_10/2020_P</t>
    </r>
  </si>
  <si>
    <r>
      <rPr>
        <sz val="5"/>
        <rFont val="Arial MT"/>
        <family val="2"/>
      </rPr>
      <t>R$ 179,34</t>
    </r>
  </si>
  <si>
    <r>
      <rPr>
        <sz val="5"/>
        <rFont val="Arial MT"/>
        <family val="2"/>
      </rPr>
      <t>EXTINTOR DE INCÊNDIO PORTÁTIL COM CARGA DE PQS DE 6 KG, CLASSE BC - FORNECIMENTO E INSTALAÇÃO. AF_10/2020_P</t>
    </r>
  </si>
  <si>
    <r>
      <rPr>
        <sz val="5"/>
        <rFont val="Arial MT"/>
        <family val="2"/>
      </rPr>
      <t>R$ 208,58</t>
    </r>
  </si>
  <si>
    <r>
      <rPr>
        <sz val="5"/>
        <rFont val="Arial MT"/>
        <family val="2"/>
      </rPr>
      <t>EXTINTOR DE INCÊNDIO PORTÁTIL COM CARGA DE PQS DE 8 KG, CLASSE BC - FORNECIMENTO E INSTALAÇÃO. AF_10/2020_P</t>
    </r>
  </si>
  <si>
    <r>
      <rPr>
        <sz val="5"/>
        <rFont val="Arial MT"/>
        <family val="2"/>
      </rPr>
      <t>R$ 245,11</t>
    </r>
  </si>
  <si>
    <r>
      <rPr>
        <sz val="5"/>
        <rFont val="Arial MT"/>
        <family val="2"/>
      </rPr>
      <t xml:space="preserve">FECHADURA DE EMBUTIR COM CILINDRO, EXTERNA, COMPLETA, ACABAMENTO PADRÃO MÉDIO, INCLUSO EXECUÇÃO DE FURO -
</t>
    </r>
    <r>
      <rPr>
        <sz val="5"/>
        <rFont val="Arial MT"/>
        <family val="2"/>
      </rPr>
      <t>FORNECIMENTO E INSTALAÇÃO. AF_12/2019</t>
    </r>
  </si>
  <si>
    <r>
      <rPr>
        <sz val="5"/>
        <rFont val="Arial MT"/>
        <family val="2"/>
      </rPr>
      <t>R$ 142,99</t>
    </r>
  </si>
  <si>
    <r>
      <rPr>
        <sz val="5"/>
        <rFont val="Arial MT"/>
        <family val="2"/>
      </rPr>
      <t xml:space="preserve">FIXAÇÃO DE TUBOS HORIZONTAIS DE PVC, CPVC OU COBRE DIÂMETROS MENORES OU IGUAIS A 40 MM OU ELETROCALHAS ATÉ
</t>
    </r>
    <r>
      <rPr>
        <sz val="5"/>
        <rFont val="Arial MT"/>
        <family val="2"/>
      </rPr>
      <t>150MM DE LARGURA, COM ABRAÇADEIRA METÁLICA RÍGIDA TIPO D 1/2, FIXADA EM PERFILADO EM LAJE. AF_05/2015</t>
    </r>
  </si>
  <si>
    <r>
      <rPr>
        <sz val="5"/>
        <rFont val="Arial MT"/>
        <family val="2"/>
      </rPr>
      <t>R$ 2,67</t>
    </r>
  </si>
  <si>
    <r>
      <rPr>
        <sz val="5"/>
        <rFont val="Arial MT"/>
        <family val="2"/>
      </rPr>
      <t>FORRO EM DRYWALL, PARA AMBIENTES COMERCIAIS, INCLUSIVE ESTRUTURA DE FIXAÇÃO. AF_05/2017_P</t>
    </r>
  </si>
  <si>
    <r>
      <rPr>
        <sz val="5"/>
        <rFont val="Arial MT"/>
        <family val="2"/>
      </rPr>
      <t>R$ 63,56</t>
    </r>
  </si>
  <si>
    <r>
      <rPr>
        <sz val="5"/>
        <rFont val="Arial MT"/>
        <family val="2"/>
      </rPr>
      <t>FORRO EM RÉGUAS DE PVC, FRISADO, PARA AMBIENTES COMERCIAIS, INCLUSIVE ESTRUTURA DE FIXAÇÃO. AF_05/2017_P</t>
    </r>
  </si>
  <si>
    <r>
      <rPr>
        <sz val="5"/>
        <rFont val="Arial MT"/>
        <family val="2"/>
      </rPr>
      <t>R$ 69,29</t>
    </r>
  </si>
  <si>
    <r>
      <rPr>
        <sz val="5"/>
        <rFont val="Arial MT"/>
        <family val="2"/>
      </rPr>
      <t>FURO EM CONCRETO PARA DIÂMETROS MAIORES QUE 40 MM E MENORES OU IGUAIS A 75 MM. AF_05/2015</t>
    </r>
  </si>
  <si>
    <r>
      <rPr>
        <sz val="5"/>
        <rFont val="Arial MT"/>
        <family val="2"/>
      </rPr>
      <t>R$ 81,62</t>
    </r>
  </si>
  <si>
    <r>
      <rPr>
        <sz val="5"/>
        <rFont val="Arial MT"/>
        <family val="2"/>
      </rPr>
      <t>FURO EM CONCRETO PARA DIÂMETROS MAIORES QUE 75 MM. AF_05/2015</t>
    </r>
  </si>
  <si>
    <r>
      <rPr>
        <sz val="5"/>
        <rFont val="Arial MT"/>
        <family val="2"/>
      </rPr>
      <t>R$ 104,26</t>
    </r>
  </si>
  <si>
    <r>
      <rPr>
        <sz val="5"/>
        <rFont val="Arial MT"/>
        <family val="2"/>
      </rPr>
      <t>FURO EM CONCRETO PARA DIÂMETROS MENORES OU IGUAIS A 40 MM. AF_05/2015</t>
    </r>
  </si>
  <si>
    <r>
      <rPr>
        <sz val="5"/>
        <rFont val="Arial MT"/>
        <family val="2"/>
      </rPr>
      <t>R$ 50,96</t>
    </r>
  </si>
  <si>
    <r>
      <rPr>
        <sz val="5"/>
        <rFont val="Arial MT"/>
        <family val="2"/>
      </rPr>
      <t>GRADIL EM FERRO FIXADO EM VÃOS DE JANELAS, FORMADO POR BARRAS CHATAS DE 25X4,8 MM. AF_04/2019</t>
    </r>
  </si>
  <si>
    <r>
      <rPr>
        <sz val="5"/>
        <rFont val="Arial MT"/>
        <family val="2"/>
      </rPr>
      <t>R$ 596,39</t>
    </r>
  </si>
  <si>
    <r>
      <rPr>
        <sz val="5"/>
        <rFont val="Arial MT"/>
        <family val="2"/>
      </rPr>
      <t xml:space="preserve">GRAUTE FGK=15 MPA; TRAÇO 1:0,04:2,2:2,5 (EM MASSA SECA DE CIMENTO/CAL/AREIA GROSSA/BRITA 0) - PREPARO MECÂNICO COM
</t>
    </r>
    <r>
      <rPr>
        <sz val="5"/>
        <rFont val="Arial MT"/>
        <family val="2"/>
      </rPr>
      <t>BETONEIRA 400 L. AF_09/2021</t>
    </r>
  </si>
  <si>
    <r>
      <rPr>
        <sz val="5"/>
        <rFont val="Arial MT"/>
        <family val="2"/>
      </rPr>
      <t>R$ 464,86</t>
    </r>
  </si>
  <si>
    <r>
      <rPr>
        <sz val="5"/>
        <rFont val="Arial MT"/>
        <family val="2"/>
      </rPr>
      <t xml:space="preserve">GUARDA-CORPO FIXADO EM FÔRMA DE MADEIRA COM TRAVESSÕES EM MADEIRA PREGADA PRÉ-MONTADA E ENCAIXE NA FÔRMA.
</t>
    </r>
    <r>
      <rPr>
        <sz val="5"/>
        <rFont val="Arial MT"/>
        <family val="2"/>
      </rPr>
      <t>PARA EDIFICAÇÕES COM ATÉ 2 PAVIMENTOS. AF_11/2017</t>
    </r>
  </si>
  <si>
    <r>
      <rPr>
        <sz val="5"/>
        <rFont val="Arial MT"/>
        <family val="2"/>
      </rPr>
      <t>R$ 61,77</t>
    </r>
  </si>
  <si>
    <r>
      <rPr>
        <sz val="5"/>
        <rFont val="Arial MT"/>
        <family val="2"/>
      </rPr>
      <t>GUIA (MEIO-FIO) CONCRETO, MOLDADA  IN LOCO  EM TRECHO RETO COM EXTRUSORA, 15 CM BASE X 30 CM ALTURA. AF_06/2016</t>
    </r>
  </si>
  <si>
    <r>
      <rPr>
        <sz val="5"/>
        <rFont val="Arial MT"/>
        <family val="2"/>
      </rPr>
      <t>R$ 33,82</t>
    </r>
  </si>
  <si>
    <r>
      <rPr>
        <sz val="5"/>
        <rFont val="Arial MT"/>
        <family val="2"/>
      </rPr>
      <t xml:space="preserve">IMPERMEABILIZAÇÃO DE FLOREIRA OU VIGA BALDRAME COM ARGAMASSA DE CIMENTO E AREIA, COM ADITIVO IMPERMEABILIZANTE,
</t>
    </r>
    <r>
      <rPr>
        <sz val="5"/>
        <rFont val="Arial MT"/>
        <family val="2"/>
      </rPr>
      <t>E = 2 CM. AF_06/2018</t>
    </r>
  </si>
  <si>
    <r>
      <rPr>
        <sz val="5"/>
        <rFont val="Arial MT"/>
        <family val="2"/>
      </rPr>
      <t>R$ 36,36</t>
    </r>
  </si>
  <si>
    <r>
      <rPr>
        <sz val="5"/>
        <rFont val="Arial MT"/>
        <family val="2"/>
      </rPr>
      <t>IMPERMEABILIZAÇÃO DE PISO COM ARGAMASSA DE CIMENTO E AREIA, COM ADITIVO IMPERMEABILIZANTE, E = 2CM. AF_06/2018</t>
    </r>
  </si>
  <si>
    <r>
      <rPr>
        <sz val="5"/>
        <rFont val="Arial MT"/>
        <family val="2"/>
      </rPr>
      <t>R$ 40,67</t>
    </r>
  </si>
  <si>
    <r>
      <rPr>
        <sz val="5"/>
        <rFont val="Arial MT"/>
        <family val="2"/>
      </rPr>
      <t>IMPERMEABILIZAÇÃO DE SUPERFÍCIE COM ARGAMASSA POLIMÉRICA / MEMBRANA ACRÍLICA, 3 DEMÃOS. AF_06/2018</t>
    </r>
  </si>
  <si>
    <r>
      <rPr>
        <sz val="5"/>
        <rFont val="Arial MT"/>
        <family val="2"/>
      </rPr>
      <t xml:space="preserve">IMPERMEABILIZAÇÃO DE SUPERFÍCIE COM ARGAMASSA POLIMÉRICA / MEMBRANA ACRÍLICA, 4 DEMÃOS, REFORÇADA COM VÉU DE
</t>
    </r>
    <r>
      <rPr>
        <sz val="5"/>
        <rFont val="Arial MT"/>
        <family val="2"/>
      </rPr>
      <t>POLIÉSTER (MAV). AF_06/2018</t>
    </r>
  </si>
  <si>
    <r>
      <rPr>
        <sz val="5"/>
        <rFont val="Arial MT"/>
        <family val="2"/>
      </rPr>
      <t>R$ 43,53</t>
    </r>
  </si>
  <si>
    <r>
      <rPr>
        <sz val="5"/>
        <rFont val="Arial MT"/>
        <family val="2"/>
      </rPr>
      <t>IMPERMEABILIZAÇÃO DE SUPERFÍCIE COM EMULSÃO ASFÁLTICA, 2 DEMÃOS AF_06/2018</t>
    </r>
  </si>
  <si>
    <r>
      <rPr>
        <sz val="5"/>
        <rFont val="Arial MT"/>
        <family val="2"/>
      </rPr>
      <t>R$ 31,78</t>
    </r>
  </si>
  <si>
    <r>
      <rPr>
        <sz val="5"/>
        <rFont val="Arial MT"/>
        <family val="2"/>
      </rPr>
      <t xml:space="preserve">IMPERMEABILIZAÇÃO DE SUPERFÍCIE COM MANTA ASFÁLTICA, DUAS CAMADAS, INCLUSIVE APLICAÇÃO DE PRIMER ASFÁLTICO,
</t>
    </r>
    <r>
      <rPr>
        <sz val="5"/>
        <rFont val="Arial MT"/>
        <family val="2"/>
      </rPr>
      <t>E=3MM E E=4MM. AF_06/2018</t>
    </r>
  </si>
  <si>
    <r>
      <rPr>
        <sz val="5"/>
        <rFont val="Arial MT"/>
        <family val="2"/>
      </rPr>
      <t>R$ 155,34</t>
    </r>
  </si>
  <si>
    <r>
      <rPr>
        <sz val="5"/>
        <rFont val="Arial MT"/>
        <family val="2"/>
      </rPr>
      <t xml:space="preserve">IMPERMEABILIZAÇÃO DE SUPERFÍCIE COM MANTA ASFÁLTICA, UMA CAMADA, INCLUSIVE APLICAÇÃO DE PRIMER ASFÁLTICO, E=3MM.
</t>
    </r>
    <r>
      <rPr>
        <sz val="5"/>
        <rFont val="Arial MT"/>
        <family val="2"/>
      </rPr>
      <t>AF_06/2018</t>
    </r>
  </si>
  <si>
    <r>
      <rPr>
        <sz val="5"/>
        <rFont val="Arial MT"/>
        <family val="2"/>
      </rPr>
      <t>R$ 83,65</t>
    </r>
  </si>
  <si>
    <r>
      <rPr>
        <sz val="5"/>
        <rFont val="Arial MT"/>
        <family val="2"/>
      </rPr>
      <t>IMPERMEABILIZAÇÃO DE SUPERFÍCIE COM MEMBRANA À BASE DE POLIURETANO, 2 DEMÃOS. AF_06/2018</t>
    </r>
  </si>
  <si>
    <r>
      <rPr>
        <sz val="5"/>
        <rFont val="Arial MT"/>
        <family val="2"/>
      </rPr>
      <t>R$ 126,14</t>
    </r>
  </si>
  <si>
    <r>
      <rPr>
        <sz val="5"/>
        <rFont val="Arial MT"/>
        <family val="2"/>
      </rPr>
      <t>INSTALAÇÃO DE VIDRO IMPRESSO, E = 4 MM, EM ESQUADRIA DE ALUMÍNIO OU PVC, FIXADO COM BAGUETE. AF_01/2021_P</t>
    </r>
  </si>
  <si>
    <r>
      <rPr>
        <sz val="5"/>
        <rFont val="Arial MT"/>
        <family val="2"/>
      </rPr>
      <t>R$ 209,93</t>
    </r>
  </si>
  <si>
    <r>
      <rPr>
        <sz val="5"/>
        <rFont val="Arial MT"/>
        <family val="2"/>
      </rPr>
      <t>INSTALAÇÃO DE VIDRO LAMINADO, E = 12 MM (4+4+4), ENCAIXADO EM PERFIL U. AF_01/2021_P</t>
    </r>
  </si>
  <si>
    <r>
      <rPr>
        <sz val="5"/>
        <rFont val="Arial MT"/>
        <family val="2"/>
      </rPr>
      <t>R$ 1.089,43</t>
    </r>
  </si>
  <si>
    <r>
      <rPr>
        <sz val="5"/>
        <rFont val="Arial MT"/>
        <family val="2"/>
      </rPr>
      <t>INSTALAÇÃO DE VIDRO LAMINADO, E = 8 MM (4+4), ENCAIXADO EM PERFIL U. AF_01/2021_P</t>
    </r>
  </si>
  <si>
    <r>
      <rPr>
        <sz val="5"/>
        <rFont val="Arial MT"/>
        <family val="2"/>
      </rPr>
      <t>R$ 574,78</t>
    </r>
  </si>
  <si>
    <r>
      <rPr>
        <sz val="5"/>
        <rFont val="Arial MT"/>
        <family val="2"/>
      </rPr>
      <t>INSTALAÇÃO DE VIDRO LISO INCOLOR, E = 4 MM, EM ESQUADRIA DE ALUMÍNIO OU PVC, FIXADO COM BAGUETE. AF_01/2021_P</t>
    </r>
  </si>
  <si>
    <r>
      <rPr>
        <sz val="5"/>
        <rFont val="Arial MT"/>
        <family val="2"/>
      </rPr>
      <t>R$ 224,59</t>
    </r>
  </si>
  <si>
    <r>
      <rPr>
        <sz val="5"/>
        <rFont val="Arial MT"/>
        <family val="2"/>
      </rPr>
      <t>INSTALAÇÃO DE VIDRO LISO INCOLOR, E = 6 MM, EM ESQUADRIA DE ALUMÍNIO OU PVC, FIXADO COM BAGUETE. AF_01/2021_P</t>
    </r>
  </si>
  <si>
    <r>
      <rPr>
        <sz val="5"/>
        <rFont val="Arial MT"/>
        <family val="2"/>
      </rPr>
      <t>R$ 210,46</t>
    </r>
  </si>
  <si>
    <r>
      <rPr>
        <sz val="5"/>
        <rFont val="Arial MT"/>
        <family val="2"/>
      </rPr>
      <t>INSTALAÇÃO DE VIDRO TEMPERADO, E = 10 MM, ENCAIXADO EM PERFIL U. AF_01/2021_P</t>
    </r>
  </si>
  <si>
    <r>
      <rPr>
        <sz val="5"/>
        <rFont val="Arial MT"/>
        <family val="2"/>
      </rPr>
      <t>R$ 294,94</t>
    </r>
  </si>
  <si>
    <r>
      <rPr>
        <sz val="5"/>
        <rFont val="Arial MT"/>
        <family val="2"/>
      </rPr>
      <t>INSTALAÇÃO DE VIDRO TEMPERADO, E = 6 MM, ENCAIXADO EM PERFIL U. AF_01/2021_P</t>
    </r>
  </si>
  <si>
    <r>
      <rPr>
        <sz val="5"/>
        <rFont val="Arial MT"/>
        <family val="2"/>
      </rPr>
      <t>R$ 232,22</t>
    </r>
  </si>
  <si>
    <r>
      <rPr>
        <sz val="5"/>
        <rFont val="Arial MT"/>
        <family val="2"/>
      </rPr>
      <t>INSTALAÇÃO DE VIDRO TEMPERADO, E = 8 MM, ENCAIXADO EM PERFIL U. AF_01/2021_P</t>
    </r>
  </si>
  <si>
    <r>
      <rPr>
        <sz val="5"/>
        <rFont val="Arial MT"/>
        <family val="2"/>
      </rPr>
      <t>R$ 258,01</t>
    </r>
  </si>
  <si>
    <r>
      <rPr>
        <sz val="5"/>
        <rFont val="Arial MT"/>
        <family val="2"/>
      </rPr>
      <t>INTERRUPTOR PARALELO (1 MÓDULO), 10A/250V, INCLUINDO SUPORTE E PLACA - FORNECIMENTO E INSTALAÇÃO. AF_12/2015</t>
    </r>
  </si>
  <si>
    <r>
      <rPr>
        <sz val="5"/>
        <rFont val="Arial MT"/>
        <family val="2"/>
      </rPr>
      <t>R$ 29,15</t>
    </r>
  </si>
  <si>
    <r>
      <rPr>
        <sz val="5"/>
        <rFont val="Arial MT"/>
        <family val="2"/>
      </rPr>
      <t>INTERRUPTOR PARALELO (1 MÓDULO), 10A/250V, SEM SUPORTE E SEM PLACA - FORNECIMENTO E INSTALAÇÃO. AF_12/2015</t>
    </r>
  </si>
  <si>
    <r>
      <rPr>
        <sz val="5"/>
        <rFont val="Arial MT"/>
        <family val="2"/>
      </rPr>
      <t>R$ 21,74</t>
    </r>
  </si>
  <si>
    <r>
      <rPr>
        <sz val="5"/>
        <rFont val="Arial MT"/>
        <family val="2"/>
      </rPr>
      <t xml:space="preserve">INTERRUPTOR PARALELO (2 MÓDULOS) COM 1 TOMADA DE EMBUTIR 2P+T 10 A,  INCLUINDO SUPORTE E PLACA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</si>
  <si>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>R$ 66,58</t>
    </r>
  </si>
  <si>
    <r>
      <rPr>
        <sz val="5"/>
        <rFont val="Arial MT"/>
        <family val="2"/>
      </rPr>
      <t xml:space="preserve">INTERRUPTOR SIMPLES (1 MÓDULO) COM 1 TOMADA DE EMBUTIR 2P+T 10 A,  SEM SUPORTE E SEM PLACA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</si>
  <si>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>R$ 34,34</t>
    </r>
  </si>
  <si>
    <r>
      <rPr>
        <sz val="5"/>
        <rFont val="Arial MT"/>
        <family val="2"/>
      </rPr>
      <t xml:space="preserve">INTERRUPTOR SIMPLES (1 MÓDULO) COM 2 TOMADAS DE EMBUTIR 2P+T 10 A,  SEM SUPORTE E SEM PLACA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</si>
  <si>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>R$ 52,50</t>
    </r>
  </si>
  <si>
    <r>
      <rPr>
        <sz val="5"/>
        <rFont val="Arial MT"/>
        <family val="2"/>
      </rPr>
      <t xml:space="preserve">INTERRUPTOR SIMPLES (1 MÓDULO) COM INTERRUPTOR PARALELO (1 MÓDULO), 10A/250V, INCLUINDO SUPORTE E PLACA -
</t>
    </r>
    <r>
      <rPr>
        <sz val="5"/>
        <rFont val="Arial MT"/>
        <family val="2"/>
      </rPr>
      <t>FORNECIMENTO E INSTALAÇÃO. AF_12/2015</t>
    </r>
  </si>
  <si>
    <r>
      <rPr>
        <sz val="5"/>
        <rFont val="Arial MT"/>
        <family val="2"/>
      </rPr>
      <t>R$ 42,95</t>
    </r>
  </si>
  <si>
    <r>
      <rPr>
        <sz val="5"/>
        <rFont val="Arial MT"/>
        <family val="2"/>
      </rPr>
      <t xml:space="preserve">INTERRUPTOR SIMPLES (1 MÓDULO) COM INTERRUPTOR PARALELO (2 MÓDULOS), 10A/250V, SEM SUPORTE E SEM PLACA -
</t>
    </r>
    <r>
      <rPr>
        <sz val="5"/>
        <rFont val="Arial MT"/>
        <family val="2"/>
      </rPr>
      <t>FORNECIMENTO E INSTALAÇÃO. AF_12/2015</t>
    </r>
  </si>
  <si>
    <r>
      <rPr>
        <sz val="5"/>
        <rFont val="Arial MT"/>
        <family val="2"/>
      </rPr>
      <t>R$ 54,90</t>
    </r>
  </si>
  <si>
    <r>
      <rPr>
        <sz val="5"/>
        <rFont val="Arial MT"/>
        <family val="2"/>
      </rPr>
      <t>INTERRUPTOR SIMPLES (1 MÓDULO), 10A/250V, INCLUINDO SUPORTE E PLACA - FORNECIMENTO E INSTALAÇÃO. AF_12/2015</t>
    </r>
  </si>
  <si>
    <r>
      <rPr>
        <sz val="5"/>
        <rFont val="Arial MT"/>
        <family val="2"/>
      </rPr>
      <t>R$ 23,64</t>
    </r>
  </si>
  <si>
    <r>
      <rPr>
        <sz val="5"/>
        <rFont val="Arial MT"/>
        <family val="2"/>
      </rPr>
      <t xml:space="preserve">INTERRUPTOR SIMPLES (1 MÓDULO), INTERRUPTOR PARALELO (1 MÓDULO) E 1 TOMADA DE EMBUTIR 2P+T 10 A,  SEM SUPORTE E SEM
</t>
    </r>
    <r>
      <rPr>
        <sz val="5"/>
        <rFont val="Arial MT"/>
        <family val="2"/>
      </rPr>
      <t>PLACA - FORNECIMENTO E INSTALAÇÃO. AF_12/2015</t>
    </r>
  </si>
  <si>
    <r>
      <rPr>
        <sz val="5"/>
        <rFont val="Arial MT"/>
        <family val="2"/>
      </rPr>
      <t>R$ 53,70</t>
    </r>
  </si>
  <si>
    <r>
      <rPr>
        <sz val="5"/>
        <rFont val="Arial MT"/>
        <family val="2"/>
      </rPr>
      <t xml:space="preserve">INTERRUPTOR SIMPLES (2 MÓDULOS) COM INTERRUPTOR PARALELO (1 MÓDULO), 10A/250V, INCLUINDO SUPORTE E PLACA -
</t>
    </r>
    <r>
      <rPr>
        <sz val="5"/>
        <rFont val="Arial MT"/>
        <family val="2"/>
      </rPr>
      <t>FORNECIMENTO E INSTALAÇÃO. AF_12/2015</t>
    </r>
  </si>
  <si>
    <r>
      <rPr>
        <sz val="5"/>
        <rFont val="Arial MT"/>
        <family val="2"/>
      </rPr>
      <t>R$ 56,79</t>
    </r>
  </si>
  <si>
    <r>
      <rPr>
        <sz val="5"/>
        <rFont val="Arial MT"/>
        <family val="2"/>
      </rPr>
      <t>INTERRUPTOR SIMPLES (2 MÓDULOS), 10A/250V, INCLUINDO SUPORTE E PLACA - FORNECIMENTO E INSTALAÇÃO. AF_12/2015</t>
    </r>
  </si>
  <si>
    <r>
      <rPr>
        <sz val="5"/>
        <rFont val="Arial MT"/>
        <family val="2"/>
      </rPr>
      <t>R$ 37,47</t>
    </r>
  </si>
  <si>
    <r>
      <rPr>
        <sz val="5"/>
        <rFont val="Arial MT"/>
        <family val="2"/>
      </rPr>
      <t xml:space="preserve">JOELHO 45 GRAUS, PVC, SERIE NORMAL, ESGOTO PREDIAL, DN 100 MM, JUNTA ELÁSTICA, FORNECIDO E INSTALADO EM PRUMADA DE
</t>
    </r>
    <r>
      <rPr>
        <sz val="5"/>
        <rFont val="Arial MT"/>
        <family val="2"/>
      </rPr>
      <t>ESGOTO SANITÁRIO OU VENTILAÇÃO. AF_12/2014</t>
    </r>
  </si>
  <si>
    <r>
      <rPr>
        <sz val="5"/>
        <rFont val="Arial MT"/>
        <family val="2"/>
      </rPr>
      <t>R$ 18,36</t>
    </r>
  </si>
  <si>
    <r>
      <rPr>
        <sz val="5"/>
        <rFont val="Arial MT"/>
        <family val="2"/>
      </rPr>
      <t xml:space="preserve">JOELHO 45 GRAUS, PVC, SOLDÁVEL, DN 32MM, INSTALADO EM RAMAL OU SUB-RAMAL DE ÁGUA - FORNECIMENTO E INSTALAÇÃO.
</t>
    </r>
    <r>
      <rPr>
        <sz val="5"/>
        <rFont val="Arial MT"/>
        <family val="2"/>
      </rPr>
      <t>AF_12/2014</t>
    </r>
  </si>
  <si>
    <r>
      <rPr>
        <sz val="5"/>
        <rFont val="Arial MT"/>
        <family val="2"/>
      </rPr>
      <t>R$ 13,64</t>
    </r>
  </si>
  <si>
    <r>
      <rPr>
        <sz val="5"/>
        <rFont val="Arial MT"/>
        <family val="2"/>
      </rPr>
      <t>JOELHO 45 GRAUS, PVC, SOLDÁVEL, DN 40MM, INSTALADO EM PRUMADA DE ÁGUA - FORNECIMENTO E INSTALAÇÃO. AF_12/2014</t>
    </r>
  </si>
  <si>
    <r>
      <rPr>
        <sz val="5"/>
        <rFont val="Arial MT"/>
        <family val="2"/>
      </rPr>
      <t>R$ 12,72</t>
    </r>
  </si>
  <si>
    <r>
      <rPr>
        <sz val="5"/>
        <rFont val="Arial MT"/>
        <family val="2"/>
      </rPr>
      <t>JOELHO 90 GRAUS COM BUCHA DE LATÃO, PVC, SOLDÁVEL, DN  25 MM, X 3/4</t>
    </r>
    <r>
      <rPr>
        <sz val="4.5"/>
        <rFont val="Microsoft Sans Serif"/>
        <family val="2"/>
      </rPr>
      <t xml:space="preserve"> </t>
    </r>
    <r>
      <rPr>
        <sz val="5"/>
        <rFont val="Arial MT"/>
        <family val="2"/>
      </rPr>
      <t xml:space="preserve">INSTALADO EM RESERVAÇÃO DE ÁGUA DE EDIFICAÇÃO
</t>
    </r>
    <r>
      <rPr>
        <sz val="5"/>
        <rFont val="Arial MT"/>
        <family val="2"/>
      </rPr>
      <t>QUE POSSUA RESERVATÓRIO DE FIBRA/FIBROCIMENTO   FORNECIMENTO E INSTALAÇÃO. AF_06/2016</t>
    </r>
  </si>
  <si>
    <r>
      <rPr>
        <sz val="5"/>
        <rFont val="Arial MT"/>
        <family val="2"/>
      </rPr>
      <t>R$ 10,26</t>
    </r>
  </si>
  <si>
    <r>
      <rPr>
        <sz val="5"/>
        <rFont val="Arial MT"/>
        <family val="2"/>
      </rPr>
      <t>JOELHO 90 GRAUS COM BUCHA DE LATÃO, PVC, SOLDÁVEL, DN 25MM, X 1/2</t>
    </r>
    <r>
      <rPr>
        <sz val="4.5"/>
        <rFont val="Microsoft Sans Serif"/>
        <family val="2"/>
      </rPr>
      <t xml:space="preserve"> </t>
    </r>
    <r>
      <rPr>
        <sz val="5"/>
        <rFont val="Arial MT"/>
        <family val="2"/>
      </rPr>
      <t xml:space="preserve">INSTALADO EM RAMAL OU SUB-RAMAL DE ÁGUA -
</t>
    </r>
    <r>
      <rPr>
        <sz val="5"/>
        <rFont val="Arial MT"/>
        <family val="2"/>
      </rPr>
      <t>FORNECIMENTO E INSTALAÇÃO. AF_12/2014</t>
    </r>
  </si>
  <si>
    <r>
      <rPr>
        <sz val="5"/>
        <rFont val="Arial MT"/>
        <family val="2"/>
      </rPr>
      <t>R$ 14,27</t>
    </r>
  </si>
  <si>
    <r>
      <rPr>
        <sz val="5"/>
        <rFont val="Arial MT"/>
        <family val="2"/>
      </rPr>
      <t xml:space="preserve">JOELHO 90 GRAUS, PVC, SOLDÁVEL, DN 110 MM INSTALADO EM RESERVAÇÃO DE ÁGUA DE EDIFICAÇÃO QUE POSSUA RESERVATÓRIO
</t>
    </r>
    <r>
      <rPr>
        <sz val="5"/>
        <rFont val="Arial MT"/>
        <family val="2"/>
      </rPr>
      <t>DE FIBRA/FIBROCIMENTO   FORNECIMENTO E INSTALAÇÃO. AF_06/2016</t>
    </r>
  </si>
  <si>
    <r>
      <rPr>
        <sz val="5"/>
        <rFont val="Arial MT"/>
        <family val="2"/>
      </rPr>
      <t>R$ 304,58</t>
    </r>
  </si>
  <si>
    <r>
      <rPr>
        <sz val="5"/>
        <rFont val="Arial MT"/>
        <family val="2"/>
      </rPr>
      <t xml:space="preserve">JOELHO 90 GRAUS, PVC, SOLDÁVEL, DN 20MM, INSTALADO EM RAMAL OU SUB-RAMAL DE ÁGUA - FORNECIMENTO E INSTALAÇÃO.
</t>
    </r>
    <r>
      <rPr>
        <sz val="5"/>
        <rFont val="Arial MT"/>
        <family val="2"/>
      </rPr>
      <t>AF_12/2014</t>
    </r>
  </si>
  <si>
    <r>
      <rPr>
        <sz val="5"/>
        <rFont val="Arial MT"/>
        <family val="2"/>
      </rPr>
      <t>R$ 6,53</t>
    </r>
  </si>
  <si>
    <r>
      <rPr>
        <sz val="5"/>
        <rFont val="Arial MT"/>
        <family val="2"/>
      </rPr>
      <t xml:space="preserve">JOELHO 90 GRAUS, PVC, SOLDÁVEL, DN 25MM, INSTALADO EM RAMAL OU SUB-RAMAL DE ÁGUA - FORNECIMENTO E INSTALAÇÃO.
</t>
    </r>
    <r>
      <rPr>
        <sz val="5"/>
        <rFont val="Arial MT"/>
        <family val="2"/>
      </rPr>
      <t>AF_12/2014</t>
    </r>
  </si>
  <si>
    <r>
      <rPr>
        <sz val="5"/>
        <rFont val="Arial MT"/>
        <family val="2"/>
      </rPr>
      <t>R$ 7,82</t>
    </r>
  </si>
  <si>
    <r>
      <rPr>
        <sz val="5"/>
        <rFont val="Arial MT"/>
        <family val="2"/>
      </rPr>
      <t xml:space="preserve">JOELHO 90 GRAUS, PVC, SOLDÁVEL, DN 32MM, INSTALADO EM RAMAL DE DISTRIBUIÇÃO DE ÁGUA - FORNECIMENTO E INSTALAÇÃO.
</t>
    </r>
    <r>
      <rPr>
        <sz val="5"/>
        <rFont val="Arial MT"/>
        <family val="2"/>
      </rPr>
      <t>AF_12/2014</t>
    </r>
  </si>
  <si>
    <r>
      <rPr>
        <sz val="5"/>
        <rFont val="Arial MT"/>
        <family val="2"/>
      </rPr>
      <t>R$ 8,25</t>
    </r>
  </si>
  <si>
    <r>
      <rPr>
        <sz val="5"/>
        <rFont val="Arial MT"/>
        <family val="2"/>
      </rPr>
      <t>JOELHO 90 GRAUS, PVC, SOLDÁVEL, DN 40MM, INSTALADO EM PRUMADA DE ÁGUA - FORNECIMENTO E INSTALAÇÃO. AF_12/2014</t>
    </r>
  </si>
  <si>
    <r>
      <rPr>
        <sz val="5"/>
        <rFont val="Arial MT"/>
        <family val="2"/>
      </rPr>
      <t>R$ 11,54</t>
    </r>
  </si>
  <si>
    <r>
      <rPr>
        <sz val="5"/>
        <rFont val="Arial MT"/>
        <family val="2"/>
      </rPr>
      <t>JOELHO 90 GRAUS, PVC, SOLDÁVEL, DN 50MM, INSTALADO EM PRUMADA DE ÁGUA - FORNECIMENTO E INSTALAÇÃO. AF_12/2014</t>
    </r>
  </si>
  <si>
    <r>
      <rPr>
        <sz val="5"/>
        <rFont val="Arial MT"/>
        <family val="2"/>
      </rPr>
      <t>R$ 13,81</t>
    </r>
  </si>
  <si>
    <r>
      <rPr>
        <sz val="5"/>
        <rFont val="Arial MT"/>
        <family val="2"/>
      </rPr>
      <t>JOELHO 90 GRAUS, PVC, SOLDÁVEL, DN 60MM, INSTALADO EM PRUMADA DE ÁGUA - FORNECIMENTO E INSTALAÇÃO. AF_12/2014</t>
    </r>
  </si>
  <si>
    <r>
      <rPr>
        <sz val="5"/>
        <rFont val="Arial MT"/>
        <family val="2"/>
      </rPr>
      <t>R$ 38,08</t>
    </r>
  </si>
  <si>
    <r>
      <rPr>
        <sz val="5"/>
        <rFont val="Arial MT"/>
        <family val="2"/>
      </rPr>
      <t xml:space="preserve">JUNTA DE EXPANSÃO EM BRONZE/LATÃO, DN 42 MM, PONTA X PONTA, INSTALADO EM PRUMADA </t>
    </r>
    <r>
      <rPr>
        <sz val="4.5"/>
        <rFont val="Microsoft Sans Serif"/>
        <family val="2"/>
      </rPr>
      <t xml:space="preserve"> </t>
    </r>
    <r>
      <rPr>
        <sz val="5"/>
        <rFont val="Arial MT"/>
        <family val="2"/>
      </rPr>
      <t xml:space="preserve">FORNECIMENTO E INSTALAÇÃO.
</t>
    </r>
    <r>
      <rPr>
        <sz val="5"/>
        <rFont val="Arial MT"/>
        <family val="2"/>
      </rPr>
      <t>AF_01/2016</t>
    </r>
  </si>
  <si>
    <r>
      <rPr>
        <sz val="5"/>
        <rFont val="Arial MT"/>
        <family val="2"/>
      </rPr>
      <t>R$ 893,84</t>
    </r>
  </si>
  <si>
    <r>
      <rPr>
        <sz val="5"/>
        <rFont val="Arial MT"/>
        <family val="2"/>
      </rPr>
      <t>KIT DE PORTA DE MADEIRA PARA PINTURA, SEMI-OCA (LEVE OU MÉDIA), PADRÃO MÉDIO, 60X210CM, ESPESSURA DE 3,5CM, ITENS INCLUSOS: DOBRADIÇAS, MONTAGEM E INSTALAÇÃO DO BATENTE, SEM FECHADURA - FORNECIMENTO E INSTALAÇÃO. AF_12/2019</t>
    </r>
  </si>
  <si>
    <r>
      <rPr>
        <sz val="5"/>
        <rFont val="Arial MT"/>
        <family val="2"/>
      </rPr>
      <t>R$ 811,69</t>
    </r>
  </si>
  <si>
    <r>
      <rPr>
        <sz val="5"/>
        <rFont val="Arial MT"/>
        <family val="2"/>
      </rPr>
      <t xml:space="preserve">KIT DE PORTA DE MADEIRA PARA PINTURA, SEMI-OCA (LEVE OU MÉDIA), PADRÃO MÉDIO, 80X210CM, ESPESSURA DE 3,5CM, ITENS INCLUSOS: DOBRADIÇAS, MONTAGEM E INSTALAÇÃO DO BATENTE, FECHADURA COM EXECUÇÃO DO FURO - FORNECIMENTO E
</t>
    </r>
    <r>
      <rPr>
        <sz val="5"/>
        <rFont val="Arial MT"/>
        <family val="2"/>
      </rPr>
      <t>INSTALAÇÃO. AF_12/2019</t>
    </r>
  </si>
  <si>
    <r>
      <rPr>
        <sz val="5"/>
        <rFont val="Arial MT"/>
        <family val="2"/>
      </rPr>
      <t>R$ 986,64</t>
    </r>
  </si>
  <si>
    <r>
      <rPr>
        <sz val="5"/>
        <rFont val="Arial MT"/>
        <family val="2"/>
      </rPr>
      <t xml:space="preserve">KIT DE PORTA DE MADEIRA PARA PINTURA, SEMI-OCA (LEVE OU MÉDIA), PADRÃO MÉDIO, 90X210CM, ESPESSURA DE 3,5CM, ITENS INCLUSOS: DOBRADIÇAS, MONTAGEM E INSTALAÇÃO DO BATENTE, FECHADURA COM EXECUÇÃO DO FURO - FORNECIMENTO E
</t>
    </r>
    <r>
      <rPr>
        <sz val="5"/>
        <rFont val="Arial MT"/>
        <family val="2"/>
      </rPr>
      <t>INSTALAÇÃO. AF_12/2019</t>
    </r>
  </si>
  <si>
    <r>
      <rPr>
        <sz val="5"/>
        <rFont val="Arial MT"/>
        <family val="2"/>
      </rPr>
      <t>R$ 1.061,55</t>
    </r>
  </si>
  <si>
    <r>
      <rPr>
        <sz val="5"/>
        <rFont val="Arial MT"/>
        <family val="2"/>
      </rPr>
      <t xml:space="preserve">KIT DE REGISTRO DE PRESSÃO BRUTO DE LATÃO ¾", INCLUSIVE CONEXÕES, ROSCÁVEL, INSTALADO EM RAMAL DE ÁGUA FRIA -
</t>
    </r>
    <r>
      <rPr>
        <sz val="5"/>
        <rFont val="Arial MT"/>
        <family val="2"/>
      </rPr>
      <t>FORNECIMENTO E INSTALAÇÃO. AF_12/2014</t>
    </r>
  </si>
  <si>
    <r>
      <rPr>
        <sz val="5"/>
        <rFont val="Arial MT"/>
        <family val="2"/>
      </rPr>
      <t>R$ 42,55</t>
    </r>
  </si>
  <si>
    <r>
      <rPr>
        <sz val="5"/>
        <rFont val="Arial MT"/>
        <family val="2"/>
      </rPr>
      <t>LÂMPADA COMPACTA DE VAPOR METÁLICO OVOIDE 150 W, BASE E27 - FORNECIMENTO E INSTALAÇÃO. AF_02/2020</t>
    </r>
  </si>
  <si>
    <r>
      <rPr>
        <sz val="5"/>
        <rFont val="Arial MT"/>
        <family val="2"/>
      </rPr>
      <t>R$ 56,73</t>
    </r>
  </si>
  <si>
    <r>
      <rPr>
        <sz val="5"/>
        <rFont val="Arial MT"/>
        <family val="2"/>
      </rPr>
      <t>LÂMPADA COMPACTA FLUORESCENTE DE 20 W, BASE E27 - FORNECIMENTO E INSTALAÇÃO. AF_02/2020</t>
    </r>
  </si>
  <si>
    <r>
      <rPr>
        <sz val="5"/>
        <rFont val="Arial MT"/>
        <family val="2"/>
      </rPr>
      <t>R$ 24,71</t>
    </r>
  </si>
  <si>
    <r>
      <rPr>
        <sz val="5"/>
        <rFont val="Arial MT"/>
        <family val="2"/>
      </rPr>
      <t>R$ 31,10</t>
    </r>
  </si>
  <si>
    <r>
      <rPr>
        <sz val="5"/>
        <rFont val="Arial MT"/>
        <family val="2"/>
      </rPr>
      <t>LÂMPADA MISTA 160 W - FORNECIMENTO E INSTALAÇÃO. AF_08/2020</t>
    </r>
  </si>
  <si>
    <r>
      <rPr>
        <sz val="5"/>
        <rFont val="Arial MT"/>
        <family val="2"/>
      </rPr>
      <t>R$ 27,85</t>
    </r>
  </si>
  <si>
    <r>
      <rPr>
        <sz val="5"/>
        <rFont val="Arial MT"/>
        <family val="2"/>
      </rPr>
      <t>LÂMPADA MISTA 250 W - FORNECIMENTO E INSTALAÇÃO. AF_08/2020</t>
    </r>
  </si>
  <si>
    <r>
      <rPr>
        <sz val="5"/>
        <rFont val="Arial MT"/>
        <family val="2"/>
      </rPr>
      <t>R$ 37,07</t>
    </r>
  </si>
  <si>
    <r>
      <rPr>
        <sz val="5"/>
        <rFont val="Arial MT"/>
        <family val="2"/>
      </rPr>
      <t>LÂMPADA TUBULAR FLUORESCENTE T10 DE 20/40 W, BASE G13 - FORNECIMENTO E INSTALAÇÃO. AF_02/2020_P</t>
    </r>
  </si>
  <si>
    <r>
      <rPr>
        <sz val="5"/>
        <rFont val="Arial MT"/>
        <family val="2"/>
      </rPr>
      <t>R$ 44,71</t>
    </r>
  </si>
  <si>
    <r>
      <rPr>
        <sz val="5"/>
        <rFont val="Arial MT"/>
        <family val="2"/>
      </rPr>
      <t>LÂMPADA VAPOR DE MERCÚRIO 250 W - FORNECIMENTO E INSTALAÇÃO. AF_08/2020</t>
    </r>
  </si>
  <si>
    <r>
      <rPr>
        <sz val="5"/>
        <rFont val="Arial MT"/>
        <family val="2"/>
      </rPr>
      <t>R$ 43,63</t>
    </r>
  </si>
  <si>
    <r>
      <rPr>
        <sz val="5"/>
        <rFont val="Arial MT"/>
        <family val="2"/>
      </rPr>
      <t>LÂMPADA VAPOR DE SÓDIO 250 W - FORNECIMENTO E INSTALAÇÃO. AF_08/2020</t>
    </r>
  </si>
  <si>
    <r>
      <rPr>
        <sz val="5"/>
        <rFont val="Arial MT"/>
        <family val="2"/>
      </rPr>
      <t>R$ 60,87</t>
    </r>
  </si>
  <si>
    <r>
      <rPr>
        <sz val="5"/>
        <rFont val="Arial MT"/>
        <family val="2"/>
      </rPr>
      <t>LÂMPADA VAPOR DE SÓDIO 400 W - FORNECIMENTO E INSTALAÇÃO. AF_08/2020</t>
    </r>
  </si>
  <si>
    <r>
      <rPr>
        <sz val="5"/>
        <rFont val="Arial MT"/>
        <family val="2"/>
      </rPr>
      <t>R$ 70,80</t>
    </r>
  </si>
  <si>
    <r>
      <rPr>
        <sz val="5"/>
        <rFont val="Arial MT"/>
        <family val="2"/>
      </rPr>
      <t>LÂMPADA VAPOR METÁLICO 400 W - FORNECIMENTO E INSTALAÇÃO. AF_08/2020</t>
    </r>
  </si>
  <si>
    <r>
      <rPr>
        <sz val="5"/>
        <rFont val="Arial MT"/>
        <family val="2"/>
      </rPr>
      <t>R$ 96,87</t>
    </r>
  </si>
  <si>
    <r>
      <rPr>
        <sz val="5"/>
        <rFont val="Arial MT"/>
        <family val="2"/>
      </rPr>
      <t>ESTOPA</t>
    </r>
  </si>
  <si>
    <r>
      <rPr>
        <sz val="5"/>
        <rFont val="Arial MT"/>
        <family val="2"/>
      </rPr>
      <t>R$ 14,16</t>
    </r>
  </si>
  <si>
    <r>
      <rPr>
        <sz val="5"/>
        <rFont val="Arial MT"/>
        <family val="2"/>
      </rPr>
      <t>OLEO LUBRIFICANTE PARA MOTORES DE EQUIPAMENTOS PESADOS (CAMINHOES, TRATORES, RETROS E ETC)</t>
    </r>
  </si>
  <si>
    <r>
      <rPr>
        <sz val="5"/>
        <rFont val="Arial MT"/>
        <family val="2"/>
      </rPr>
      <t>L</t>
    </r>
  </si>
  <si>
    <r>
      <rPr>
        <sz val="5"/>
        <rFont val="Arial MT"/>
        <family val="2"/>
      </rPr>
      <t>R$ 25,00</t>
    </r>
  </si>
  <si>
    <r>
      <rPr>
        <sz val="5"/>
        <rFont val="Arial MT"/>
        <family val="2"/>
      </rPr>
      <t>GRAXA LUBRIFICANTE</t>
    </r>
  </si>
  <si>
    <r>
      <rPr>
        <sz val="5"/>
        <rFont val="Arial MT"/>
        <family val="2"/>
      </rPr>
      <t>R$ 36,70</t>
    </r>
  </si>
  <si>
    <r>
      <rPr>
        <sz val="5"/>
        <rFont val="Arial MT"/>
        <family val="2"/>
      </rPr>
      <t>CONECTOR METALICO TIPO PARAFUSO FENDIDO (SPLIT BOLT), COM SEPARADOR DE CABOS BIMETALICOS, PARA CABOS ATE 25 MM2</t>
    </r>
  </si>
  <si>
    <r>
      <rPr>
        <sz val="5"/>
        <rFont val="Arial MT"/>
        <family val="2"/>
      </rPr>
      <t>R$ 8,54</t>
    </r>
  </si>
  <si>
    <r>
      <rPr>
        <sz val="5"/>
        <rFont val="Arial MT"/>
        <family val="2"/>
      </rPr>
      <t>SOLDA EM BARRA DE ESTANHO-CHUMBO 50/50</t>
    </r>
  </si>
  <si>
    <r>
      <rPr>
        <sz val="5"/>
        <rFont val="Arial MT"/>
        <family val="2"/>
      </rPr>
      <t>R$ 125,50</t>
    </r>
  </si>
  <si>
    <r>
      <rPr>
        <sz val="5"/>
        <rFont val="Arial MT"/>
        <family val="2"/>
      </rPr>
      <t>FITA ISOLANTE ADESIVA ANTICHAMA, USO ATE 750 V, EM ROLO DE 19 MM X 5 M</t>
    </r>
  </si>
  <si>
    <r>
      <rPr>
        <sz val="5"/>
        <rFont val="Arial MT"/>
        <family val="2"/>
      </rPr>
      <t>R$ 3,58</t>
    </r>
  </si>
  <si>
    <r>
      <rPr>
        <sz val="5"/>
        <rFont val="Arial MT"/>
        <family val="2"/>
      </rPr>
      <t>VASSOURA 40 CM COM CABO</t>
    </r>
  </si>
  <si>
    <r>
      <rPr>
        <sz val="5"/>
        <rFont val="Arial MT"/>
        <family val="2"/>
      </rPr>
      <t>R$ 14,83</t>
    </r>
  </si>
  <si>
    <r>
      <rPr>
        <sz val="5"/>
        <rFont val="Arial MT"/>
        <family val="2"/>
      </rPr>
      <t>RODO PARA CHAO 40 CM COM CABO</t>
    </r>
  </si>
  <si>
    <r>
      <rPr>
        <sz val="5"/>
        <rFont val="Arial MT"/>
        <family val="2"/>
      </rPr>
      <t>R$ 10,60</t>
    </r>
  </si>
  <si>
    <r>
      <rPr>
        <sz val="5"/>
        <rFont val="Arial MT"/>
        <family val="2"/>
      </rPr>
      <t>ESCADA DUPLA DE ABRIR EM ALUMINIO, MODELO PINTOR, 8 DEGRAUS</t>
    </r>
  </si>
  <si>
    <r>
      <rPr>
        <sz val="5"/>
        <rFont val="Arial MT"/>
        <family val="2"/>
      </rPr>
      <t>R$ 358,31</t>
    </r>
  </si>
  <si>
    <r>
      <rPr>
        <sz val="5"/>
        <rFont val="Arial MT"/>
        <family val="2"/>
      </rPr>
      <t>ESCADA EXTENSIVEL EM ALUMINIO COM 6,00 M ESTENDIDA</t>
    </r>
  </si>
  <si>
    <r>
      <rPr>
        <sz val="5"/>
        <rFont val="Arial MT"/>
        <family val="2"/>
      </rPr>
      <t>R$ 1.014,74</t>
    </r>
  </si>
  <si>
    <r>
      <rPr>
        <sz val="5"/>
        <rFont val="Arial MT"/>
        <family val="2"/>
      </rPr>
      <t>ALAVANCA REDONDA 6KG 1" X 1,5M                                                                                                                                                                                                    UN</t>
    </r>
  </si>
  <si>
    <r>
      <rPr>
        <sz val="5"/>
        <rFont val="Arial MT"/>
        <family val="2"/>
      </rPr>
      <t>R$ 225,14</t>
    </r>
  </si>
  <si>
    <r>
      <rPr>
        <sz val="5"/>
        <rFont val="Arial MT"/>
        <family val="2"/>
      </rPr>
      <t>FITA VEDA ROSCA EM ROLOS DE 18 MM X 50 M (L X C)</t>
    </r>
  </si>
  <si>
    <r>
      <rPr>
        <sz val="5"/>
        <rFont val="Arial MT"/>
        <family val="2"/>
      </rPr>
      <t>R$ 12,90</t>
    </r>
  </si>
  <si>
    <r>
      <rPr>
        <sz val="5"/>
        <rFont val="Arial MT"/>
        <family val="2"/>
      </rPr>
      <t>LIXA EM FOLHA PARA FERRO, NUMERO 150</t>
    </r>
  </si>
  <si>
    <r>
      <rPr>
        <sz val="5"/>
        <rFont val="Arial MT"/>
        <family val="2"/>
      </rPr>
      <t>FL</t>
    </r>
  </si>
  <si>
    <r>
      <rPr>
        <sz val="5"/>
        <rFont val="Arial MT"/>
        <family val="2"/>
      </rPr>
      <t>R$ 3,37</t>
    </r>
  </si>
  <si>
    <r>
      <rPr>
        <sz val="5"/>
        <rFont val="Arial MT"/>
        <family val="2"/>
      </rPr>
      <t>ANDAIME TUBULAR METÁLICO SIMPLES - PEÇA X DIA</t>
    </r>
  </si>
  <si>
    <r>
      <rPr>
        <sz val="5"/>
        <rFont val="Arial MT"/>
        <family val="2"/>
      </rPr>
      <t>PXD</t>
    </r>
  </si>
  <si>
    <r>
      <rPr>
        <sz val="5"/>
        <rFont val="Arial MT"/>
        <family val="2"/>
      </rPr>
      <t>R$ 0,48</t>
    </r>
  </si>
  <si>
    <r>
      <rPr>
        <sz val="5"/>
        <rFont val="Arial MT"/>
        <family val="2"/>
      </rPr>
      <t>FITA ISOLANTE DE BORRACHA AUTOFUSAO, USO ATE 69 KV (ALTA TENSAO)</t>
    </r>
  </si>
  <si>
    <r>
      <rPr>
        <sz val="5"/>
        <rFont val="Arial MT"/>
        <family val="2"/>
      </rPr>
      <t>R$ 1,29</t>
    </r>
  </si>
  <si>
    <r>
      <rPr>
        <sz val="5"/>
        <rFont val="Arial MT"/>
        <family val="2"/>
      </rPr>
      <t>LUBRIFICANTE SPRAY GAR-LUB OU SIMILAR</t>
    </r>
  </si>
  <si>
    <r>
      <rPr>
        <sz val="5"/>
        <rFont val="Arial MT"/>
        <family val="2"/>
      </rPr>
      <t>R$ 45,20</t>
    </r>
  </si>
  <si>
    <r>
      <rPr>
        <sz val="5"/>
        <rFont val="Arial MT"/>
        <family val="2"/>
      </rPr>
      <t>MANOMETRO COM CAIXA EM ACO PINTADO, ESCALA *10* KGF/CM2 (*10* BAR), DIAMETRO NOMINAL DE 100 MM, CONEXAO DE 1/2"</t>
    </r>
  </si>
  <si>
    <r>
      <rPr>
        <sz val="5"/>
        <rFont val="Arial MT"/>
        <family val="2"/>
      </rPr>
      <t>R$ 140,05</t>
    </r>
  </si>
  <si>
    <r>
      <rPr>
        <sz val="5"/>
        <rFont val="Arial MT"/>
        <family val="2"/>
      </rPr>
      <t>ESCOVA DE ACO, COM CABO, *4  X 15* FILEIRAS DE CERDAS</t>
    </r>
  </si>
  <si>
    <r>
      <rPr>
        <sz val="5"/>
        <rFont val="Arial MT"/>
        <family val="2"/>
      </rPr>
      <t>R$ 9,20</t>
    </r>
  </si>
  <si>
    <r>
      <rPr>
        <sz val="5"/>
        <rFont val="Arial MT"/>
        <family val="2"/>
      </rPr>
      <t>PARAFUSO C/ PORCA E ARRUELA 1/2" X 3 1/2"</t>
    </r>
  </si>
  <si>
    <r>
      <rPr>
        <sz val="5"/>
        <rFont val="Arial MT"/>
        <family val="2"/>
      </rPr>
      <t>R$ 4,14</t>
    </r>
  </si>
  <si>
    <r>
      <rPr>
        <sz val="5"/>
        <rFont val="Arial MT"/>
        <family val="2"/>
      </rPr>
      <t>R$ 4,72</t>
    </r>
  </si>
  <si>
    <r>
      <rPr>
        <sz val="5"/>
        <rFont val="Arial MT"/>
        <family val="2"/>
      </rPr>
      <t>TERMINAL A COMPRESSAO EM COBRE ESTANHADO PARA CABO 4 MM2, 1 FURO E 1 COMPRESSAO, PARA PARAFUSO DE FIXACAO M5</t>
    </r>
  </si>
  <si>
    <r>
      <rPr>
        <sz val="5"/>
        <rFont val="Arial MT"/>
        <family val="2"/>
      </rPr>
      <t>R$ 1,11</t>
    </r>
  </si>
  <si>
    <r>
      <rPr>
        <sz val="5"/>
        <rFont val="Arial MT"/>
        <family val="2"/>
      </rPr>
      <t>TERMÔMETRO</t>
    </r>
  </si>
  <si>
    <r>
      <rPr>
        <sz val="5"/>
        <rFont val="Arial MT"/>
        <family val="2"/>
      </rPr>
      <t>R$ 118,48</t>
    </r>
  </si>
  <si>
    <r>
      <rPr>
        <sz val="5"/>
        <rFont val="Arial MT"/>
        <family val="2"/>
      </rPr>
      <t>MANOMETRO COM CAIXA EM ACO PINTADO, ESCALA *10* KGF/CM2 (*10* BAR), DIAMETRO NOMINAL DE *63* MM, CONEXAO DE 1/4"</t>
    </r>
  </si>
  <si>
    <r>
      <rPr>
        <sz val="5"/>
        <rFont val="Arial MT"/>
        <family val="2"/>
      </rPr>
      <t>R$ 88,29</t>
    </r>
  </si>
  <si>
    <r>
      <rPr>
        <sz val="5"/>
        <rFont val="Arial MT"/>
        <family val="2"/>
      </rPr>
      <t>CARTUCHO P/ SOLDA EXOTERMICA NR150</t>
    </r>
  </si>
  <si>
    <r>
      <rPr>
        <sz val="5"/>
        <rFont val="Arial MT"/>
        <family val="2"/>
      </rPr>
      <t>R$ 31,16</t>
    </r>
  </si>
  <si>
    <r>
      <rPr>
        <sz val="5"/>
        <rFont val="Arial MT"/>
        <family val="2"/>
      </rPr>
      <t>BALDE PLÁSTICO CAP. 10 LITROS</t>
    </r>
  </si>
  <si>
    <r>
      <rPr>
        <sz val="5"/>
        <rFont val="Arial MT"/>
        <family val="2"/>
      </rPr>
      <t>R$ 9,40</t>
    </r>
  </si>
  <si>
    <r>
      <rPr>
        <sz val="5"/>
        <rFont val="Arial MT"/>
        <family val="2"/>
      </rPr>
      <t>LANTERNA LASER EMBORRACHADA EVBFL 6V- LA RAYOVAC</t>
    </r>
  </si>
  <si>
    <r>
      <rPr>
        <sz val="5"/>
        <rFont val="Arial MT"/>
        <family val="2"/>
      </rPr>
      <t>R$ 14,82</t>
    </r>
  </si>
  <si>
    <r>
      <rPr>
        <sz val="5"/>
        <rFont val="Arial MT"/>
        <family val="2"/>
      </rPr>
      <t>R$ 16,89</t>
    </r>
  </si>
  <si>
    <r>
      <rPr>
        <sz val="5"/>
        <rFont val="Arial MT"/>
        <family val="2"/>
      </rPr>
      <t>DETERGENTE NEUTRO USO GERAL, CONCENTRADO</t>
    </r>
  </si>
  <si>
    <r>
      <rPr>
        <sz val="5"/>
        <rFont val="Arial MT"/>
        <family val="2"/>
      </rPr>
      <t>R$ 8,40</t>
    </r>
  </si>
  <si>
    <r>
      <rPr>
        <sz val="5"/>
        <rFont val="Arial MT"/>
        <family val="2"/>
      </rPr>
      <t>COMPOSIÇÃO</t>
    </r>
  </si>
  <si>
    <r>
      <rPr>
        <sz val="5"/>
        <rFont val="Arial MT"/>
        <family val="2"/>
      </rPr>
      <t>PAINEL DE PREÇOS</t>
    </r>
  </si>
  <si>
    <r>
      <rPr>
        <sz val="5"/>
        <rFont val="Arial MT"/>
        <family val="2"/>
      </rPr>
      <t>CRONÔMETRO</t>
    </r>
  </si>
  <si>
    <r>
      <rPr>
        <sz val="5"/>
        <rFont val="Arial MT"/>
        <family val="2"/>
      </rPr>
      <t>R$44,15</t>
    </r>
  </si>
  <si>
    <r>
      <rPr>
        <sz val="5"/>
        <rFont val="Arial MT"/>
        <family val="2"/>
      </rPr>
      <t>ESPONJA</t>
    </r>
  </si>
  <si>
    <r>
      <rPr>
        <sz val="5"/>
        <rFont val="Arial MT"/>
        <family val="2"/>
      </rPr>
      <t>R$0,46</t>
    </r>
  </si>
  <si>
    <r>
      <rPr>
        <sz val="5"/>
        <rFont val="Arial MT"/>
        <family val="2"/>
      </rPr>
      <t>FUNIL</t>
    </r>
  </si>
  <si>
    <r>
      <rPr>
        <sz val="5"/>
        <rFont val="Arial MT"/>
        <family val="2"/>
      </rPr>
      <t>R$14,16</t>
    </r>
  </si>
  <si>
    <r>
      <rPr>
        <sz val="5"/>
        <rFont val="Arial MT"/>
        <family val="2"/>
      </rPr>
      <t>MULTÍMETRO</t>
    </r>
  </si>
  <si>
    <r>
      <rPr>
        <sz val="5"/>
        <rFont val="Arial MT"/>
        <family val="2"/>
      </rPr>
      <t>R$261,45</t>
    </r>
  </si>
  <si>
    <r>
      <rPr>
        <sz val="5"/>
        <rFont val="Arial MT"/>
        <family val="2"/>
      </rPr>
      <t>PANO ROLO DE 300M</t>
    </r>
  </si>
  <si>
    <r>
      <rPr>
        <sz val="5"/>
        <rFont val="Arial MT"/>
        <family val="2"/>
      </rPr>
      <t>R$101,96</t>
    </r>
  </si>
  <si>
    <r>
      <rPr>
        <sz val="5"/>
        <rFont val="Arial MT"/>
        <family val="2"/>
      </rPr>
      <t>PAQUÍMETRO</t>
    </r>
  </si>
  <si>
    <r>
      <rPr>
        <sz val="5"/>
        <rFont val="Arial MT"/>
        <family val="2"/>
      </rPr>
      <t>R$119,54</t>
    </r>
  </si>
  <si>
    <r>
      <rPr>
        <sz val="5"/>
        <rFont val="Arial MT"/>
        <family val="2"/>
      </rPr>
      <t>SACO DE LIXO (PCT - 100,00 UNDS)</t>
    </r>
  </si>
  <si>
    <r>
      <rPr>
        <sz val="5"/>
        <rFont val="Arial MT"/>
        <family val="2"/>
      </rPr>
      <t>R$5,58</t>
    </r>
  </si>
  <si>
    <r>
      <rPr>
        <sz val="5"/>
        <rFont val="Arial MT"/>
        <family val="2"/>
      </rPr>
      <t xml:space="preserve">LAVATÓRIO LOUÇA BRANCA COM COLUNA, 45 X 55CM OU EQUIVALENTE, PADRÃO MÉDIO, INCLUSO SIFÃO TIPO GARRAFA, VÁLVULA E ENGATE FLEXÍVEL DE 40CM EM METAL CROMADO, COM TORNEIRA CROMADA DE MESA, PADRÃO MÉDIO - FORNECIMENTO E
</t>
    </r>
    <r>
      <rPr>
        <sz val="5"/>
        <rFont val="Arial MT"/>
        <family val="2"/>
      </rPr>
      <t>INSTALAÇÃO. AF_01/2020</t>
    </r>
  </si>
  <si>
    <r>
      <rPr>
        <sz val="5"/>
        <rFont val="Arial MT"/>
        <family val="2"/>
      </rPr>
      <t>R$ 653,71</t>
    </r>
  </si>
  <si>
    <r>
      <rPr>
        <sz val="5"/>
        <rFont val="Arial MT"/>
        <family val="2"/>
      </rPr>
      <t xml:space="preserve">LAVATÓRIO LOUÇA BRANCA SUSPENSO, 29,5 X 39CM OU EQUIVALENTE, PADRÃO POPULAR, INCLUSO SIFÃO TIPO GARRAFA EM PVC,
</t>
    </r>
    <r>
      <rPr>
        <sz val="5"/>
        <rFont val="Arial MT"/>
        <family val="2"/>
      </rPr>
      <t>VÁLVULA E ENGATE FLEXÍVEL 30CM EM PLÁSTICO E TORNEIRA CROMADA DE MESA, PADRÃO POPULAR - FORNECIMENTO E INSTALAÇÃO. AF_01/2020</t>
    </r>
  </si>
  <si>
    <r>
      <rPr>
        <sz val="5"/>
        <rFont val="Arial MT"/>
        <family val="2"/>
      </rPr>
      <t>R$ 204,90</t>
    </r>
  </si>
  <si>
    <r>
      <rPr>
        <sz val="5"/>
        <rFont val="Arial MT"/>
        <family val="2"/>
      </rPr>
      <t>LUMINÁRIA DE EMERGÊNCIA, COM 30 LÂMPADAS LED DE 2 W, SEM REATOR - FORNECIMENTO E INSTALAÇÃO. AF_02/2020</t>
    </r>
  </si>
  <si>
    <r>
      <rPr>
        <sz val="5"/>
        <rFont val="Arial MT"/>
        <family val="2"/>
      </rPr>
      <t>R$ 28,72</t>
    </r>
  </si>
  <si>
    <r>
      <rPr>
        <sz val="5"/>
        <rFont val="Arial MT"/>
        <family val="2"/>
      </rPr>
      <t xml:space="preserve">LUMINÁRIA TIPO CALHA, DE SOBREPOR, COM 1 LÂMPADA TUBULAR FLUORESCENTE DE 36 W, COM REATOR DE PARTIDA RÁPIDA -
</t>
    </r>
    <r>
      <rPr>
        <sz val="5"/>
        <rFont val="Arial MT"/>
        <family val="2"/>
      </rPr>
      <t>FORNECIMENTO E INSTALAÇÃO. AF_02/2020</t>
    </r>
  </si>
  <si>
    <r>
      <rPr>
        <sz val="5"/>
        <rFont val="Arial MT"/>
        <family val="2"/>
      </rPr>
      <t>R$ 75,61</t>
    </r>
  </si>
  <si>
    <r>
      <rPr>
        <sz val="5"/>
        <rFont val="Arial MT"/>
        <family val="2"/>
      </rPr>
      <t xml:space="preserve">LUMINÁRIA TIPO CALHA, DE SOBREPOR, COM 2 LÂMPADAS TUBULARES FLUORESCENTES DE 18 W, COM REATOR DE PARTIDA RÁPIDA -
</t>
    </r>
    <r>
      <rPr>
        <sz val="5"/>
        <rFont val="Arial MT"/>
        <family val="2"/>
      </rPr>
      <t>FORNECIMENTO E INSTALAÇÃO. AF_02/2020</t>
    </r>
  </si>
  <si>
    <r>
      <rPr>
        <sz val="5"/>
        <rFont val="Arial MT"/>
        <family val="2"/>
      </rPr>
      <t>R$ 73,15</t>
    </r>
  </si>
  <si>
    <r>
      <rPr>
        <sz val="5"/>
        <rFont val="Arial MT"/>
        <family val="2"/>
      </rPr>
      <t xml:space="preserve">LUMINÁRIA TIPO CALHA, DE SOBREPOR, COM 2 LÂMPADAS TUBULARES FLUORESCENTES DE 36 W, COM REATOR DE PARTIDA RÁPIDA -
</t>
    </r>
    <r>
      <rPr>
        <sz val="5"/>
        <rFont val="Arial MT"/>
        <family val="2"/>
      </rPr>
      <t>FORNECIMENTO E INSTALAÇÃO. AF_02/2020</t>
    </r>
  </si>
  <si>
    <r>
      <rPr>
        <sz val="5"/>
        <rFont val="Arial MT"/>
        <family val="2"/>
      </rPr>
      <t>R$ 98,38</t>
    </r>
  </si>
  <si>
    <r>
      <rPr>
        <sz val="5"/>
        <rFont val="Arial MT"/>
        <family val="2"/>
      </rPr>
      <t xml:space="preserve">LUVA DE CORRER, PVC, SERIE R, ÁGUA PLUVIAL, DN 100 MM, JUNTA ELÁSTICA, FORNECIDO E INSTALADO EM CONDUTORES
</t>
    </r>
    <r>
      <rPr>
        <sz val="5"/>
        <rFont val="Arial MT"/>
        <family val="2"/>
      </rPr>
      <t>VERTICAIS DE ÁGUAS PLUVIAIS. AF_12/2014</t>
    </r>
  </si>
  <si>
    <r>
      <rPr>
        <sz val="5"/>
        <rFont val="Arial MT"/>
        <family val="2"/>
      </rPr>
      <t>R$ 34,42</t>
    </r>
  </si>
  <si>
    <r>
      <rPr>
        <sz val="5"/>
        <rFont val="Arial MT"/>
        <family val="2"/>
      </rPr>
      <t xml:space="preserve">LUVA DE CORRER, PVC, SERIE R, ÁGUA PLUVIAL, DN 150 MM, JUNTA ELÁSTICA, FORNECIDO E INSTALADO EM CONDUTORES
</t>
    </r>
    <r>
      <rPr>
        <sz val="5"/>
        <rFont val="Arial MT"/>
        <family val="2"/>
      </rPr>
      <t>VERTICAIS DE ÁGUAS PLUVIAIS. AF_12/2014</t>
    </r>
  </si>
  <si>
    <r>
      <rPr>
        <sz val="5"/>
        <rFont val="Arial MT"/>
        <family val="2"/>
      </rPr>
      <t>R$ 108,45</t>
    </r>
  </si>
  <si>
    <r>
      <rPr>
        <sz val="5"/>
        <rFont val="Arial MT"/>
        <family val="2"/>
      </rPr>
      <t xml:space="preserve">LUVA DE CORRER, PVC, SERIE R, ÁGUA PLUVIAL, DN 75 MM, JUNTA ELÁSTICA, FORNECIDO E INSTALADO EM CONDUTORES VERTICAIS
</t>
    </r>
    <r>
      <rPr>
        <sz val="5"/>
        <rFont val="Arial MT"/>
        <family val="2"/>
      </rPr>
      <t>DE ÁGUAS PLUVIAIS. AF_12/2014</t>
    </r>
  </si>
  <si>
    <r>
      <rPr>
        <sz val="5"/>
        <rFont val="Arial MT"/>
        <family val="2"/>
      </rPr>
      <t>R$ 19,98</t>
    </r>
  </si>
  <si>
    <r>
      <rPr>
        <sz val="5"/>
        <rFont val="Arial MT"/>
        <family val="2"/>
      </rPr>
      <t xml:space="preserve">LUVA DE CORRER, PVC, SERIE R, ÁGUA PLUVIAL, DN 75 MM, JUNTA ELÁSTICA, FORNECIDO E INSTALADO EM RAMAL DE
</t>
    </r>
    <r>
      <rPr>
        <sz val="5"/>
        <rFont val="Arial MT"/>
        <family val="2"/>
      </rPr>
      <t>ENCAMINHAMENTO. AF_12/2014</t>
    </r>
  </si>
  <si>
    <r>
      <rPr>
        <sz val="5"/>
        <rFont val="Arial MT"/>
        <family val="2"/>
      </rPr>
      <t>R$ 21,14</t>
    </r>
  </si>
  <si>
    <r>
      <rPr>
        <sz val="5"/>
        <rFont val="Arial MT"/>
        <family val="2"/>
      </rPr>
      <t>LUVA DE CORRER, PVC, SOLDÁVEL, DN 50MM, INSTALADO EM PRUMADA DE ÁGUA - FORNECIMENTO E INSTALAÇÃO. AF_12/2014</t>
    </r>
  </si>
  <si>
    <r>
      <rPr>
        <sz val="5"/>
        <rFont val="Arial MT"/>
        <family val="2"/>
      </rPr>
      <t>R$ 38,93</t>
    </r>
  </si>
  <si>
    <r>
      <rPr>
        <sz val="5"/>
        <rFont val="Arial MT"/>
        <family val="2"/>
      </rPr>
      <t xml:space="preserve">LUVA DE EMENDA PARA ELETRODUTO, AÇO GALVANIZADO, DN 20 MM (3/4  ), APARENTE, INSTALADA EM TETO - FORNECIMENTO E
</t>
    </r>
    <r>
      <rPr>
        <sz val="5"/>
        <rFont val="Arial MT"/>
        <family val="2"/>
      </rPr>
      <t>INSTALAÇÃO. AF_11/2016_P</t>
    </r>
  </si>
  <si>
    <r>
      <rPr>
        <sz val="5"/>
        <rFont val="Arial MT"/>
        <family val="2"/>
      </rPr>
      <t>R$ 6,31</t>
    </r>
  </si>
  <si>
    <r>
      <rPr>
        <sz val="5"/>
        <rFont val="Arial MT"/>
        <family val="2"/>
      </rPr>
      <t xml:space="preserve">LUVA DE REDUÇÃO, PVC, SOLDÁVEL, DN 25MM X 20MM, INSTALADO EM RAMAL OU SUB-RAMAL DE ÁGUA - FORNECIMENTO E
</t>
    </r>
    <r>
      <rPr>
        <sz val="5"/>
        <rFont val="Arial MT"/>
        <family val="2"/>
      </rPr>
      <t>INSTALAÇÃO. AF_12/2014</t>
    </r>
  </si>
  <si>
    <r>
      <rPr>
        <sz val="5"/>
        <rFont val="Arial MT"/>
        <family val="2"/>
      </rPr>
      <t>R$ 5,79</t>
    </r>
  </si>
  <si>
    <r>
      <rPr>
        <sz val="5"/>
        <rFont val="Arial MT"/>
        <family val="2"/>
      </rPr>
      <t xml:space="preserve">LUVA DE REDUÇÃO, PVC, SOLDÁVEL, DN 40MM X 32MM, INSTALADO EM RAMAL OU SUB-RAMAL DE ÁGUA - FORNECIMENTO E
</t>
    </r>
    <r>
      <rPr>
        <sz val="5"/>
        <rFont val="Arial MT"/>
        <family val="2"/>
      </rPr>
      <t>INSTALAÇÃO. AF_12/2014</t>
    </r>
  </si>
  <si>
    <r>
      <rPr>
        <sz val="5"/>
        <rFont val="Arial MT"/>
        <family val="2"/>
      </rPr>
      <t xml:space="preserve">LUVA DE REDUÇÃO, PVC, SOLDÁVEL, DN 50MM X 25MM, INSTALADO EM PRUMADA DE ÁGUA   FORNECIMENTO E INSTALAÇÃO.
</t>
    </r>
    <r>
      <rPr>
        <sz val="5"/>
        <rFont val="Arial MT"/>
        <family val="2"/>
      </rPr>
      <t>AF_12/2014</t>
    </r>
  </si>
  <si>
    <r>
      <rPr>
        <sz val="5"/>
        <rFont val="Arial MT"/>
        <family val="2"/>
      </rPr>
      <t>R$ 11,53</t>
    </r>
  </si>
  <si>
    <r>
      <rPr>
        <sz val="5"/>
        <rFont val="Arial MT"/>
        <family val="2"/>
      </rPr>
      <t xml:space="preserve">LUVA PARA ELETRODUTO, PVC, ROSCÁVEL, DN 25 MM (3/4"), PARA CIRCUITOS TERMINAIS, INSTALADA EM FORRO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</si>
  <si>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>R$ 5,59</t>
    </r>
  </si>
  <si>
    <r>
      <rPr>
        <sz val="5"/>
        <rFont val="Arial MT"/>
        <family val="2"/>
      </rPr>
      <t xml:space="preserve">LUVA PARA ELETRODUTO, PVC, ROSCÁVEL, DN 32 MM (1"), PARA CIRCUITOS TERMINAIS, INSTALADA EM FORRO - FORNECIMENTO E
</t>
    </r>
    <r>
      <rPr>
        <sz val="5"/>
        <rFont val="Arial MT"/>
        <family val="2"/>
      </rPr>
      <t>INSTALAÇÃO. AF_12/2015</t>
    </r>
  </si>
  <si>
    <r>
      <rPr>
        <sz val="5"/>
        <rFont val="Arial MT"/>
        <family val="2"/>
      </rPr>
      <t>R$ 7,38</t>
    </r>
  </si>
  <si>
    <r>
      <rPr>
        <sz val="5"/>
        <rFont val="Arial MT"/>
        <family val="2"/>
      </rPr>
      <t>R$ 9,29</t>
    </r>
  </si>
  <si>
    <r>
      <rPr>
        <sz val="5"/>
        <rFont val="Arial MT"/>
        <family val="2"/>
      </rPr>
      <t>LUVA PARA ELETRODUTO, PVC, ROSCÁVEL, DN 50 MM (1 1/2") - FORNECIMENTO E INSTALAÇÃO. AF_12/2015</t>
    </r>
  </si>
  <si>
    <r>
      <rPr>
        <sz val="5"/>
        <rFont val="Arial MT"/>
        <family val="2"/>
      </rPr>
      <t>R$ 12,87</t>
    </r>
  </si>
  <si>
    <r>
      <rPr>
        <sz val="5"/>
        <rFont val="Arial MT"/>
        <family val="2"/>
      </rPr>
      <t>LUVA PARA ELETRODUTO, PVC, ROSCÁVEL, DN 60 MM (2") - FORNECIMENTO E INSTALAÇÃO. AF_12/2015</t>
    </r>
  </si>
  <si>
    <r>
      <rPr>
        <sz val="5"/>
        <rFont val="Arial MT"/>
        <family val="2"/>
      </rPr>
      <t>R$ 15,98</t>
    </r>
  </si>
  <si>
    <r>
      <rPr>
        <sz val="5"/>
        <rFont val="Arial MT"/>
        <family val="2"/>
      </rPr>
      <t xml:space="preserve">LUVA SIMPLES, PVC, SERIE R, ÁGUA PLUVIAL, DN 100 MM, JUNTA ELÁSTICA, FORNECIDO E INSTALADO EM RAMAL DE
</t>
    </r>
    <r>
      <rPr>
        <sz val="5"/>
        <rFont val="Arial MT"/>
        <family val="2"/>
      </rPr>
      <t>ENCAMINHAMENTO. AF_12/2014</t>
    </r>
  </si>
  <si>
    <r>
      <rPr>
        <sz val="5"/>
        <rFont val="Arial MT"/>
        <family val="2"/>
      </rPr>
      <t>R$ 23,81</t>
    </r>
  </si>
  <si>
    <r>
      <rPr>
        <sz val="5"/>
        <rFont val="Arial MT"/>
        <family val="2"/>
      </rPr>
      <t xml:space="preserve">LUVA SIMPLES, PVC, SERIE R, ÁGUA PLUVIAL, DN 150 MM, JUNTA ELÁSTICA, FORNECIDO E INSTALADO EM CONDUTORES VERTICAIS
</t>
    </r>
    <r>
      <rPr>
        <sz val="5"/>
        <rFont val="Arial MT"/>
        <family val="2"/>
      </rPr>
      <t>DE ÁGUAS PLUVIAIS. AF_12/2014</t>
    </r>
  </si>
  <si>
    <r>
      <rPr>
        <sz val="5"/>
        <rFont val="Arial MT"/>
        <family val="2"/>
      </rPr>
      <t>R$ 67,20</t>
    </r>
  </si>
  <si>
    <r>
      <rPr>
        <sz val="5"/>
        <rFont val="Arial MT"/>
        <family val="2"/>
      </rPr>
      <t xml:space="preserve">LUVA SIMPLES, PVC, SERIE R, ÁGUA PLUVIAL, DN 40 MM, JUNTA SOLDÁVEL, FORNECIDO E INSTALADO EM RAMAL DE
</t>
    </r>
    <r>
      <rPr>
        <sz val="5"/>
        <rFont val="Arial MT"/>
        <family val="2"/>
      </rPr>
      <t>ENCAMINHAMENTO. AF_12/2014</t>
    </r>
  </si>
  <si>
    <r>
      <rPr>
        <sz val="5"/>
        <rFont val="Arial MT"/>
        <family val="2"/>
      </rPr>
      <t>R$ 8,74</t>
    </r>
  </si>
  <si>
    <r>
      <rPr>
        <sz val="5"/>
        <rFont val="Arial MT"/>
        <family val="2"/>
      </rPr>
      <t xml:space="preserve">LUVA SIMPLES, PVC, SERIE R, ÁGUA PLUVIAL, DN 50 MM, JUNTA ELÁSTICA, FORNECIDO E INSTALADO EM RAMAL DE
</t>
    </r>
    <r>
      <rPr>
        <sz val="5"/>
        <rFont val="Arial MT"/>
        <family val="2"/>
      </rPr>
      <t>ENCAMINHAMENTO. AF_12/2014</t>
    </r>
  </si>
  <si>
    <r>
      <rPr>
        <sz val="5"/>
        <rFont val="Arial MT"/>
        <family val="2"/>
      </rPr>
      <t>R$ 12,96</t>
    </r>
  </si>
  <si>
    <r>
      <rPr>
        <sz val="5"/>
        <rFont val="Arial MT"/>
        <family val="2"/>
      </rPr>
      <t xml:space="preserve">LUVA SIMPLES, PVC, SERIE R, ÁGUA PLUVIAL, DN 75 MM, JUNTA ELÁSTICA, FORNECIDO E INSTALADO EM RAMAL DE
</t>
    </r>
    <r>
      <rPr>
        <sz val="5"/>
        <rFont val="Arial MT"/>
        <family val="2"/>
      </rPr>
      <t>ENCAMINHAMENTO. AF_12/2014</t>
    </r>
  </si>
  <si>
    <r>
      <rPr>
        <sz val="5"/>
        <rFont val="Arial MT"/>
        <family val="2"/>
      </rPr>
      <t>R$ 19,45</t>
    </r>
  </si>
  <si>
    <r>
      <rPr>
        <sz val="5"/>
        <rFont val="Arial MT"/>
        <family val="2"/>
      </rPr>
      <t xml:space="preserve">LUVA, EM FERRO GALVANIZADO, DN 25 (1"), CONEXÃO ROSQUEADA, INSTALADO EM REDE DE ALIMENTAÇÃO PARA HIDRANTE -
</t>
    </r>
    <r>
      <rPr>
        <sz val="5"/>
        <rFont val="Arial MT"/>
        <family val="2"/>
      </rPr>
      <t>FORNECIMENTO E INSTALAÇÃO. AF_10/2020</t>
    </r>
  </si>
  <si>
    <r>
      <rPr>
        <sz val="5"/>
        <rFont val="Arial MT"/>
        <family val="2"/>
      </rPr>
      <t xml:space="preserve">LUVA, EM FERRO GALVANIZADO, DN 32 (1 1/4"), CONEXÃO ROSQUEADA, INSTALADO EM REDE DE ALIMENTAÇÃO PARA HIDRANTE -
</t>
    </r>
    <r>
      <rPr>
        <sz val="5"/>
        <rFont val="Arial MT"/>
        <family val="2"/>
      </rPr>
      <t>FORNECIMENTO E INSTALAÇÃO. AF_10/2020</t>
    </r>
  </si>
  <si>
    <r>
      <rPr>
        <sz val="5"/>
        <rFont val="Arial MT"/>
        <family val="2"/>
      </rPr>
      <t>R$ 37,62</t>
    </r>
  </si>
  <si>
    <r>
      <rPr>
        <sz val="5"/>
        <rFont val="Arial MT"/>
        <family val="2"/>
      </rPr>
      <t xml:space="preserve">LUVA, EM FERRO GALVANIZADO, DN 40 (1 1/2"), CONEXÃO ROSQUEADA, INSTALADO EM REDE DE ALIMENTAÇÃO PARA HIDRANTE -
</t>
    </r>
    <r>
      <rPr>
        <sz val="5"/>
        <rFont val="Arial MT"/>
        <family val="2"/>
      </rPr>
      <t>FORNECIMENTO E INSTALAÇÃO. AF_10/2020</t>
    </r>
  </si>
  <si>
    <r>
      <rPr>
        <sz val="5"/>
        <rFont val="Arial MT"/>
        <family val="2"/>
      </rPr>
      <t>R$ 43,34</t>
    </r>
  </si>
  <si>
    <r>
      <rPr>
        <sz val="5"/>
        <rFont val="Arial MT"/>
        <family val="2"/>
      </rPr>
      <t xml:space="preserve">LUVA, EM FERRO GALVANIZADO, DN 50 (2"), CONEXÃO ROSQUEADA, INSTALADO EM REDE DE ALIMENTAÇÃO PARA HIDRANTE -
</t>
    </r>
    <r>
      <rPr>
        <sz val="5"/>
        <rFont val="Arial MT"/>
        <family val="2"/>
      </rPr>
      <t>FORNECIMENTO E INSTALAÇÃO. AF_10/2020</t>
    </r>
  </si>
  <si>
    <r>
      <rPr>
        <sz val="5"/>
        <rFont val="Arial MT"/>
        <family val="2"/>
      </rPr>
      <t>R$ 56,72</t>
    </r>
  </si>
  <si>
    <r>
      <rPr>
        <sz val="5"/>
        <rFont val="Arial MT"/>
        <family val="2"/>
      </rPr>
      <t>R$ 71,38</t>
    </r>
  </si>
  <si>
    <r>
      <rPr>
        <sz val="5"/>
        <rFont val="Arial MT"/>
        <family val="2"/>
      </rPr>
      <t xml:space="preserve">LUVA, PVC, SOLDÁVEL, DN 110 MM, INSTALADO EM RESERVAÇÃO DE ÁGUA DE EDIFICAÇÃO QUE POSSUA RESERVATÓRIO DE
</t>
    </r>
    <r>
      <rPr>
        <sz val="5"/>
        <rFont val="Arial MT"/>
        <family val="2"/>
      </rPr>
      <t>FIBRA/FIBROCIMENTO   FORNECIMENTO E INSTALAÇÃO. AF_06/2016</t>
    </r>
  </si>
  <si>
    <r>
      <rPr>
        <sz val="5"/>
        <rFont val="Arial MT"/>
        <family val="2"/>
      </rPr>
      <t>R$ 117,41</t>
    </r>
  </si>
  <si>
    <r>
      <rPr>
        <sz val="5"/>
        <rFont val="Arial MT"/>
        <family val="2"/>
      </rPr>
      <t>LUVA, PVC, SOLDÁVEL, DN 20MM, INSTALADO EM RAMAL OU SUB-RAMAL DE ÁGUA - FORNECIMENTO E INSTALAÇÃO. AF_12/2014</t>
    </r>
  </si>
  <si>
    <r>
      <rPr>
        <sz val="5"/>
        <rFont val="Arial MT"/>
        <family val="2"/>
      </rPr>
      <t>R$ 5,02</t>
    </r>
  </si>
  <si>
    <r>
      <rPr>
        <sz val="5"/>
        <rFont val="Arial MT"/>
        <family val="2"/>
      </rPr>
      <t>LUVA, PVC, SOLDÁVEL, DN 25MM, INSTALADO EM DRENO DE AR-CONDICIONADO - FORNECIMENTO E INSTALAÇÃO. AF_12/2014</t>
    </r>
  </si>
  <si>
    <r>
      <rPr>
        <sz val="5"/>
        <rFont val="Arial MT"/>
        <family val="2"/>
      </rPr>
      <t>R$ 3,60</t>
    </r>
  </si>
  <si>
    <r>
      <rPr>
        <sz val="5"/>
        <rFont val="Arial MT"/>
        <family val="2"/>
      </rPr>
      <t>LUVA, PVC, SOLDÁVEL, DN 32MM, INSTALADO EM RAMAL OU SUB-RAMAL DE ÁGUA - FORNECIMENTO E INSTALAÇÃO. AF_12/2014</t>
    </r>
  </si>
  <si>
    <r>
      <rPr>
        <sz val="5"/>
        <rFont val="Arial MT"/>
        <family val="2"/>
      </rPr>
      <t xml:space="preserve">LUVA, PVC, SOLDÁVEL, DN 40 MM, INSTALADO EM RESERVAÇÃO DE ÁGUA DE EDIFICAÇÃO QUE POSSUA RESERVATÓRIO DE
</t>
    </r>
    <r>
      <rPr>
        <sz val="5"/>
        <rFont val="Arial MT"/>
        <family val="2"/>
      </rPr>
      <t>FIBRA/FIBROCIMENTO   FORNECIMENTO E INSTALAÇÃO. AF_06/2016</t>
    </r>
  </si>
  <si>
    <r>
      <rPr>
        <sz val="5"/>
        <rFont val="Arial MT"/>
        <family val="2"/>
      </rPr>
      <t>R$ 12,05</t>
    </r>
  </si>
  <si>
    <r>
      <rPr>
        <sz val="5"/>
        <rFont val="Arial MT"/>
        <family val="2"/>
      </rPr>
      <t>LUVA, PVC, SOLDÁVEL, DN 50MM, INSTALADO EM PRUMADA DE ÁGUA - FORNECIMENTO E INSTALAÇÃO. AF_12/2014</t>
    </r>
  </si>
  <si>
    <r>
      <rPr>
        <sz val="5"/>
        <rFont val="Arial MT"/>
        <family val="2"/>
      </rPr>
      <t>R$ 11,22</t>
    </r>
  </si>
  <si>
    <r>
      <rPr>
        <sz val="5"/>
        <rFont val="Arial MT"/>
        <family val="2"/>
      </rPr>
      <t>R$ 42,36</t>
    </r>
  </si>
  <si>
    <r>
      <rPr>
        <sz val="5"/>
        <rFont val="Arial MT"/>
        <family val="2"/>
      </rPr>
      <t>LUVA, PVC, SOLDÁVEL, DN 60MM, INSTALADO EM PRUMADA DE ÁGUA - FORNECIMENTO E INSTALAÇÃO. AF_12/2014</t>
    </r>
  </si>
  <si>
    <r>
      <rPr>
        <sz val="5"/>
        <rFont val="Arial MT"/>
        <family val="2"/>
      </rPr>
      <t>R$ 21,59</t>
    </r>
  </si>
  <si>
    <r>
      <rPr>
        <sz val="5"/>
        <rFont val="Arial MT"/>
        <family val="2"/>
      </rPr>
      <t>LUVA, PVC, SOLDÁVEL, DN 75MM, INSTALADO EM PRUMADA DE ÁGUA - FORNECIMENTO E INSTALAÇÃO. AF_12/2014</t>
    </r>
  </si>
  <si>
    <r>
      <rPr>
        <sz val="5"/>
        <rFont val="Arial MT"/>
        <family val="2"/>
      </rPr>
      <t>R$ 35,73</t>
    </r>
  </si>
  <si>
    <r>
      <rPr>
        <sz val="5"/>
        <rFont val="Arial MT"/>
        <family val="2"/>
      </rPr>
      <t>LUVA, PVC, SOLDÁVEL, DN 85MM, INSTALADO EM PRUMADA DE ÁGUA - FORNECIMENTO E INSTALAÇÃO. AF_12/2014</t>
    </r>
  </si>
  <si>
    <r>
      <rPr>
        <sz val="5"/>
        <rFont val="Arial MT"/>
        <family val="2"/>
      </rPr>
      <t>R$ 69,49</t>
    </r>
  </si>
  <si>
    <r>
      <rPr>
        <sz val="5"/>
        <rFont val="Arial MT"/>
        <family val="2"/>
      </rPr>
      <t>MICTÓRIO SIFONADO LOUÇA BRANCA  PADRÃO MÉDIO  FORNECIMENTO E INSTALAÇÃO. AF_01/2020</t>
    </r>
  </si>
  <si>
    <r>
      <rPr>
        <sz val="5"/>
        <rFont val="Arial MT"/>
        <family val="2"/>
      </rPr>
      <t>R$ 556,50</t>
    </r>
  </si>
  <si>
    <r>
      <rPr>
        <sz val="5"/>
        <rFont val="Arial MT"/>
        <family val="2"/>
      </rPr>
      <t>MOLA HIDRAULICA DE PISO PARA PORTA DE VIDRO TEMPERADO. AF_01/2021</t>
    </r>
  </si>
  <si>
    <r>
      <rPr>
        <sz val="5"/>
        <rFont val="Arial MT"/>
        <family val="2"/>
      </rPr>
      <t>R$ 774,86</t>
    </r>
  </si>
  <si>
    <r>
      <rPr>
        <sz val="5"/>
        <rFont val="Arial MT"/>
        <family val="2"/>
      </rPr>
      <t>MONTAGEM E DESMONTAGEM DE ANDAIME MULTIDIRECIONAL (EXCLUSIVE ANDAIME E LIMPEZA). AF_11/2017</t>
    </r>
  </si>
  <si>
    <r>
      <rPr>
        <sz val="5"/>
        <rFont val="Arial MT"/>
        <family val="2"/>
      </rPr>
      <t>R$ 4,99</t>
    </r>
  </si>
  <si>
    <r>
      <rPr>
        <sz val="5"/>
        <rFont val="Arial MT"/>
        <family val="2"/>
      </rPr>
      <t>R$ 6,28</t>
    </r>
  </si>
  <si>
    <r>
      <rPr>
        <sz val="5"/>
        <rFont val="Arial MT"/>
        <family val="2"/>
      </rPr>
      <t>MONTAGEM E DESMONTAGEM DE ANDAIME TUBULAR TIPO TORRE (EXCLUSIVE ANDAIME E LIMPEZA). AF_11/2017</t>
    </r>
  </si>
  <si>
    <r>
      <rPr>
        <sz val="5"/>
        <rFont val="Arial MT"/>
        <family val="2"/>
      </rPr>
      <t>NIPLE, EM FERRO GALVANIZADO, CONEXÃO ROSQUEADA, DN 80 (3)</t>
    </r>
    <r>
      <rPr>
        <sz val="4.5"/>
        <rFont val="Microsoft Sans Serif"/>
        <family val="2"/>
      </rPr>
      <t xml:space="preserve">  </t>
    </r>
    <r>
      <rPr>
        <sz val="5"/>
        <rFont val="Arial MT"/>
        <family val="2"/>
      </rPr>
      <t xml:space="preserve">, INSTALADO EM RESERVAÇÃO DE ÁGUA DE EDIFICAÇÃO QUE
</t>
    </r>
    <r>
      <rPr>
        <sz val="5"/>
        <rFont val="Arial MT"/>
        <family val="2"/>
      </rPr>
      <t>POSSUA RESERVATÓRIO DE FIBRA/FIBROCIMENTO  FORNECIMENTO E INSTALAÇÃO. AF_06/2016</t>
    </r>
  </si>
  <si>
    <r>
      <rPr>
        <sz val="5"/>
        <rFont val="Arial MT"/>
        <family val="2"/>
      </rPr>
      <t>R$ 95,68</t>
    </r>
  </si>
  <si>
    <r>
      <rPr>
        <sz val="5"/>
        <rFont val="Arial MT"/>
        <family val="2"/>
      </rPr>
      <t xml:space="preserve">PAREDE COM PLACAS DE GESSO ACARTONADO (DRYWALL), PARA USO INTERNO COM UMA FACE SIMPLES E OUTRA FACE DUPLA E
</t>
    </r>
    <r>
      <rPr>
        <sz val="5"/>
        <rFont val="Arial MT"/>
        <family val="2"/>
      </rPr>
      <t>ESTRUTURA METÁLICA COM GUIAS DUPLAS, SEM VÃOS. AF_06/2017_P</t>
    </r>
  </si>
  <si>
    <r>
      <rPr>
        <sz val="5"/>
        <rFont val="Arial MT"/>
        <family val="2"/>
      </rPr>
      <t>R$ 129,01</t>
    </r>
  </si>
  <si>
    <r>
      <rPr>
        <sz val="5"/>
        <rFont val="Arial MT"/>
        <family val="2"/>
      </rPr>
      <t xml:space="preserve">PEITORIL LINEAR EM GRANITO OU MÁRMORE, L = 15CM, COMPRIMENTO DE ATÉ 2M, ASSENTADO COM ARGAMASSA 1:6 COM ADITIVO.
</t>
    </r>
    <r>
      <rPr>
        <sz val="5"/>
        <rFont val="Arial MT"/>
        <family val="2"/>
      </rPr>
      <t>AF_11/2020</t>
    </r>
  </si>
  <si>
    <r>
      <rPr>
        <sz val="5"/>
        <rFont val="Arial MT"/>
        <family val="2"/>
      </rPr>
      <t>R$ 76,89</t>
    </r>
  </si>
  <si>
    <r>
      <rPr>
        <sz val="5"/>
        <rFont val="Arial MT"/>
        <family val="2"/>
      </rPr>
      <t>R$ 96,76</t>
    </r>
  </si>
  <si>
    <r>
      <rPr>
        <sz val="5"/>
        <rFont val="Arial MT"/>
        <family val="2"/>
      </rPr>
      <t>PINTURA DE PISO COM TINTA ACRÍLICA, APLICAÇÃO MANUAL, 2 DEMÃOS, INCLUSO FUNDO PREPARADOR. AF_05/2021</t>
    </r>
  </si>
  <si>
    <r>
      <rPr>
        <sz val="5"/>
        <rFont val="Arial MT"/>
        <family val="2"/>
      </rPr>
      <t>R$ 16,61</t>
    </r>
  </si>
  <si>
    <r>
      <rPr>
        <sz val="5"/>
        <rFont val="Arial MT"/>
        <family val="2"/>
      </rPr>
      <t xml:space="preserve">PINTURA COM TINTA ACRÍLICA DE ACABAMENTO APLICADA A ROLO OU PINCEL SOBRE SUPERFÍCIES METÁLICAS (EXCETO PERFIL)
</t>
    </r>
    <r>
      <rPr>
        <sz val="5"/>
        <rFont val="Arial MT"/>
        <family val="2"/>
      </rPr>
      <t>EXECUTADO EM OBRA (POR DEMÃO). AF_01/2020</t>
    </r>
  </si>
  <si>
    <r>
      <rPr>
        <sz val="5"/>
        <rFont val="Arial MT"/>
        <family val="2"/>
      </rPr>
      <t>R$ 11,93</t>
    </r>
  </si>
  <si>
    <r>
      <rPr>
        <sz val="5"/>
        <rFont val="Arial MT"/>
        <family val="2"/>
      </rPr>
      <t xml:space="preserve">PINTURA COM TINTA ALQUÍDICA DE FUNDO (TIPO ZARCÃO) PULVERIZADA SOBRE SUPERFÍCIES METÁLICAS (EXCETO PERFIL)
</t>
    </r>
    <r>
      <rPr>
        <sz val="5"/>
        <rFont val="Arial MT"/>
        <family val="2"/>
      </rPr>
      <t>EXECUTADO EM OBRA (POR DEMÃO). AF_01/2020_P</t>
    </r>
  </si>
  <si>
    <r>
      <rPr>
        <sz val="5"/>
        <rFont val="Arial MT"/>
        <family val="2"/>
      </rPr>
      <t>R$ 20,52</t>
    </r>
  </si>
  <si>
    <r>
      <rPr>
        <sz val="5"/>
        <rFont val="Arial MT"/>
        <family val="2"/>
      </rPr>
      <t>PINTURA TINTA DE ACABAMENTO (PIGMENTADA) A ÓLEO EM MADEIRA, 2 DEMÃOS. AF_01/2021</t>
    </r>
  </si>
  <si>
    <r>
      <rPr>
        <sz val="5"/>
        <rFont val="Arial MT"/>
        <family val="2"/>
      </rPr>
      <t>R$ 14,06</t>
    </r>
  </si>
  <si>
    <r>
      <rPr>
        <sz val="5"/>
        <rFont val="Arial MT"/>
        <family val="2"/>
      </rPr>
      <t>PINTURA TINTA DE ACABAMENTO (PIGMENTADA) ESMALTE SINTÉTICO ACETINADO EM MADEIRA, 2 DEMÃOS. AF_01/2021</t>
    </r>
  </si>
  <si>
    <r>
      <rPr>
        <sz val="5"/>
        <rFont val="Arial MT"/>
        <family val="2"/>
      </rPr>
      <t>R$ 13,86</t>
    </r>
  </si>
  <si>
    <r>
      <rPr>
        <sz val="5"/>
        <rFont val="Arial MT"/>
        <family val="2"/>
      </rPr>
      <t>PINTURA VERNIZ (INCOLOR) POLIURETÂNICO (RESINA ALQUÍDICA MODIFICADA) EM MADEIRA, 2 DEMÃOS. AF_01/2021</t>
    </r>
  </si>
  <si>
    <r>
      <rPr>
        <sz val="5"/>
        <rFont val="Arial MT"/>
        <family val="2"/>
      </rPr>
      <t>R$ 15,79</t>
    </r>
  </si>
  <si>
    <r>
      <rPr>
        <sz val="5"/>
        <rFont val="Arial MT"/>
        <family val="2"/>
      </rPr>
      <t>PISO ELEVADO COM ESTRUTURA EM AÇO, COMPOSTO POR PEDESTAIS E LONGARINAS. AF_09/2020</t>
    </r>
  </si>
  <si>
    <r>
      <rPr>
        <sz val="5"/>
        <rFont val="Arial MT"/>
        <family val="2"/>
      </rPr>
      <t>R$ 444,02</t>
    </r>
  </si>
  <si>
    <r>
      <rPr>
        <sz val="5"/>
        <rFont val="Arial MT"/>
        <family val="2"/>
      </rPr>
      <t>PISO EM CONCRETO 20 MPA PREPARO MECÂNICO, ESPESSURA 7CM. AF_09/2020</t>
    </r>
  </si>
  <si>
    <r>
      <rPr>
        <sz val="5"/>
        <rFont val="Arial MT"/>
        <family val="2"/>
      </rPr>
      <t>R$ 63,84</t>
    </r>
  </si>
  <si>
    <r>
      <rPr>
        <sz val="5"/>
        <rFont val="Arial MT"/>
        <family val="2"/>
      </rPr>
      <t>PISO EM GRANITO APLICADO EM AMBIENTES INTERNOS. AF_09/2020</t>
    </r>
  </si>
  <si>
    <r>
      <rPr>
        <sz val="5"/>
        <rFont val="Arial MT"/>
        <family val="2"/>
      </rPr>
      <t>R$ 378,28</t>
    </r>
  </si>
  <si>
    <r>
      <rPr>
        <sz val="5"/>
        <rFont val="Arial MT"/>
        <family val="2"/>
      </rPr>
      <t>PISO EM MÁRMORE APLICADO EM AMBIENTES INTERNOS. AF_09/2020</t>
    </r>
  </si>
  <si>
    <r>
      <rPr>
        <sz val="5"/>
        <rFont val="Arial MT"/>
        <family val="2"/>
      </rPr>
      <t>R$ 310,09</t>
    </r>
  </si>
  <si>
    <r>
      <rPr>
        <sz val="5"/>
        <rFont val="Arial MT"/>
        <family val="2"/>
      </rPr>
      <t>PISO PODOTÁTIL, DIRECIONAL OU ALERTA, ASSENTADO SOBRE ARGAMASSA. AF_05/2020</t>
    </r>
  </si>
  <si>
    <r>
      <rPr>
        <sz val="5"/>
        <rFont val="Arial MT"/>
        <family val="2"/>
      </rPr>
      <t>R$ 153,16</t>
    </r>
  </si>
  <si>
    <r>
      <rPr>
        <sz val="5"/>
        <rFont val="Arial MT"/>
        <family val="2"/>
      </rPr>
      <t xml:space="preserve">PONTO DE TOMADA RESIDENCIAL INCLUINDO TOMADA 10A/250V, CAIXA ELÉTRICA, ELETRODUTO, CABO, RASGO, QUEBRA E
</t>
    </r>
    <r>
      <rPr>
        <sz val="5"/>
        <rFont val="Arial MT"/>
        <family val="2"/>
      </rPr>
      <t>CHUMBAMENTO. AF_01/2016</t>
    </r>
  </si>
  <si>
    <r>
      <rPr>
        <sz val="5"/>
        <rFont val="Arial MT"/>
        <family val="2"/>
      </rPr>
      <t>R$ 164,18</t>
    </r>
  </si>
  <si>
    <r>
      <rPr>
        <sz val="5"/>
        <rFont val="Arial MT"/>
        <family val="2"/>
      </rPr>
      <t>PORTA DE FERRO, DE ABRIR, TIPO GRADE COM CHAPA, COM GUARNIÇÕES. AF_12/2019</t>
    </r>
  </si>
  <si>
    <r>
      <rPr>
        <sz val="5"/>
        <rFont val="Arial MT"/>
        <family val="2"/>
      </rPr>
      <t>R$ 562,18</t>
    </r>
  </si>
  <si>
    <r>
      <rPr>
        <sz val="5"/>
        <rFont val="Arial MT"/>
        <family val="2"/>
      </rPr>
      <t xml:space="preserve">PORTA DE MADEIRA COMPENSADA LISA PARA PINTURA, 120X210X3,5CM, 2 FOLHAS, INCLUSO ADUELA 2A, ALIZAR 2A E DOBRADIÇAS.
</t>
    </r>
    <r>
      <rPr>
        <sz val="5"/>
        <rFont val="Arial MT"/>
        <family val="2"/>
      </rPr>
      <t>AF_12/2019</t>
    </r>
  </si>
  <si>
    <r>
      <rPr>
        <sz val="5"/>
        <rFont val="Arial MT"/>
        <family val="2"/>
      </rPr>
      <t>R$ 792,99</t>
    </r>
  </si>
  <si>
    <r>
      <rPr>
        <sz val="5"/>
        <rFont val="Arial MT"/>
        <family val="2"/>
      </rPr>
      <t>PROTEÇÃO MECÂNICA DE SUPERFICIE HORIZONTAL COM ARGAMASSA DE CIMENTO E AREIA, TRAÇO 1:3, E=5CM. AF_06/2018</t>
    </r>
  </si>
  <si>
    <r>
      <rPr>
        <sz val="5"/>
        <rFont val="Arial MT"/>
        <family val="2"/>
      </rPr>
      <t>R$ 66,77</t>
    </r>
  </si>
  <si>
    <r>
      <rPr>
        <sz val="5"/>
        <rFont val="Arial MT"/>
        <family val="2"/>
      </rPr>
      <t>PROTEÇÃO MECÂNICA DE SUPERFÍCIE VERTICAL COM ARGAMASSA DE CIMENTO E AREIA, TRAÇO 1:3, E=4CM. AF_06/2018</t>
    </r>
  </si>
  <si>
    <r>
      <rPr>
        <sz val="5"/>
        <rFont val="Arial MT"/>
        <family val="2"/>
      </rPr>
      <t xml:space="preserve">RALO SECO, PVC, DN 100 X 40 MM, JUNTA SOLDÁVEL, FORNECIDO E INSTALADO EM RAMAL DE DESCARGA OU EM RAMAL DE ESGOTO
</t>
    </r>
    <r>
      <rPr>
        <sz val="5"/>
        <rFont val="Arial MT"/>
        <family val="2"/>
      </rPr>
      <t>SANITÁRIO. AF_12/2014</t>
    </r>
  </si>
  <si>
    <r>
      <rPr>
        <sz val="5"/>
        <rFont val="Arial MT"/>
        <family val="2"/>
      </rPr>
      <t>R$ 13,85</t>
    </r>
  </si>
  <si>
    <r>
      <rPr>
        <sz val="5"/>
        <rFont val="Arial MT"/>
        <family val="2"/>
      </rPr>
      <t>RASGO EM ALVENARIA PARA ELETRODUTOS COM DIAMETROS MENORES OU IGUAIS A 40 MM. AF_05/2015</t>
    </r>
  </si>
  <si>
    <r>
      <rPr>
        <sz val="5"/>
        <rFont val="Arial MT"/>
        <family val="2"/>
      </rPr>
      <t>R$ 5,40</t>
    </r>
  </si>
  <si>
    <r>
      <rPr>
        <sz val="5"/>
        <rFont val="Arial MT"/>
        <family val="2"/>
      </rPr>
      <t>RASGO EM ALVENARIA PARA RAMAIS/ DISTRIBUIÇÃO COM DIAMETROS MENORES OU IGUAIS A 40 MM. AF_05/2015</t>
    </r>
  </si>
  <si>
    <r>
      <rPr>
        <sz val="5"/>
        <rFont val="Arial MT"/>
        <family val="2"/>
      </rPr>
      <t>REATERRO MANUAL APILOADO COM SOQUETE. AF_10/2017</t>
    </r>
  </si>
  <si>
    <r>
      <rPr>
        <sz val="5"/>
        <rFont val="Arial MT"/>
        <family val="2"/>
      </rPr>
      <t>R$ 39,96</t>
    </r>
  </si>
  <si>
    <r>
      <rPr>
        <sz val="5"/>
        <rFont val="Arial MT"/>
        <family val="2"/>
      </rPr>
      <t>REATOR DE PARTIDA RÁPIDA PARA LÂMPADA FLUORESCENTE 1X20W - FORNECIMENTO E INSTALAÇÃO. AF_02/2020</t>
    </r>
  </si>
  <si>
    <r>
      <rPr>
        <sz val="5"/>
        <rFont val="Arial MT"/>
        <family val="2"/>
      </rPr>
      <t>R$ 32,11</t>
    </r>
  </si>
  <si>
    <r>
      <rPr>
        <sz val="5"/>
        <rFont val="Arial MT"/>
        <family val="2"/>
      </rPr>
      <t>REATOR DE PARTIDA RÁPIDA PARA LÂMPADA FLUORESCENTE 1X40W - FORNECIMENTO E INSTALAÇÃO. AF_02/2020</t>
    </r>
  </si>
  <si>
    <r>
      <rPr>
        <sz val="5"/>
        <rFont val="Arial MT"/>
        <family val="2"/>
      </rPr>
      <t>R$ 36,61</t>
    </r>
  </si>
  <si>
    <r>
      <rPr>
        <sz val="5"/>
        <rFont val="Arial MT"/>
        <family val="2"/>
      </rPr>
      <t>REATOR DE PARTIDA RÁPIDA PARA LÂMPADA FLUORESCENTE 2X40W - FORNECIMENTO E INSTALAÇÃO. AF_02/2020</t>
    </r>
  </si>
  <si>
    <r>
      <rPr>
        <sz val="5"/>
        <rFont val="Arial MT"/>
        <family val="2"/>
      </rPr>
      <t>R$ 44,93</t>
    </r>
  </si>
  <si>
    <r>
      <rPr>
        <sz val="5"/>
        <rFont val="Arial MT"/>
        <family val="2"/>
      </rPr>
      <t>REATOR PARA LÂMPADA VAPOR DE MERCÚRIO 250 W, USO EXTERNO - FORNECIMENTO E INSTALAÇÃO. AF_08/2020</t>
    </r>
  </si>
  <si>
    <r>
      <rPr>
        <sz val="5"/>
        <rFont val="Arial MT"/>
        <family val="2"/>
      </rPr>
      <t>R$ 92,13</t>
    </r>
  </si>
  <si>
    <r>
      <rPr>
        <sz val="5"/>
        <rFont val="Arial MT"/>
        <family val="2"/>
      </rPr>
      <t>REATOR PARA LÂMPADA VAPOR DE MERCÚRIO 400 W, USO EXTERNO - FORNECIMENTO E INSTALAÇÃO. AF_08/2020</t>
    </r>
  </si>
  <si>
    <r>
      <rPr>
        <sz val="5"/>
        <rFont val="Arial MT"/>
        <family val="2"/>
      </rPr>
      <t>R$ 104,94</t>
    </r>
  </si>
  <si>
    <r>
      <rPr>
        <sz val="5"/>
        <rFont val="Arial MT"/>
        <family val="2"/>
      </rPr>
      <t>REATOR PARA LÂMPADA VAPOR DE SÓDIO 250 W, USO EXTERNO - FORNECIMENTO E INSTALAÇÃO. AF_08/2020</t>
    </r>
  </si>
  <si>
    <r>
      <rPr>
        <sz val="5"/>
        <rFont val="Arial MT"/>
        <family val="2"/>
      </rPr>
      <t>R$ 162,05</t>
    </r>
  </si>
  <si>
    <r>
      <rPr>
        <sz val="5"/>
        <rFont val="Arial MT"/>
        <family val="2"/>
      </rPr>
      <t xml:space="preserve">RECOMPOSIÇÃO DE PAVIMENTO EM PARALELEPÍPEDOS, REJUNTAMENTO COM PÓ DE PEDRA, COM REAPROVEITAMENTO DOS
</t>
    </r>
    <r>
      <rPr>
        <sz val="5"/>
        <rFont val="Arial MT"/>
        <family val="2"/>
      </rPr>
      <t>PARALELEPÍPEDOS, PARA O FECHAMENTO DE VALAS - INCLUSO RETIRADA E COLOCAÇÃO DO MATERIAL. AF_12/2020</t>
    </r>
  </si>
  <si>
    <r>
      <rPr>
        <sz val="5"/>
        <rFont val="Arial MT"/>
        <family val="2"/>
      </rPr>
      <t>R$ 45,19</t>
    </r>
  </si>
  <si>
    <r>
      <rPr>
        <sz val="5"/>
        <rFont val="Arial MT"/>
        <family val="2"/>
      </rPr>
      <t xml:space="preserve">REDUÇÃO EXCÊNTRICA, PVC, SERIE R, ÁGUA PLUVIAL, DN 150 X 100 MM, JUNTA ELÁSTICA, FORNECIDO E INSTALADO EM
</t>
    </r>
    <r>
      <rPr>
        <sz val="5"/>
        <rFont val="Arial MT"/>
        <family val="2"/>
      </rPr>
      <t>CONDUTORES VERTICAIS DE ÁGUAS PLUVIAIS. AF_12/2014</t>
    </r>
  </si>
  <si>
    <r>
      <rPr>
        <sz val="5"/>
        <rFont val="Arial MT"/>
        <family val="2"/>
      </rPr>
      <t>R$ 74,50</t>
    </r>
  </si>
  <si>
    <r>
      <rPr>
        <sz val="5"/>
        <rFont val="Arial MT"/>
        <family val="2"/>
      </rPr>
      <t xml:space="preserve">REFLETOR EM ALUMÍNIO, DE SUPORTE E ALÇA, COM LÂMPADA VAPOR DE MERCÚRIO DE 250 W, COM REATOR ALTO FATOR DE
</t>
    </r>
    <r>
      <rPr>
        <sz val="5"/>
        <rFont val="Arial MT"/>
        <family val="2"/>
      </rPr>
      <t>POTÊNCIA - FORNECIMENTO E INSTALAÇÃO. AF_02/2020</t>
    </r>
  </si>
  <si>
    <r>
      <rPr>
        <sz val="5"/>
        <rFont val="Arial MT"/>
        <family val="2"/>
      </rPr>
      <t>R$ 357,90</t>
    </r>
  </si>
  <si>
    <r>
      <rPr>
        <sz val="5"/>
        <rFont val="Arial MT"/>
        <family val="2"/>
      </rPr>
      <t>REFLETOR RETANGULAR FECHADO, COM LÂMPADA VAPOR METÁLICO 400 W - FORNECIMENTO E INSTALAÇÃO. AF_08/2020</t>
    </r>
  </si>
  <si>
    <r>
      <rPr>
        <sz val="5"/>
        <rFont val="Arial MT"/>
        <family val="2"/>
      </rPr>
      <t>R$ 284,57</t>
    </r>
  </si>
  <si>
    <r>
      <rPr>
        <sz val="5"/>
        <rFont val="Arial MT"/>
        <family val="2"/>
      </rPr>
      <t>REGISTRO DE GAVETA BRUTO, LATÃO, ROSCÁVEL, 1 1/2" - FORNECIMENTO E INSTALAÇÃO. AF_08/2021</t>
    </r>
  </si>
  <si>
    <r>
      <rPr>
        <sz val="5"/>
        <rFont val="Arial MT"/>
        <family val="2"/>
      </rPr>
      <t>R$ 95,52</t>
    </r>
  </si>
  <si>
    <r>
      <rPr>
        <sz val="5"/>
        <rFont val="Arial MT"/>
        <family val="2"/>
      </rPr>
      <t>REGISTRO DE GAVETA BRUTO, LATÃO, ROSCÁVEL, 1 1/4" - FORNECIMENTO E INSTALAÇÃO. AF_08/2021</t>
    </r>
  </si>
  <si>
    <r>
      <rPr>
        <sz val="5"/>
        <rFont val="Arial MT"/>
        <family val="2"/>
      </rPr>
      <t>R$ 75,44</t>
    </r>
  </si>
  <si>
    <r>
      <rPr>
        <sz val="5"/>
        <rFont val="Arial MT"/>
        <family val="2"/>
      </rPr>
      <t xml:space="preserve">REGISTRO DE GAVETA BRUTO, LATÃO, ROSCÁVEL, 1/2", COM ACABAMENTO E CANOPLA CROMADOS - FORNECIMENTO E INSTALAÇÃO.
</t>
    </r>
    <r>
      <rPr>
        <sz val="5"/>
        <rFont val="Arial MT"/>
        <family val="2"/>
      </rPr>
      <t>AF_08/2021</t>
    </r>
  </si>
  <si>
    <r>
      <rPr>
        <sz val="5"/>
        <rFont val="Arial MT"/>
        <family val="2"/>
      </rPr>
      <t>R$ 74,93</t>
    </r>
  </si>
  <si>
    <r>
      <rPr>
        <sz val="5"/>
        <rFont val="Arial MT"/>
        <family val="2"/>
      </rPr>
      <t xml:space="preserve">REGISTRO DE GAVETA BRUTO, LATÃO, ROSCÁVEL, 1", COM ACABAMENTO E CANOPLA CROMADOS - FORNECIMENTO E INSTALAÇÃO.
</t>
    </r>
    <r>
      <rPr>
        <sz val="5"/>
        <rFont val="Arial MT"/>
        <family val="2"/>
      </rPr>
      <t>AF_08/2021</t>
    </r>
  </si>
  <si>
    <r>
      <rPr>
        <sz val="5"/>
        <rFont val="Arial MT"/>
        <family val="2"/>
      </rPr>
      <t>R$ 103,78</t>
    </r>
  </si>
  <si>
    <r>
      <rPr>
        <sz val="5"/>
        <rFont val="Arial MT"/>
        <family val="2"/>
      </rPr>
      <t>REGISTRO DE GAVETA BRUTO, LATÃO, ROSCÁVEL, 1" - FORNECIMENTO E INSTALAÇÃO. AF_08/2021</t>
    </r>
  </si>
  <si>
    <r>
      <rPr>
        <sz val="5"/>
        <rFont val="Arial MT"/>
        <family val="2"/>
      </rPr>
      <t>R$ 55,36</t>
    </r>
  </si>
  <si>
    <r>
      <rPr>
        <sz val="5"/>
        <rFont val="Arial MT"/>
        <family val="2"/>
      </rPr>
      <t>REGISTRO DE GAVETA BRUTO, LATÃO, ROSCÁVEL, 2 1/2" - FORNECIMENTO E INSTALAÇÃO. AF_08/2021</t>
    </r>
  </si>
  <si>
    <r>
      <rPr>
        <sz val="5"/>
        <rFont val="Arial MT"/>
        <family val="2"/>
      </rPr>
      <t>R$ 263,87</t>
    </r>
  </si>
  <si>
    <r>
      <rPr>
        <sz val="5"/>
        <rFont val="Arial MT"/>
        <family val="2"/>
      </rPr>
      <t>REGISTRO DE GAVETA BRUTO, LATÃO, ROSCÁVEL, 2" - FORNECIMENTO E INSTALAÇÃO. AF_08/2021</t>
    </r>
  </si>
  <si>
    <r>
      <rPr>
        <sz val="5"/>
        <rFont val="Arial MT"/>
        <family val="2"/>
      </rPr>
      <t>R$ 131,98</t>
    </r>
  </si>
  <si>
    <r>
      <rPr>
        <sz val="5"/>
        <rFont val="Arial MT"/>
        <family val="2"/>
      </rPr>
      <t xml:space="preserve">REGISTRO DE GAVETA BRUTO, LATÃO, ROSCÁVEL, 3/4", COM ACABAMENTO E CANOPLA CROMADOS - FORNECIMENTO E INSTALAÇÃO.
</t>
    </r>
    <r>
      <rPr>
        <sz val="5"/>
        <rFont val="Arial MT"/>
        <family val="2"/>
      </rPr>
      <t>AF_08/2021</t>
    </r>
  </si>
  <si>
    <r>
      <rPr>
        <sz val="5"/>
        <rFont val="Arial MT"/>
        <family val="2"/>
      </rPr>
      <t>R$ 85,13</t>
    </r>
  </si>
  <si>
    <r>
      <rPr>
        <sz val="5"/>
        <rFont val="Arial MT"/>
        <family val="2"/>
      </rPr>
      <t>REGISTRO DE GAVETA BRUTO, LATÃO, ROSCÁVEL, 3/4" - FORNECIMENTO E INSTALAÇÃO. AF_08/2021</t>
    </r>
  </si>
  <si>
    <r>
      <rPr>
        <sz val="5"/>
        <rFont val="Arial MT"/>
        <family val="2"/>
      </rPr>
      <t>R$ 35,72</t>
    </r>
  </si>
  <si>
    <r>
      <rPr>
        <sz val="5"/>
        <rFont val="Arial MT"/>
        <family val="2"/>
      </rPr>
      <t>REGISTRO DE GAVETA BRUTO, LATÃO, ROSCÁVEL, 3" - FORNECIMENTO E INSTALAÇÃO. AF_08/2021</t>
    </r>
  </si>
  <si>
    <r>
      <rPr>
        <sz val="5"/>
        <rFont val="Arial MT"/>
        <family val="2"/>
      </rPr>
      <t>R$ 320,18</t>
    </r>
  </si>
  <si>
    <r>
      <rPr>
        <sz val="5"/>
        <rFont val="Arial MT"/>
        <family val="2"/>
      </rPr>
      <t xml:space="preserve">REGISTRO DE PRESSÃO BRUTO, LATÃO, ROSCÁVEL, 1/2", COM ACABAMENTO E CANOPLA CROMADOS - FORNECIMENTO E
</t>
    </r>
    <r>
      <rPr>
        <sz val="5"/>
        <rFont val="Arial MT"/>
        <family val="2"/>
      </rPr>
      <t>INSTALAÇÃO. AF_08/2021</t>
    </r>
  </si>
  <si>
    <r>
      <rPr>
        <sz val="5"/>
        <rFont val="Arial MT"/>
        <family val="2"/>
      </rPr>
      <t>R$ 76,92</t>
    </r>
  </si>
  <si>
    <r>
      <rPr>
        <sz val="5"/>
        <rFont val="Arial MT"/>
        <family val="2"/>
      </rPr>
      <t xml:space="preserve">REGISTRO DE PRESSÃO BRUTO, LATÃO, ROSCÁVEL, 3/4", COM ACABAMENTO E CANOPLA CROMADOS - FORNECIMENTO E
</t>
    </r>
    <r>
      <rPr>
        <sz val="5"/>
        <rFont val="Arial MT"/>
        <family val="2"/>
      </rPr>
      <t>INSTALAÇÃO. AF_08/2021</t>
    </r>
  </si>
  <si>
    <r>
      <rPr>
        <sz val="5"/>
        <rFont val="Arial MT"/>
        <family val="2"/>
      </rPr>
      <t>R$ 80,78</t>
    </r>
  </si>
  <si>
    <r>
      <rPr>
        <sz val="5"/>
        <rFont val="Arial MT"/>
        <family val="2"/>
      </rPr>
      <t>RELÉ FOTOELÉTRICO PARA COMANDO DE ILUMINAÇÃO EXTERNA 1000 W - FORNECIMENTO E INSTALAÇÃO. AF_08/2020</t>
    </r>
  </si>
  <si>
    <r>
      <rPr>
        <sz val="5"/>
        <rFont val="Arial MT"/>
        <family val="2"/>
      </rPr>
      <t>R$ 23,07</t>
    </r>
  </si>
  <si>
    <r>
      <rPr>
        <sz val="5"/>
        <rFont val="Arial MT"/>
        <family val="2"/>
      </rPr>
      <t>REMOÇÃO DE FORRO DE GESSO, DE FORMA MANUAL, SEM REAPROVEITAMENTO. AF_12/2017</t>
    </r>
  </si>
  <si>
    <r>
      <rPr>
        <sz val="5"/>
        <rFont val="Arial MT"/>
        <family val="2"/>
      </rPr>
      <t>R$ 3,89</t>
    </r>
  </si>
  <si>
    <r>
      <rPr>
        <sz val="5"/>
        <rFont val="Arial MT"/>
        <family val="2"/>
      </rPr>
      <t>REMOÇÃO DE METAIS SANITÁRIOS, DE FORMA MANUAL, SEM REAPROVEITAMENTO. AF_12/2017</t>
    </r>
  </si>
  <si>
    <r>
      <rPr>
        <sz val="5"/>
        <rFont val="Arial MT"/>
        <family val="2"/>
      </rPr>
      <t>R$ 6,92</t>
    </r>
  </si>
  <si>
    <r>
      <rPr>
        <sz val="5"/>
        <rFont val="Arial MT"/>
        <family val="2"/>
      </rPr>
      <t>REMOÇÃO DE PLACAS E PILARETES DE CONCRETO, DE FORMA MANUAL, SEM REAPROVEITAMENTO. AF_12/2017</t>
    </r>
  </si>
  <si>
    <r>
      <rPr>
        <sz val="5"/>
        <rFont val="Arial MT"/>
        <family val="2"/>
      </rPr>
      <t>R$ 15,56</t>
    </r>
  </si>
  <si>
    <r>
      <rPr>
        <sz val="5"/>
        <rFont val="Arial MT"/>
        <family val="2"/>
      </rPr>
      <t>REMOÇÃO DE PORTAS, DE FORMA MANUAL, SEM REAPROVEITAMENTO. AF_12/2017</t>
    </r>
  </si>
  <si>
    <r>
      <rPr>
        <sz val="5"/>
        <rFont val="Arial MT"/>
        <family val="2"/>
      </rPr>
      <t>R$ 7,19</t>
    </r>
  </si>
  <si>
    <r>
      <rPr>
        <sz val="5"/>
        <rFont val="Arial MT"/>
        <family val="2"/>
      </rPr>
      <t>REMOÇÃO DE TELHAS, DE FIBROCIMENTO, METÁLICA E CERÂMICA, DE FORMA MANUAL, SEM REAPROVEITAMENTO. AF_12/2017</t>
    </r>
  </si>
  <si>
    <r>
      <rPr>
        <sz val="5"/>
        <rFont val="Arial MT"/>
        <family val="2"/>
      </rPr>
      <t>R$ 2,75</t>
    </r>
  </si>
  <si>
    <r>
      <rPr>
        <sz val="5"/>
        <rFont val="Arial MT"/>
        <family val="2"/>
      </rPr>
      <t>REMOÇÃO DE TESOURAS DE MADEIRA, COM VÃO MAIOR OU IGUAL A 8M, DE FORMA MANUAL, SEM REAPROVEITAMENTO. AF_12/2017</t>
    </r>
  </si>
  <si>
    <r>
      <rPr>
        <sz val="5"/>
        <rFont val="Arial MT"/>
        <family val="2"/>
      </rPr>
      <t>R$ 148,83</t>
    </r>
  </si>
  <si>
    <r>
      <rPr>
        <sz val="5"/>
        <rFont val="Arial MT"/>
        <family val="2"/>
      </rPr>
      <t xml:space="preserve">REVESTIMENTO CERÂMICO PARA PAREDES EXTERNAS EM PASTILHAS DE PORCELANA 5 X 5 CM (PLACAS DE 30 X 30 CM), ALINHADAS
</t>
    </r>
    <r>
      <rPr>
        <sz val="5"/>
        <rFont val="Arial MT"/>
        <family val="2"/>
      </rPr>
      <t>A PRUMO, APLICADO EM PANOS COM VÃOS. AF_06/2014</t>
    </r>
  </si>
  <si>
    <r>
      <rPr>
        <sz val="5"/>
        <rFont val="Arial MT"/>
        <family val="2"/>
      </rPr>
      <t>R$ 183,49</t>
    </r>
  </si>
  <si>
    <r>
      <rPr>
        <sz val="5"/>
        <rFont val="Arial MT"/>
        <family val="2"/>
      </rPr>
      <t xml:space="preserve">REVESTIMENTO CERÂMICO PARA PAREDES EXTERNAS EM PASTILHAS DE PORCELANA 5 X 5 CM (PLACAS DE 30 X 30 CM), ALINHADAS
</t>
    </r>
    <r>
      <rPr>
        <sz val="5"/>
        <rFont val="Arial MT"/>
        <family val="2"/>
      </rPr>
      <t>A PRUMO, APLICADO EM PANOS SEM VÃOS. AF_06/2014</t>
    </r>
  </si>
  <si>
    <r>
      <rPr>
        <sz val="5"/>
        <rFont val="Arial MT"/>
        <family val="2"/>
      </rPr>
      <t>R$ 167,56</t>
    </r>
  </si>
  <si>
    <r>
      <rPr>
        <sz val="5"/>
        <rFont val="Arial MT"/>
        <family val="2"/>
      </rPr>
      <t xml:space="preserve">REVESTIMENTO CERÂMICO PARA PAREDES INTERNAS COM PLACAS TIPO ESMALTADA EXTRA DE DIMENSÕES 20X20 CM APLICADAS
</t>
    </r>
    <r>
      <rPr>
        <sz val="5"/>
        <rFont val="Arial MT"/>
        <family val="2"/>
      </rPr>
      <t>EM AMBIENTES DE ÁREA MAIOR QUE 5 M² NA ALTURA INTEIRA DAS PAREDES. AF_06/2014</t>
    </r>
  </si>
  <si>
    <r>
      <rPr>
        <sz val="5"/>
        <rFont val="Arial MT"/>
        <family val="2"/>
      </rPr>
      <t>R$ 49,17</t>
    </r>
  </si>
  <si>
    <r>
      <rPr>
        <sz val="5"/>
        <rFont val="Arial MT"/>
        <family val="2"/>
      </rPr>
      <t xml:space="preserve">RODAPÉ CERÂMICO DE 7CM DE ALTURA COM PLACAS TIPO ESMALTADA COMERCIAL DE DIMENSÕES 35X35CM (PADRAO POPULAR).
</t>
    </r>
    <r>
      <rPr>
        <sz val="5"/>
        <rFont val="Arial MT"/>
        <family val="2"/>
      </rPr>
      <t>AF_06/2017</t>
    </r>
  </si>
  <si>
    <r>
      <rPr>
        <sz val="5"/>
        <rFont val="Arial MT"/>
        <family val="2"/>
      </rPr>
      <t>RODAPÉ EM GRANITO, ALTURA 10 CM. AF_09/2020</t>
    </r>
  </si>
  <si>
    <r>
      <rPr>
        <sz val="5"/>
        <rFont val="Arial MT"/>
        <family val="2"/>
      </rPr>
      <t>R$ 68,54</t>
    </r>
  </si>
  <si>
    <r>
      <rPr>
        <sz val="5"/>
        <rFont val="Arial MT"/>
        <family val="2"/>
      </rPr>
      <t>RODAPÉ EM MÁRMORE, ALTURA 7 CM. AF_09/2020</t>
    </r>
  </si>
  <si>
    <r>
      <rPr>
        <sz val="5"/>
        <rFont val="Arial MT"/>
        <family val="2"/>
      </rPr>
      <t>R$ 37,44</t>
    </r>
  </si>
  <si>
    <r>
      <rPr>
        <sz val="5"/>
        <rFont val="Arial MT"/>
        <family val="2"/>
      </rPr>
      <t>RUFO EM CHAPA DE AÇO GALVANIZADO NÚMERO 24, CORTE DE 25 CM, INCLUSO TRANSPORTE VERTICAL. AF_07/2019</t>
    </r>
  </si>
  <si>
    <r>
      <rPr>
        <sz val="5"/>
        <rFont val="Arial MT"/>
        <family val="2"/>
      </rPr>
      <t>R$ 63,96</t>
    </r>
  </si>
  <si>
    <r>
      <rPr>
        <sz val="5"/>
        <rFont val="Arial MT"/>
        <family val="2"/>
      </rPr>
      <t xml:space="preserve">RUFO EM FIBROCIMENTO PARA TELHA ONDULADA E = 6 MM, ABA DE 26 CM, INCLUSO TRANSPORTE VERTICAL, EXCETO
</t>
    </r>
    <r>
      <rPr>
        <sz val="5"/>
        <rFont val="Arial MT"/>
        <family val="2"/>
      </rPr>
      <t>CONTRARRUFO. AF_07/2019</t>
    </r>
  </si>
  <si>
    <r>
      <rPr>
        <sz val="5"/>
        <rFont val="Arial MT"/>
        <family val="2"/>
      </rPr>
      <t>R$ 60,52</t>
    </r>
  </si>
  <si>
    <r>
      <rPr>
        <sz val="5"/>
        <rFont val="Arial MT"/>
        <family val="2"/>
      </rPr>
      <t>SENSOR DE PRESENÇA COM FOTOCÉLULA, FIXAÇÃO EM PAREDE - FORNECIMENTO E INSTALAÇÃO. AF_02/2020</t>
    </r>
  </si>
  <si>
    <r>
      <rPr>
        <sz val="5"/>
        <rFont val="Arial MT"/>
        <family val="2"/>
      </rPr>
      <t>R$ 66,05</t>
    </r>
  </si>
  <si>
    <r>
      <rPr>
        <sz val="5"/>
        <rFont val="Arial MT"/>
        <family val="2"/>
      </rPr>
      <t>SIFÃO DO TIPO FLEXÍVEL EM PVC 1  X 1.1/2  - FORNECIMENTO E INSTALAÇÃO. AF_01/2020</t>
    </r>
  </si>
  <si>
    <r>
      <rPr>
        <sz val="5"/>
        <rFont val="Arial MT"/>
        <family val="2"/>
      </rPr>
      <t>R$ 11,11</t>
    </r>
  </si>
  <si>
    <r>
      <rPr>
        <sz val="5"/>
        <rFont val="Arial MT"/>
        <family val="2"/>
      </rPr>
      <t>R$ 13,98</t>
    </r>
  </si>
  <si>
    <r>
      <rPr>
        <sz val="5"/>
        <rFont val="Arial MT"/>
        <family val="2"/>
      </rPr>
      <t>SOLEIRA EM GRANITO, LARGURA 15 CM, ESPESSURA 2,0 CM. AF_09/2020</t>
    </r>
  </si>
  <si>
    <r>
      <rPr>
        <sz val="5"/>
        <rFont val="Arial MT"/>
        <family val="2"/>
      </rPr>
      <t>TAMPA CIRCULAR PARA ESGOTO E DRENAGEM, EM CONCRETO PRÉ-MOLDADO, DIÂMETRO INTERNO = 0,6 M. AF_12/2020</t>
    </r>
  </si>
  <si>
    <r>
      <rPr>
        <sz val="5"/>
        <rFont val="Arial MT"/>
        <family val="2"/>
      </rPr>
      <t>R$ 127,26</t>
    </r>
  </si>
  <si>
    <r>
      <rPr>
        <sz val="5"/>
        <rFont val="Arial MT"/>
        <family val="2"/>
      </rPr>
      <t>TAMPA CIRCULAR PARA ESGOTO E DRENAGEM, EM FERRO FUNDIDO, DIÂMETRO INTERNO = 0,6 M. AF_12/2020</t>
    </r>
  </si>
  <si>
    <r>
      <rPr>
        <sz val="5"/>
        <rFont val="Arial MT"/>
        <family val="2"/>
      </rPr>
      <t>R$ 726,47</t>
    </r>
  </si>
  <si>
    <r>
      <rPr>
        <sz val="5"/>
        <rFont val="Arial MT"/>
        <family val="2"/>
      </rPr>
      <t>TANQUE DE LOUÇA BRANCA SUSPENSO, 18L OU EQUIVALENTE - FORNECIMENTO E INSTALAÇÃO. AF_01/2020</t>
    </r>
  </si>
  <si>
    <r>
      <rPr>
        <sz val="5"/>
        <rFont val="Arial MT"/>
        <family val="2"/>
      </rPr>
      <t>R$ 390,13</t>
    </r>
  </si>
  <si>
    <r>
      <rPr>
        <sz val="5"/>
        <rFont val="Arial MT"/>
        <family val="2"/>
      </rPr>
      <t>TAPUME COM COMPENSADO DE MADEIRA. AF_05/2018</t>
    </r>
  </si>
  <si>
    <r>
      <rPr>
        <sz val="5"/>
        <rFont val="Arial MT"/>
        <family val="2"/>
      </rPr>
      <t>R$ 148,67</t>
    </r>
  </si>
  <si>
    <r>
      <rPr>
        <sz val="5"/>
        <rFont val="Arial MT"/>
        <family val="2"/>
      </rPr>
      <t>TARJETA TIPO LIVRE/OCUPADO PARA PORTA DE BANHEIRO. AF_12/2019</t>
    </r>
  </si>
  <si>
    <r>
      <rPr>
        <sz val="5"/>
        <rFont val="Arial MT"/>
        <family val="2"/>
      </rPr>
      <t>R$ 71,07</t>
    </r>
  </si>
  <si>
    <r>
      <rPr>
        <sz val="5"/>
        <rFont val="Arial MT"/>
        <family val="2"/>
      </rPr>
      <t xml:space="preserve">TÊ, EM FERRO GALVANIZADO, CONEXÃO ROSQUEADA, DN 25 (1"), INSTALADO EM REDE DE ALIMENTAÇÃO PARA HIDRANTE -
</t>
    </r>
    <r>
      <rPr>
        <sz val="5"/>
        <rFont val="Arial MT"/>
        <family val="2"/>
      </rPr>
      <t>FORNECIMENTO E INSTALAÇÃO. AF_10/2020</t>
    </r>
  </si>
  <si>
    <r>
      <rPr>
        <sz val="5"/>
        <rFont val="Arial MT"/>
        <family val="2"/>
      </rPr>
      <t>R$ 57,45</t>
    </r>
  </si>
  <si>
    <r>
      <rPr>
        <sz val="5"/>
        <rFont val="Arial MT"/>
        <family val="2"/>
      </rPr>
      <t xml:space="preserve">TÊ, PVC, SERIE R, ÁGUA PLUVIAL, DN 100 X 100 MM, JUNTA ELÁSTICA, FORNECIDO E INSTALADO EM CONDUTORES VERTICAIS DE
</t>
    </r>
    <r>
      <rPr>
        <sz val="5"/>
        <rFont val="Arial MT"/>
        <family val="2"/>
      </rPr>
      <t>ÁGUAS PLUVIAIS. AF_12/2014</t>
    </r>
  </si>
  <si>
    <r>
      <rPr>
        <sz val="5"/>
        <rFont val="Arial MT"/>
        <family val="2"/>
      </rPr>
      <t xml:space="preserve">TÊ, PVC, SERIE R, ÁGUA PLUVIAL, DN 150 X 100 MM, JUNTA ELÁSTICA, FORNECIDO E INSTALADO EM CONDUTORES VERTICAIS DE
</t>
    </r>
    <r>
      <rPr>
        <sz val="5"/>
        <rFont val="Arial MT"/>
        <family val="2"/>
      </rPr>
      <t>ÁGUAS PLUVIAIS. AF_12/2014</t>
    </r>
  </si>
  <si>
    <r>
      <rPr>
        <sz val="5"/>
        <rFont val="Arial MT"/>
        <family val="2"/>
      </rPr>
      <t>R$ 120,79</t>
    </r>
  </si>
  <si>
    <r>
      <rPr>
        <sz val="5"/>
        <rFont val="Arial MT"/>
        <family val="2"/>
      </rPr>
      <t xml:space="preserve">TÊ, PVC, SOLDÁVEL, DN 110 MM INSTALADO EM RESERVAÇÃO DE ÁGUA DE EDIFICAÇÃO QUE POSSUA RESERVATÓRIO DE
</t>
    </r>
    <r>
      <rPr>
        <sz val="5"/>
        <rFont val="Arial MT"/>
        <family val="2"/>
      </rPr>
      <t>FIBRA/FIBROCIMENTO   FORNECIMENTO E INSTALAÇÃO. AF_06/2016</t>
    </r>
  </si>
  <si>
    <r>
      <rPr>
        <sz val="5"/>
        <rFont val="Arial MT"/>
        <family val="2"/>
      </rPr>
      <t>R$ 244,12</t>
    </r>
  </si>
  <si>
    <r>
      <rPr>
        <sz val="5"/>
        <rFont val="Arial MT"/>
        <family val="2"/>
      </rPr>
      <t>TE, PVC, SOLDÁVEL, DN 20MM, INSTALADO EM RAMAL OU SUB-RAMAL DE ÁGUA - FORNECIMENTO E INSTALAÇÃO. AF_12/2014</t>
    </r>
  </si>
  <si>
    <r>
      <rPr>
        <sz val="5"/>
        <rFont val="Arial MT"/>
        <family val="2"/>
      </rPr>
      <t>R$ 9,17</t>
    </r>
  </si>
  <si>
    <r>
      <rPr>
        <sz val="5"/>
        <rFont val="Arial MT"/>
        <family val="2"/>
      </rPr>
      <t>TE, PVC, SOLDÁVEL, DN 25MM, INSTALADO EM RAMAL OU SUB-RAMAL DE ÁGUA - FORNECIMENTO E INSTALAÇÃO. AF_12/2014</t>
    </r>
  </si>
  <si>
    <r>
      <rPr>
        <sz val="5"/>
        <rFont val="Arial MT"/>
        <family val="2"/>
      </rPr>
      <t>R$ 10,99</t>
    </r>
  </si>
  <si>
    <r>
      <rPr>
        <sz val="5"/>
        <rFont val="Arial MT"/>
        <family val="2"/>
      </rPr>
      <t>TE, PVC, SOLDÁVEL, DN 32MM, INSTALADO EM RAMAL OU SUB-RAMAL DE ÁGUA - FORNECIMENTO E INSTALAÇÃO. AF_12/2014</t>
    </r>
  </si>
  <si>
    <r>
      <rPr>
        <sz val="5"/>
        <rFont val="Arial MT"/>
        <family val="2"/>
      </rPr>
      <t>R$ 16,53</t>
    </r>
  </si>
  <si>
    <r>
      <rPr>
        <sz val="5"/>
        <rFont val="Arial MT"/>
        <family val="2"/>
      </rPr>
      <t>TE, PVC, SOLDÁVEL, DN 40MM, INSTALADO EM PRUMADA DE ÁGUA - FORNECIMENTO E INSTALAÇÃO. AF_12/2014</t>
    </r>
  </si>
  <si>
    <r>
      <rPr>
        <sz val="5"/>
        <rFont val="Arial MT"/>
        <family val="2"/>
      </rPr>
      <t>R$ 18,29</t>
    </r>
  </si>
  <si>
    <r>
      <rPr>
        <sz val="5"/>
        <rFont val="Arial MT"/>
        <family val="2"/>
      </rPr>
      <t>TE, PVC, SOLDÁVEL, DN 50MM, INSTALADO EM PRUMADA DE ÁGUA - FORNECIMENTO E INSTALAÇÃO. AF_12/2014</t>
    </r>
  </si>
  <si>
    <r>
      <rPr>
        <sz val="5"/>
        <rFont val="Arial MT"/>
        <family val="2"/>
      </rPr>
      <t>R$ 22,00</t>
    </r>
  </si>
  <si>
    <r>
      <rPr>
        <sz val="5"/>
        <rFont val="Arial MT"/>
        <family val="2"/>
      </rPr>
      <t xml:space="preserve">TELHAMENTO COM TELHA ONDULADA DE FIBRA DE VIDRO E = 0,6 MM, PARA TELHADO COM INCLINAÇÃO MAIOR QUE 10°, COM ATÉ 2
</t>
    </r>
    <r>
      <rPr>
        <sz val="5"/>
        <rFont val="Arial MT"/>
        <family val="2"/>
      </rPr>
      <t>ÁGUAS, INCLUSO IÇAMENTO. AF_07/2019</t>
    </r>
  </si>
  <si>
    <r>
      <rPr>
        <sz val="5"/>
        <rFont val="Arial MT"/>
        <family val="2"/>
      </rPr>
      <t>R$ 58,13</t>
    </r>
  </si>
  <si>
    <r>
      <rPr>
        <sz val="5"/>
        <rFont val="Arial MT"/>
        <family val="2"/>
      </rPr>
      <t>TEXTURA ACRÍLICA, APLICAÇÃO MANUAL EM PAREDE, UMA DEMÃO. AF_09/2016</t>
    </r>
  </si>
  <si>
    <r>
      <rPr>
        <sz val="5"/>
        <rFont val="Arial MT"/>
        <family val="2"/>
      </rPr>
      <t>TOMADA MÉDIA DE EMBUTIR (1 MÓDULO), 2P+T 10 A, INCLUINDO SUPORTE E PLACA - FORNECIMENTO E INSTALAÇÃO. AF_12/2015</t>
    </r>
  </si>
  <si>
    <r>
      <rPr>
        <sz val="5"/>
        <rFont val="Arial MT"/>
        <family val="2"/>
      </rPr>
      <t>R$ 27,95</t>
    </r>
  </si>
  <si>
    <r>
      <rPr>
        <sz val="5"/>
        <rFont val="Arial MT"/>
        <family val="2"/>
      </rPr>
      <t>TOMADA MÉDIA DE EMBUTIR (1 MÓDULO), 2P+T 20 A, INCLUINDO SUPORTE E PLACA - FORNECIMENTO E INSTALAÇÃO. AF_12/2015</t>
    </r>
  </si>
  <si>
    <r>
      <rPr>
        <sz val="5"/>
        <rFont val="Arial MT"/>
        <family val="2"/>
      </rPr>
      <t>R$ 30,26</t>
    </r>
  </si>
  <si>
    <r>
      <rPr>
        <sz val="5"/>
        <rFont val="Arial MT"/>
        <family val="2"/>
      </rPr>
      <t>TOMADA MÉDIA DE EMBUTIR (2 MÓDULOS), 2P+T 10 A, INCLUINDO SUPORTE E PLACA - FORNECIMENTO E INSTALAÇÃO. AF_12/2015</t>
    </r>
  </si>
  <si>
    <r>
      <rPr>
        <sz val="5"/>
        <rFont val="Arial MT"/>
        <family val="2"/>
      </rPr>
      <t>R$ 46,06</t>
    </r>
  </si>
  <si>
    <r>
      <rPr>
        <sz val="5"/>
        <rFont val="Arial MT"/>
        <family val="2"/>
      </rPr>
      <t>TORNEIRA DE BOIA PARA CAIXA D'ÁGUA, ROSCÁVEL, 1 1/2" - FORNECIMENTO E INSTALAÇÃO. AF_08/2021</t>
    </r>
  </si>
  <si>
    <r>
      <rPr>
        <sz val="5"/>
        <rFont val="Arial MT"/>
        <family val="2"/>
      </rPr>
      <t>R$ 403,89</t>
    </r>
  </si>
  <si>
    <r>
      <rPr>
        <sz val="5"/>
        <rFont val="Arial MT"/>
        <family val="2"/>
      </rPr>
      <t>TORNEIRA DE BOIA PARA CAIXA D'ÁGUA, ROSCÁVEL, 1 1/4" - FORNECIMENTO E INSTALAÇÃO. AF_08/2021</t>
    </r>
  </si>
  <si>
    <r>
      <rPr>
        <sz val="5"/>
        <rFont val="Arial MT"/>
        <family val="2"/>
      </rPr>
      <t>R$ 330,44</t>
    </r>
  </si>
  <si>
    <r>
      <rPr>
        <sz val="5"/>
        <rFont val="Arial MT"/>
        <family val="2"/>
      </rPr>
      <t>TORNEIRA DE BOIA PARA CAIXA D'ÁGUA, ROSCÁVEL, 1" - FORNECIMENTO E INSTALAÇÃO. AF_08/2021</t>
    </r>
  </si>
  <si>
    <r>
      <rPr>
        <sz val="5"/>
        <rFont val="Arial MT"/>
        <family val="2"/>
      </rPr>
      <t>R$ 196,02</t>
    </r>
  </si>
  <si>
    <r>
      <rPr>
        <sz val="5"/>
        <rFont val="Arial MT"/>
        <family val="2"/>
      </rPr>
      <t>TORNEIRA DE BOIA PARA CAIXA D'ÁGUA, ROSCÁVEL, 2" - FORNECIMENTO E INSTALAÇÃO. AF_08/2021</t>
    </r>
  </si>
  <si>
    <r>
      <rPr>
        <sz val="5"/>
        <rFont val="Arial MT"/>
        <family val="2"/>
      </rPr>
      <t>R$ 518,34</t>
    </r>
  </si>
  <si>
    <r>
      <rPr>
        <sz val="5"/>
        <rFont val="Arial MT"/>
        <family val="2"/>
      </rPr>
      <t>TORNEIRA DE BOIA PARA CAIXA D'ÁGUA, ROSCÁVEL, 3/4" - FORNECIMENTO E INSTALAÇÃO. AF_08/2021</t>
    </r>
  </si>
  <si>
    <r>
      <rPr>
        <sz val="5"/>
        <rFont val="Arial MT"/>
        <family val="2"/>
      </rPr>
      <t>R$ 90,10</t>
    </r>
  </si>
  <si>
    <r>
      <rPr>
        <sz val="5"/>
        <rFont val="Arial MT"/>
        <family val="2"/>
      </rPr>
      <t>TRATAMENTO DE JUNTA DE DILATAÇÃO COM MANTA ASFÁLTICA ADERIDA COM MAÇARICO. AF_06/2018</t>
    </r>
  </si>
  <si>
    <r>
      <rPr>
        <sz val="5"/>
        <rFont val="Arial MT"/>
        <family val="2"/>
      </rPr>
      <t>R$ 17,40</t>
    </r>
  </si>
  <si>
    <r>
      <rPr>
        <sz val="5"/>
        <rFont val="Arial MT"/>
        <family val="2"/>
      </rPr>
      <t xml:space="preserve">TUBO DE AÇO GALVANIZADO COM COSTURA, CLASSE MÉDIA, DN 32 (1 1/4"), CONEXÃO ROSQUEADA, INSTALADO EM REDE DE
</t>
    </r>
    <r>
      <rPr>
        <sz val="5"/>
        <rFont val="Arial MT"/>
        <family val="2"/>
      </rPr>
      <t>ALIMENTAÇÃO PARA HIDRANTE - FORNECIMENTO E INSTALAÇÃO. AF_10/2020</t>
    </r>
  </si>
  <si>
    <r>
      <rPr>
        <sz val="5"/>
        <rFont val="Arial MT"/>
        <family val="2"/>
      </rPr>
      <t>R$ 70,04</t>
    </r>
  </si>
  <si>
    <r>
      <rPr>
        <sz val="5"/>
        <rFont val="Arial MT"/>
        <family val="2"/>
      </rPr>
      <t>TUBO PVC, SÉRIE R, ÁGUA PLUVIAL, DN 100 MM, FORNECIDO E INSTALADO EM RAMAL DE ENCAMINHAMENTO. AF_12/2014</t>
    </r>
  </si>
  <si>
    <r>
      <rPr>
        <sz val="5"/>
        <rFont val="Arial MT"/>
        <family val="2"/>
      </rPr>
      <t>R$ 64,20</t>
    </r>
  </si>
  <si>
    <r>
      <rPr>
        <sz val="5"/>
        <rFont val="Arial MT"/>
        <family val="2"/>
      </rPr>
      <t xml:space="preserve">TUBO PVC, SÉRIE R, ÁGUA PLUVIAL, DN 150 MM, FORNECIDO E INSTALADO EM CONDUTORES VERTICAIS DE ÁGUAS PLUVIAIS.
</t>
    </r>
    <r>
      <rPr>
        <sz val="5"/>
        <rFont val="Arial MT"/>
        <family val="2"/>
      </rPr>
      <t>AF_12/2014</t>
    </r>
  </si>
  <si>
    <r>
      <rPr>
        <sz val="5"/>
        <rFont val="Arial MT"/>
        <family val="2"/>
      </rPr>
      <t>R$ 86,43</t>
    </r>
  </si>
  <si>
    <r>
      <rPr>
        <sz val="5"/>
        <rFont val="Arial MT"/>
        <family val="2"/>
      </rPr>
      <t>TUBO PVC, SÉRIE R, ÁGUA PLUVIAL, DN 40 MM, FORNECIDO E INSTALADO EM RAMAL DE ENCAMINHAMENTO. AF_12/2014</t>
    </r>
  </si>
  <si>
    <r>
      <rPr>
        <sz val="5"/>
        <rFont val="Arial MT"/>
        <family val="2"/>
      </rPr>
      <t>R$ 19,85</t>
    </r>
  </si>
  <si>
    <r>
      <rPr>
        <sz val="5"/>
        <rFont val="Arial MT"/>
        <family val="2"/>
      </rPr>
      <t>TUBO PVC, SÉRIE R, ÁGUA PLUVIAL, DN 50 MM, FORNECIDO E INSTALADO EM RAMAL DE ENCAMINHAMENTO. AF_12/2014</t>
    </r>
  </si>
  <si>
    <r>
      <rPr>
        <sz val="5"/>
        <rFont val="Arial MT"/>
        <family val="2"/>
      </rPr>
      <t>R$ 27,25</t>
    </r>
  </si>
  <si>
    <r>
      <rPr>
        <sz val="5"/>
        <rFont val="Arial MT"/>
        <family val="2"/>
      </rPr>
      <t>TUBO PVC, SÉRIE R, ÁGUA PLUVIAL, DN 75 MM, FORNECIDO E INSTALADO EM RAMAL DE ENCAMINHAMENTO. AF_12/2014</t>
    </r>
  </si>
  <si>
    <r>
      <rPr>
        <sz val="5"/>
        <rFont val="Arial MT"/>
        <family val="2"/>
      </rPr>
      <t>R$ 40,16</t>
    </r>
  </si>
  <si>
    <r>
      <rPr>
        <sz val="5"/>
        <rFont val="Arial MT"/>
        <family val="2"/>
      </rPr>
      <t xml:space="preserve">TUBO, PVC, SOLDÁVEL, DN 110 MM, INSTALADO EM RESERVAÇÃO DE ÁGUA DE EDIFICAÇÃO QUE POSSUA RESERVATÓRIO DE
</t>
    </r>
    <r>
      <rPr>
        <sz val="5"/>
        <rFont val="Arial MT"/>
        <family val="2"/>
      </rPr>
      <t>FIBRA/FIBROCIMENTO   FORNECIMENTO E INSTALAÇÃO. AF_06/2016</t>
    </r>
  </si>
  <si>
    <r>
      <rPr>
        <sz val="5"/>
        <rFont val="Arial MT"/>
        <family val="2"/>
      </rPr>
      <t>R$ 109,67</t>
    </r>
  </si>
  <si>
    <r>
      <rPr>
        <sz val="5"/>
        <rFont val="Arial MT"/>
        <family val="2"/>
      </rPr>
      <t>TUBO, PVC, SOLDÁVEL, DN 20MM, INSTALADO EM RAMAL DE DISTRIBUIÇÃO DE ÁGUA - FORNECIMENTO E INSTALAÇÃO. AF_12/2014</t>
    </r>
  </si>
  <si>
    <r>
      <rPr>
        <sz val="5"/>
        <rFont val="Arial MT"/>
        <family val="2"/>
      </rPr>
      <t>R$ 7,47</t>
    </r>
  </si>
  <si>
    <r>
      <rPr>
        <sz val="5"/>
        <rFont val="Arial MT"/>
        <family val="2"/>
      </rPr>
      <t>TUBO, PVC, SOLDÁVEL, DN 25MM, INSTALADO EM RAMAL DE DISTRIBUIÇÃO DE ÁGUA - FORNECIMENTO E INSTALAÇÃO. AF_12/2014</t>
    </r>
  </si>
  <si>
    <r>
      <rPr>
        <sz val="5"/>
        <rFont val="Arial MT"/>
        <family val="2"/>
      </rPr>
      <t>TUBO, PVC, SOLDÁVEL, DN 32MM, INSTALADO EM RAMAL DE DISTRIBUIÇÃO DE ÁGUA - FORNECIMENTO E INSTALAÇÃO. AF_12/2014</t>
    </r>
  </si>
  <si>
    <r>
      <rPr>
        <sz val="5"/>
        <rFont val="Arial MT"/>
        <family val="2"/>
      </rPr>
      <t>R$ 15,83</t>
    </r>
  </si>
  <si>
    <r>
      <rPr>
        <sz val="5"/>
        <rFont val="Arial MT"/>
        <family val="2"/>
      </rPr>
      <t xml:space="preserve">TUBO, PVC, SOLDÁVEL, DN 40 MM, INSTALADO EM RESERVAÇÃO DE ÁGUA DE EDIFICAÇÃO QUE POSSUA RESERVATÓRIO DE
</t>
    </r>
    <r>
      <rPr>
        <sz val="5"/>
        <rFont val="Arial MT"/>
        <family val="2"/>
      </rPr>
      <t>FIBRA/FIBROCIMENTO   FORNECIMENTO E INSTALAÇÃO. AF_06/2016</t>
    </r>
  </si>
  <si>
    <r>
      <rPr>
        <sz val="5"/>
        <rFont val="Arial MT"/>
        <family val="2"/>
      </rPr>
      <t>R$ 22,22</t>
    </r>
  </si>
  <si>
    <r>
      <rPr>
        <sz val="5"/>
        <rFont val="Arial MT"/>
        <family val="2"/>
      </rPr>
      <t xml:space="preserve">TUBO, PVC, SOLDÁVEL, DN 50 MM, INSTALADO EM RESERVAÇÃO DE ÁGUA DE EDIFICAÇÃO QUE POSSUA RESERVATÓRIO DE
</t>
    </r>
    <r>
      <rPr>
        <sz val="5"/>
        <rFont val="Arial MT"/>
        <family val="2"/>
      </rPr>
      <t>FIBRA/FIBROCIMENTO   FORNECIMENTO E INSTALAÇÃO. AF_06/2016</t>
    </r>
  </si>
  <si>
    <r>
      <rPr>
        <sz val="5"/>
        <rFont val="Arial MT"/>
        <family val="2"/>
      </rPr>
      <t>R$ 24,38</t>
    </r>
  </si>
  <si>
    <r>
      <rPr>
        <sz val="5"/>
        <rFont val="Arial MT"/>
        <family val="2"/>
      </rPr>
      <t xml:space="preserve">TUBO, PVC, SOLDÁVEL, DN 60 MM, INSTALADO EM RESERVAÇÃO DE ÁGUA DE EDIFICAÇÃO QUE POSSUA RESERVATÓRIO DE
</t>
    </r>
    <r>
      <rPr>
        <sz val="5"/>
        <rFont val="Arial MT"/>
        <family val="2"/>
      </rPr>
      <t>FIBRA/FIBROCIMENTO   FORNECIMENTO E INSTALAÇÃO. AF_06/2016</t>
    </r>
  </si>
  <si>
    <r>
      <rPr>
        <sz val="5"/>
        <rFont val="Arial MT"/>
        <family val="2"/>
      </rPr>
      <t>R$ 39,67</t>
    </r>
  </si>
  <si>
    <r>
      <rPr>
        <sz val="5"/>
        <rFont val="Arial MT"/>
        <family val="2"/>
      </rPr>
      <t xml:space="preserve">TUBO, PVC, SOLDÁVEL, DN 75 MM, INSTALADO EM RESERVAÇÃO DE ÁGUA DE EDIFICAÇÃO QUE POSSUA RESERVATÓRIO DE
</t>
    </r>
    <r>
      <rPr>
        <sz val="5"/>
        <rFont val="Arial MT"/>
        <family val="2"/>
      </rPr>
      <t>FIBRA/FIBROCIMENTO   FORNECIMENTO E INSTALAÇÃO. AF_06/2016</t>
    </r>
  </si>
  <si>
    <r>
      <rPr>
        <sz val="5"/>
        <rFont val="Arial MT"/>
        <family val="2"/>
      </rPr>
      <t>R$ 58,49</t>
    </r>
  </si>
  <si>
    <r>
      <rPr>
        <sz val="5"/>
        <rFont val="Arial MT"/>
        <family val="2"/>
      </rPr>
      <t>UNIÃO, CPVC, SOLDÁVEL, DN15MM, INSTALADO EM RAMAL OU SUB-RAMAL DE ÁGUA  FORNECIMENTO E INSTALAÇÃO. AF_12/2014</t>
    </r>
  </si>
  <si>
    <r>
      <rPr>
        <sz val="5"/>
        <rFont val="Arial MT"/>
        <family val="2"/>
      </rPr>
      <t xml:space="preserve">UNIÃO, EM FERRO GALVANIZADO, DN 32 (1 1/4"), CONEXÃO ROSQUEADA, INSTALADO EM REDE DE ALIMENTAÇÃO PARA HIDRANTE -
</t>
    </r>
    <r>
      <rPr>
        <sz val="5"/>
        <rFont val="Arial MT"/>
        <family val="2"/>
      </rPr>
      <t>FORNECIMENTO E INSTALAÇÃO. AF_10/2020</t>
    </r>
  </si>
  <si>
    <r>
      <rPr>
        <sz val="5"/>
        <rFont val="Arial MT"/>
        <family val="2"/>
      </rPr>
      <t>R$ 70,67</t>
    </r>
  </si>
  <si>
    <r>
      <rPr>
        <sz val="5"/>
        <rFont val="Arial MT"/>
        <family val="2"/>
      </rPr>
      <t xml:space="preserve">UNIÃO, EM FERRO GALVANIZADO, DN 50 (2"), CONEXÃO ROSQUEADA, INSTALADO EM PRUMADAS - FORNECIMENTO E INSTALAÇÃO.
</t>
    </r>
    <r>
      <rPr>
        <sz val="5"/>
        <rFont val="Arial MT"/>
        <family val="2"/>
      </rPr>
      <t>AF_10/2020</t>
    </r>
  </si>
  <si>
    <r>
      <rPr>
        <sz val="5"/>
        <rFont val="Arial MT"/>
        <family val="2"/>
      </rPr>
      <t>R$ 116,52</t>
    </r>
  </si>
  <si>
    <r>
      <rPr>
        <sz val="5"/>
        <rFont val="Arial MT"/>
        <family val="2"/>
      </rPr>
      <t xml:space="preserve">UNIÃO, EM FERRO GALVANIZADO, DN 80 (3"), CONEXÃO ROSQUEADA, INSTALADO EM PRUMADAS - FORNECIMENTO E INSTALAÇÃO.
</t>
    </r>
    <r>
      <rPr>
        <sz val="5"/>
        <rFont val="Arial MT"/>
        <family val="2"/>
      </rPr>
      <t>AF_10/2020</t>
    </r>
  </si>
  <si>
    <r>
      <rPr>
        <sz val="5"/>
        <rFont val="Arial MT"/>
        <family val="2"/>
      </rPr>
      <t>R$ 263,66</t>
    </r>
  </si>
  <si>
    <r>
      <rPr>
        <sz val="5"/>
        <rFont val="Arial MT"/>
        <family val="2"/>
      </rPr>
      <t>UNIÃO, PVC, SOLDÁVEL, DN 25MM, INSTALADO EM RAMAL OU SUB-RAMAL DE ÁGUA - FORNECIMENTO E INSTALAÇÃO. AF_12/2014</t>
    </r>
  </si>
  <si>
    <r>
      <rPr>
        <sz val="5"/>
        <rFont val="Arial MT"/>
        <family val="2"/>
      </rPr>
      <t>R$ 15,69</t>
    </r>
  </si>
  <si>
    <r>
      <rPr>
        <sz val="5"/>
        <rFont val="Arial MT"/>
        <family val="2"/>
      </rPr>
      <t>UNIÃO, PVC, SOLDÁVEL, DN 32MM, INSTALADO EM RAMAL OU SUB-RAMAL DE ÁGUA - FORNECIMENTO E INSTALAÇÃO. AF_12/2014</t>
    </r>
  </si>
  <si>
    <r>
      <rPr>
        <sz val="5"/>
        <rFont val="Arial MT"/>
        <family val="2"/>
      </rPr>
      <t>R$ 23,66</t>
    </r>
  </si>
  <si>
    <r>
      <rPr>
        <sz val="5"/>
        <rFont val="Arial MT"/>
        <family val="2"/>
      </rPr>
      <t>UNIÃO, PVC, SOLDÁVEL, DN 40MM, INSTALADO EM PRUMADA DE ÁGUA - FORNECIMENTO E INSTALAÇÃO. AF_12/2014</t>
    </r>
  </si>
  <si>
    <r>
      <rPr>
        <sz val="5"/>
        <rFont val="Arial MT"/>
        <family val="2"/>
      </rPr>
      <t>R$ 38,30</t>
    </r>
  </si>
  <si>
    <r>
      <rPr>
        <sz val="5"/>
        <rFont val="Arial MT"/>
        <family val="2"/>
      </rPr>
      <t>UNIÃO, PVC, SOLDÁVEL, DN 85MM, INSTALADO EM PRUMADA DE ÁGUA - FORNECIMENTO E INSTALAÇÃO. AF_12/2014</t>
    </r>
  </si>
  <si>
    <r>
      <rPr>
        <sz val="5"/>
        <rFont val="Arial MT"/>
        <family val="2"/>
      </rPr>
      <t>R$ 300,83</t>
    </r>
  </si>
  <si>
    <r>
      <rPr>
        <sz val="5"/>
        <rFont val="Arial MT"/>
        <family val="2"/>
      </rPr>
      <t>VÁLVULA DE DESCARGA METÁLICA, BASE 1 1/2", ACABAMENTO METALICO CROMADO - FORNECIMENTO E INSTALAÇÃO. AF_08/2021</t>
    </r>
  </si>
  <si>
    <r>
      <rPr>
        <sz val="5"/>
        <rFont val="Arial MT"/>
        <family val="2"/>
      </rPr>
      <t>R$ 280,26</t>
    </r>
  </si>
  <si>
    <r>
      <rPr>
        <sz val="5"/>
        <rFont val="Arial MT"/>
        <family val="2"/>
      </rPr>
      <t>VÁLVULA DE RETENÇÃO HORIZONTAL, DE BRONZE, ROSCÁVEL, 1 1/2"  - FORNECIMENTO E INSTALAÇÃO. AF_08/2021</t>
    </r>
  </si>
  <si>
    <r>
      <rPr>
        <sz val="5"/>
        <rFont val="Arial MT"/>
        <family val="2"/>
      </rPr>
      <t>R$ 223,77</t>
    </r>
  </si>
  <si>
    <r>
      <rPr>
        <sz val="5"/>
        <rFont val="Arial MT"/>
        <family val="2"/>
      </rPr>
      <t>VÁLVULA DE RETENÇÃO HORIZONTAL, DE BRONZE, ROSCÁVEL, 1" - FORNECIMENTO E INSTALAÇÃO. AF_08/2021</t>
    </r>
  </si>
  <si>
    <r>
      <rPr>
        <sz val="5"/>
        <rFont val="Arial MT"/>
        <family val="2"/>
      </rPr>
      <t>R$ 133,43</t>
    </r>
  </si>
  <si>
    <r>
      <rPr>
        <sz val="5"/>
        <rFont val="Arial MT"/>
        <family val="2"/>
      </rPr>
      <t>VÁLVULA DE RETENÇÃO HORIZONTAL, DE BRONZE, ROSCÁVEL, 2 1/2" - FORNECIMENTO E INSTALAÇÃO. AF_08/2021</t>
    </r>
  </si>
  <si>
    <r>
      <rPr>
        <sz val="5"/>
        <rFont val="Arial MT"/>
        <family val="2"/>
      </rPr>
      <t>R$ 445,43</t>
    </r>
  </si>
  <si>
    <r>
      <rPr>
        <sz val="5"/>
        <rFont val="Arial MT"/>
        <family val="2"/>
      </rPr>
      <t>VÁLVULA DE RETENÇÃO HORIZONTAL, DE BRONZE, ROSCÁVEL, 2"  - FORNECIMENTO E INSTALAÇÃO. AF_08/2021</t>
    </r>
  </si>
  <si>
    <r>
      <rPr>
        <sz val="5"/>
        <rFont val="Arial MT"/>
        <family val="2"/>
      </rPr>
      <t>R$ 312,35</t>
    </r>
  </si>
  <si>
    <r>
      <rPr>
        <sz val="5"/>
        <rFont val="Arial MT"/>
        <family val="2"/>
      </rPr>
      <t>VÁLVULA DE RETENÇÃO HORIZONTAL, DE BRONZE, ROSCÁVEL, 3" - FORNECIMENTO E INSTALAÇÃO. AF_08/2021</t>
    </r>
  </si>
  <si>
    <r>
      <rPr>
        <sz val="5"/>
        <rFont val="Arial MT"/>
        <family val="2"/>
      </rPr>
      <t>R$ 612,90</t>
    </r>
  </si>
  <si>
    <r>
      <rPr>
        <sz val="5"/>
        <rFont val="Arial MT"/>
        <family val="2"/>
      </rPr>
      <t>VÁLVULA DE RETENÇÃO VERTICAL, DE BRONZE, ROSCÁVEL, 4" - FORNECIMENTO E INSTALAÇÃO. AF_08/2021</t>
    </r>
  </si>
  <si>
    <r>
      <rPr>
        <sz val="5"/>
        <rFont val="Arial MT"/>
        <family val="2"/>
      </rPr>
      <t>R$ 657,05</t>
    </r>
  </si>
  <si>
    <r>
      <rPr>
        <sz val="5"/>
        <rFont val="Arial MT"/>
        <family val="2"/>
      </rPr>
      <t>VÁLVULA EM METAL CROMADO 1.1/2</t>
    </r>
    <r>
      <rPr>
        <sz val="4.5"/>
        <rFont val="Microsoft Sans Serif"/>
        <family val="2"/>
      </rPr>
      <t xml:space="preserve"> </t>
    </r>
    <r>
      <rPr>
        <sz val="5"/>
        <rFont val="Arial MT"/>
        <family val="2"/>
      </rPr>
      <t>X 1.1/2</t>
    </r>
    <r>
      <rPr>
        <sz val="4.5"/>
        <rFont val="Microsoft Sans Serif"/>
        <family val="2"/>
      </rPr>
      <t xml:space="preserve"> </t>
    </r>
    <r>
      <rPr>
        <sz val="5"/>
        <rFont val="Arial MT"/>
        <family val="2"/>
      </rPr>
      <t xml:space="preserve">PARA TANQUE OU LAVATÓRIO, COM OU SEM LADRÃO - FORNECIMENTO E INSTALAÇÃO.
</t>
    </r>
    <r>
      <rPr>
        <sz val="5"/>
        <rFont val="Arial MT"/>
        <family val="2"/>
      </rPr>
      <t>AF_01/2020</t>
    </r>
  </si>
  <si>
    <r>
      <rPr>
        <sz val="5"/>
        <rFont val="Arial MT"/>
        <family val="2"/>
      </rPr>
      <t>R$ 56,19</t>
    </r>
  </si>
  <si>
    <r>
      <rPr>
        <sz val="5"/>
        <rFont val="Arial MT"/>
        <family val="2"/>
      </rPr>
      <t>VÁLVULA EM METAL CROMADO TIPO AMERICANA 3.1/2 X 1.1/2 PARA PIA - FORNECIMENTO E INSTALAÇÃO. AF_01/2020</t>
    </r>
  </si>
  <si>
    <r>
      <rPr>
        <sz val="5"/>
        <rFont val="Arial MT"/>
        <family val="2"/>
      </rPr>
      <t>R$ 60,59</t>
    </r>
  </si>
  <si>
    <r>
      <rPr>
        <sz val="5"/>
        <rFont val="Arial MT"/>
        <family val="2"/>
      </rPr>
      <t>VÁLVULA EM PLÁSTICO 1 PARA PIA, TANQUE OU LAVATÓRIO, COM OU SEM LADRÃO - FORNECIMENTO E INSTALAÇÃO. AF_01/2020</t>
    </r>
  </si>
  <si>
    <r>
      <rPr>
        <sz val="5"/>
        <rFont val="Arial MT"/>
        <family val="2"/>
      </rPr>
      <t>VASO SANITÁRIO SIFONADO COM CAIXA ACOPLADA LOUÇA BRANCA - FORNECIMENTO E INSTALAÇÃO. AF_01/2020</t>
    </r>
  </si>
  <si>
    <r>
      <rPr>
        <sz val="5"/>
        <rFont val="Arial MT"/>
        <family val="2"/>
      </rPr>
      <t>R$ 381,74</t>
    </r>
  </si>
  <si>
    <r>
      <rPr>
        <sz val="5"/>
        <rFont val="Arial MT"/>
        <family val="2"/>
      </rPr>
      <t xml:space="preserve">VASO SANITARIO SIFONADO CONVENCIONAL COM LOUÇA BRANCA, INCLUSO CONJUNTO DE LIGAÇÃO PARA BACIA SANITÁRIA
</t>
    </r>
    <r>
      <rPr>
        <sz val="5"/>
        <rFont val="Arial MT"/>
        <family val="2"/>
      </rPr>
      <t>AJUSTÁVEL - FORNECIMENTO E INSTALAÇÃO. AF_10/2016</t>
    </r>
  </si>
  <si>
    <r>
      <rPr>
        <sz val="5"/>
        <rFont val="Arial MT"/>
        <family val="2"/>
      </rPr>
      <t>R$ 241,87</t>
    </r>
  </si>
  <si>
    <r>
      <rPr>
        <sz val="5"/>
        <rFont val="Arial MT"/>
        <family val="2"/>
      </rPr>
      <t xml:space="preserve">VASO SANITARIO SIFONADO CONVENCIONAL PARA PCD SEM FURO FRONTAL COM LOUÇA BRANCA SEM ASSENTO, INCLUSO
</t>
    </r>
    <r>
      <rPr>
        <sz val="5"/>
        <rFont val="Arial MT"/>
        <family val="2"/>
      </rPr>
      <t>CONJUNTO DE LIGAÇÃO PARA BACIA SANITÁRIA AJUSTÁVEL - FORNECIMENTO E INSTALAÇÃO. AF_01/2020</t>
    </r>
  </si>
  <si>
    <r>
      <rPr>
        <sz val="5"/>
        <rFont val="Arial MT"/>
        <family val="2"/>
      </rPr>
      <t>R$ 609,00</t>
    </r>
  </si>
  <si>
    <r>
      <rPr>
        <sz val="5"/>
        <rFont val="Arial MT"/>
        <family val="2"/>
      </rPr>
      <t>SIURB-EDIF</t>
    </r>
  </si>
  <si>
    <r>
      <rPr>
        <sz val="5"/>
        <rFont val="Arial MT"/>
        <family val="2"/>
      </rPr>
      <t>BATERIA AUTOMOTIVA SELADA SEM COMPLEMENTAÇÃO DE NÍVEL 40AH-12V - ADAPTADO</t>
    </r>
  </si>
  <si>
    <r>
      <rPr>
        <sz val="5"/>
        <rFont val="Arial MT"/>
        <family val="2"/>
      </rPr>
      <t>R$ 271,25</t>
    </r>
  </si>
  <si>
    <r>
      <rPr>
        <sz val="5"/>
        <rFont val="Arial MT"/>
        <family val="2"/>
      </rPr>
      <t>10-90-01</t>
    </r>
  </si>
  <si>
    <r>
      <rPr>
        <sz val="5"/>
        <rFont val="Arial MT"/>
        <family val="2"/>
      </rPr>
      <t>DESENTUPIMENTO DE RAMAIS DE ESGOTO OU ÁGUAS PLUVIAIS - ADAPTADO</t>
    </r>
  </si>
  <si>
    <r>
      <rPr>
        <sz val="5"/>
        <rFont val="Arial MT"/>
        <family val="2"/>
      </rPr>
      <t>R$ 9,52</t>
    </r>
  </si>
  <si>
    <r>
      <rPr>
        <sz val="5"/>
        <rFont val="Arial MT"/>
        <family val="2"/>
      </rPr>
      <t>09-82-47</t>
    </r>
  </si>
  <si>
    <r>
      <rPr>
        <sz val="5"/>
        <rFont val="Arial MT"/>
        <family val="2"/>
      </rPr>
      <t>IGNITOR PARA LÂMPADA VAPOR DE SÓDIO / VAPOR METÁLICO ATÉ 400W - ADAPTADO</t>
    </r>
  </si>
  <si>
    <r>
      <rPr>
        <sz val="5"/>
        <rFont val="Arial MT"/>
        <family val="2"/>
      </rPr>
      <t>R$ 52,69</t>
    </r>
  </si>
  <si>
    <r>
      <rPr>
        <sz val="5"/>
        <rFont val="Arial MT"/>
        <family val="2"/>
      </rPr>
      <t>09-82-60</t>
    </r>
  </si>
  <si>
    <r>
      <rPr>
        <sz val="5"/>
        <rFont val="Arial MT"/>
        <family val="2"/>
      </rPr>
      <t>LÂMPADA FLUORESCENTE TUBULAR, 110 W - 220 V - ADAPTADO</t>
    </r>
  </si>
  <si>
    <r>
      <rPr>
        <sz val="5"/>
        <rFont val="Arial MT"/>
        <family val="2"/>
      </rPr>
      <t>R$ 53,72</t>
    </r>
  </si>
  <si>
    <r>
      <rPr>
        <sz val="5"/>
        <rFont val="Arial MT"/>
        <family val="2"/>
      </rPr>
      <t>09-82-61</t>
    </r>
  </si>
  <si>
    <r>
      <rPr>
        <sz val="5"/>
        <rFont val="Arial MT"/>
        <family val="2"/>
      </rPr>
      <t>LÂMPADA VAPOR DE MERCÚRIO - 220V/80W - ADAPTADO</t>
    </r>
  </si>
  <si>
    <r>
      <rPr>
        <sz val="5"/>
        <rFont val="Arial MT"/>
        <family val="2"/>
      </rPr>
      <t>R$ 21,78</t>
    </r>
  </si>
  <si>
    <r>
      <rPr>
        <sz val="5"/>
        <rFont val="Arial MT"/>
        <family val="2"/>
      </rPr>
      <t>09-85-60</t>
    </r>
  </si>
  <si>
    <r>
      <rPr>
        <sz val="5"/>
        <rFont val="Arial MT"/>
        <family val="2"/>
      </rPr>
      <t>LÂMPADA VAPOR METÁLICO - 70W - ADAPTADO</t>
    </r>
  </si>
  <si>
    <r>
      <rPr>
        <sz val="5"/>
        <rFont val="Arial MT"/>
        <family val="2"/>
      </rPr>
      <t>R$ 59,32</t>
    </r>
  </si>
  <si>
    <r>
      <rPr>
        <sz val="5"/>
        <rFont val="Arial MT"/>
        <family val="2"/>
      </rPr>
      <t>MÃO FRANCESA DE FERRO PERFILADO - ADAPTADO</t>
    </r>
  </si>
  <si>
    <r>
      <rPr>
        <sz val="5"/>
        <rFont val="Arial MT"/>
        <family val="2"/>
      </rPr>
      <t>R$ 43,79</t>
    </r>
  </si>
  <si>
    <r>
      <rPr>
        <sz val="5"/>
        <rFont val="Arial MT"/>
        <family val="2"/>
      </rPr>
      <t>09-85-13</t>
    </r>
  </si>
  <si>
    <r>
      <rPr>
        <sz val="5"/>
        <rFont val="Arial MT"/>
        <family val="2"/>
      </rPr>
      <t>REATOR DE LÂMPADA VAPOR METÁLICO - 250W/ 220V - ADAPTADO</t>
    </r>
  </si>
  <si>
    <r>
      <rPr>
        <sz val="5"/>
        <rFont val="Arial MT"/>
        <family val="2"/>
      </rPr>
      <t>R$ 154,52</t>
    </r>
  </si>
  <si>
    <r>
      <rPr>
        <sz val="5"/>
        <rFont val="Arial MT"/>
        <family val="2"/>
      </rPr>
      <t>09-82-38</t>
    </r>
  </si>
  <si>
    <r>
      <rPr>
        <sz val="5"/>
        <rFont val="Arial MT"/>
        <family val="2"/>
      </rPr>
      <t>REATOR DE PARTIDA RÁPIDA PARA LÂMPADA, FATOR DE POTÊNCIA ALTO - 220V/ 2 LÂMPADAS X 110W - ADAPTADO</t>
    </r>
  </si>
  <si>
    <r>
      <rPr>
        <sz val="5"/>
        <rFont val="Arial MT"/>
        <family val="2"/>
      </rPr>
      <t>R$ 163,38</t>
    </r>
  </si>
  <si>
    <r>
      <rPr>
        <sz val="5"/>
        <rFont val="Arial MT"/>
        <family val="2"/>
      </rPr>
      <t>09-82-34</t>
    </r>
  </si>
  <si>
    <r>
      <rPr>
        <sz val="5"/>
        <rFont val="Arial MT"/>
        <family val="2"/>
      </rPr>
      <t>REATOR ELETRÔNICO BIVOLT PARA 2 LÂMPADAS FLUORESCENTES DE 18/20 W - ADAPTADO</t>
    </r>
  </si>
  <si>
    <r>
      <rPr>
        <sz val="5"/>
        <rFont val="Arial MT"/>
        <family val="2"/>
      </rPr>
      <t>R$ 83,64</t>
    </r>
  </si>
  <si>
    <r>
      <rPr>
        <sz val="5"/>
        <rFont val="Arial MT"/>
        <family val="2"/>
      </rPr>
      <t>09-85-33</t>
    </r>
  </si>
  <si>
    <r>
      <rPr>
        <sz val="5"/>
        <rFont val="Arial MT"/>
        <family val="2"/>
      </rPr>
      <t>REATOR ELETRÔNICO FLUORESCENTE DUPLO AFP - 2X32W - 127/220V - ADAPTADO</t>
    </r>
  </si>
  <si>
    <r>
      <rPr>
        <sz val="5"/>
        <rFont val="Arial MT"/>
        <family val="2"/>
      </rPr>
      <t>R$ 90,06</t>
    </r>
  </si>
  <si>
    <r>
      <rPr>
        <sz val="5"/>
        <rFont val="Arial MT"/>
        <family val="2"/>
      </rPr>
      <t>09-85-12</t>
    </r>
  </si>
  <si>
    <r>
      <rPr>
        <sz val="5"/>
        <rFont val="Arial MT"/>
        <family val="2"/>
      </rPr>
      <t>REATOR PARA LÂMPADA VAPOR METÁLICO - 150W/ 220V - ADAPTADO</t>
    </r>
  </si>
  <si>
    <r>
      <rPr>
        <sz val="5"/>
        <rFont val="Arial MT"/>
        <family val="2"/>
      </rPr>
      <t>R$ 129,85</t>
    </r>
  </si>
  <si>
    <r>
      <rPr>
        <sz val="5"/>
        <rFont val="Arial MT"/>
        <family val="2"/>
      </rPr>
      <t>09-85-14</t>
    </r>
  </si>
  <si>
    <r>
      <rPr>
        <sz val="5"/>
        <rFont val="Arial MT"/>
        <family val="2"/>
      </rPr>
      <t>REATOR PARA LÂMPADA VAPOR METÁLICO - 400W/ 220V - ADAPTADO</t>
    </r>
  </si>
  <si>
    <r>
      <rPr>
        <sz val="5"/>
        <rFont val="Arial MT"/>
        <family val="2"/>
      </rPr>
      <t>R$ 253,78</t>
    </r>
  </si>
  <si>
    <r>
      <rPr>
        <sz val="5"/>
        <rFont val="Arial MT"/>
        <family val="2"/>
      </rPr>
      <t>09-85-10</t>
    </r>
  </si>
  <si>
    <r>
      <rPr>
        <sz val="5"/>
        <rFont val="Arial MT"/>
        <family val="2"/>
      </rPr>
      <t>REATOR PARA LÂMPADA VAPOR METÁLICO - 75W/ 220V - ADAPTADO</t>
    </r>
  </si>
  <si>
    <r>
      <rPr>
        <sz val="5"/>
        <rFont val="Arial MT"/>
        <family val="2"/>
      </rPr>
      <t>R$ 120,35</t>
    </r>
  </si>
  <si>
    <r>
      <rPr>
        <sz val="5"/>
        <rFont val="Arial MT"/>
        <family val="2"/>
      </rPr>
      <t>RELÉ DE FALTA DE FASE E MÍNIMA TENSÃO TRIFÁSICO - ADAPTADO</t>
    </r>
  </si>
  <si>
    <r>
      <rPr>
        <sz val="5"/>
        <rFont val="Arial MT"/>
        <family val="2"/>
      </rPr>
      <t>R$ 126,39</t>
    </r>
  </si>
  <si>
    <r>
      <rPr>
        <sz val="5"/>
        <rFont val="Arial MT"/>
        <family val="2"/>
      </rPr>
      <t>06-80-01</t>
    </r>
  </si>
  <si>
    <r>
      <rPr>
        <sz val="5"/>
        <rFont val="Arial MT"/>
        <family val="2"/>
      </rPr>
      <t>REVISÃO GERAL DE TELHADOS DE BARRO, INCLUSIVE TOMADA DE GOTEIRA - ADAPTADO</t>
    </r>
  </si>
  <si>
    <r>
      <rPr>
        <sz val="5"/>
        <rFont val="Arial MT"/>
        <family val="2"/>
      </rPr>
      <t>R$ 7,20</t>
    </r>
  </si>
  <si>
    <r>
      <rPr>
        <sz val="5"/>
        <rFont val="Arial MT"/>
        <family val="2"/>
      </rPr>
      <t>09-82-14</t>
    </r>
  </si>
  <si>
    <r>
      <rPr>
        <sz val="5"/>
        <rFont val="Arial MT"/>
        <family val="2"/>
      </rPr>
      <t>TOMADA 2P+T 20A - 250V, CONJUNTO MONTADO PARA EMBUTIR 4" X 2" - ADAPTADO</t>
    </r>
  </si>
  <si>
    <r>
      <rPr>
        <sz val="5"/>
        <rFont val="Arial MT"/>
        <family val="2"/>
      </rPr>
      <t>R$ 69,73</t>
    </r>
  </si>
  <si>
    <r>
      <rPr>
        <sz val="5"/>
        <rFont val="Arial MT"/>
        <family val="2"/>
      </rPr>
      <t>TOMADA 3P+T 30A - 440V TIPO INDUSTRIAL - ADAPTADO</t>
    </r>
  </si>
  <si>
    <r>
      <rPr>
        <sz val="5"/>
        <rFont val="Arial MT"/>
        <family val="2"/>
      </rPr>
      <t>09-82-15</t>
    </r>
  </si>
  <si>
    <r>
      <rPr>
        <sz val="5"/>
        <rFont val="Arial MT"/>
        <family val="2"/>
      </rPr>
      <t>TOMADA 3P+T 63A - 600/690V TIPO INDUSTRIAL - ADAPTADO</t>
    </r>
  </si>
  <si>
    <r>
      <rPr>
        <sz val="5"/>
        <rFont val="Arial MT"/>
        <family val="2"/>
      </rPr>
      <t>R$ 508,27</t>
    </r>
  </si>
  <si>
    <r>
      <rPr>
        <sz val="5"/>
        <rFont val="Arial MT"/>
        <family val="2"/>
      </rPr>
      <t>3R 33 32 00 00 00 00 10 07</t>
    </r>
  </si>
  <si>
    <r>
      <rPr>
        <sz val="5"/>
        <rFont val="Arial MT"/>
        <family val="2"/>
      </rPr>
      <t>TCPO-PINI</t>
    </r>
  </si>
  <si>
    <r>
      <rPr>
        <sz val="5"/>
        <rFont val="Arial MT"/>
        <family val="2"/>
      </rPr>
      <t>ALAMBRADO COM TELA SOLDADA GALVANIZADA, FIXADA EM MOURÃO DE CONCRETO ARMADO RETO, ALTURA LIVRE 2 M - ADAPTADO</t>
    </r>
  </si>
  <si>
    <r>
      <rPr>
        <sz val="5"/>
        <rFont val="Arial MT"/>
        <family val="2"/>
      </rPr>
      <t>R$ 103,90</t>
    </r>
  </si>
  <si>
    <r>
      <rPr>
        <sz val="5"/>
        <rFont val="Arial MT"/>
        <family val="2"/>
      </rPr>
      <t>3R 27 21 00 00 00 00 38 24</t>
    </r>
  </si>
  <si>
    <r>
      <rPr>
        <sz val="5"/>
        <rFont val="Arial MT"/>
        <family val="2"/>
      </rPr>
      <t>BASE COM 4 FUROS PARA FIXAÇÃO EXTERNA EM CHAPA DE AÇO PARA PERFILADO - ADAPTADO</t>
    </r>
  </si>
  <si>
    <r>
      <rPr>
        <sz val="5"/>
        <rFont val="Arial MT"/>
        <family val="2"/>
      </rPr>
      <t>R$ 455,51</t>
    </r>
  </si>
  <si>
    <r>
      <rPr>
        <sz val="5"/>
        <rFont val="Arial MT"/>
        <family val="2"/>
      </rPr>
      <t>3R 27 21 00 00 00 00 38 30</t>
    </r>
  </si>
  <si>
    <r>
      <rPr>
        <sz val="5"/>
        <rFont val="Arial MT"/>
        <family val="2"/>
      </rPr>
      <t>BUCHA COM ARRUELA EM ALUMÍNIO PARA ELETRODUTO Ø 15 MM 1/2" - ADAPTADO</t>
    </r>
  </si>
  <si>
    <r>
      <rPr>
        <sz val="5"/>
        <rFont val="Arial MT"/>
        <family val="2"/>
      </rPr>
      <t>R$ 1,13</t>
    </r>
  </si>
  <si>
    <r>
      <rPr>
        <sz val="5"/>
        <rFont val="Arial MT"/>
        <family val="2"/>
      </rPr>
      <t>3R 27 21 00 00 00 00 38 31</t>
    </r>
  </si>
  <si>
    <r>
      <rPr>
        <sz val="5"/>
        <rFont val="Arial MT"/>
        <family val="2"/>
      </rPr>
      <t>BUCHA COM ARRUELA EM ALUMÍNIO PARA ELETRODUTO Ø 20 MM 3/4" - ADAPTADO</t>
    </r>
  </si>
  <si>
    <r>
      <rPr>
        <sz val="5"/>
        <rFont val="Arial MT"/>
        <family val="2"/>
      </rPr>
      <t>3R 27 21 00 00 00 00 38 33</t>
    </r>
  </si>
  <si>
    <r>
      <rPr>
        <sz val="5"/>
        <rFont val="Arial MT"/>
        <family val="2"/>
      </rPr>
      <t>BUCHA COM ARRUELA EM ALUMÍNIO PARA ELETRODUTO Ø 32 MM 1 1/4" - ADAPTADO</t>
    </r>
  </si>
  <si>
    <r>
      <rPr>
        <sz val="5"/>
        <rFont val="Arial MT"/>
        <family val="2"/>
      </rPr>
      <t>R$ 3,01</t>
    </r>
  </si>
  <si>
    <r>
      <rPr>
        <sz val="5"/>
        <rFont val="Arial MT"/>
        <family val="2"/>
      </rPr>
      <t>3R 23 12 00 00 23 20 02 03</t>
    </r>
  </si>
  <si>
    <r>
      <rPr>
        <sz val="5"/>
        <rFont val="Arial MT"/>
        <family val="2"/>
      </rPr>
      <t>BUCHA DE REDUÇÃO DE FERRO GALVANIZADO COM JUNTA ELÁSTICA Ø 75 X 50 MM - 3 X 2" - ADAPTADO</t>
    </r>
  </si>
  <si>
    <r>
      <rPr>
        <sz val="5"/>
        <rFont val="Arial MT"/>
        <family val="2"/>
      </rPr>
      <t>R$ 65,40</t>
    </r>
  </si>
  <si>
    <r>
      <rPr>
        <sz val="5"/>
        <rFont val="Arial MT"/>
        <family val="2"/>
      </rPr>
      <t>3R 23 12 00 00 19 11 03 15</t>
    </r>
  </si>
  <si>
    <r>
      <rPr>
        <sz val="5"/>
        <rFont val="Arial MT"/>
        <family val="2"/>
      </rPr>
      <t>BUCHA DE REDUÇÃO DE FERRO GALVANIZADO Ø 100 X 65 MM - 4 X 2 1/2" - ADAPTADO</t>
    </r>
  </si>
  <si>
    <r>
      <rPr>
        <sz val="5"/>
        <rFont val="Arial MT"/>
        <family val="2"/>
      </rPr>
      <t>R$ 129,88</t>
    </r>
  </si>
  <si>
    <r>
      <rPr>
        <sz val="5"/>
        <rFont val="Arial MT"/>
        <family val="2"/>
      </rPr>
      <t>3R 23 12 00 00 10 14 05 03</t>
    </r>
  </si>
  <si>
    <r>
      <rPr>
        <sz val="5"/>
        <rFont val="Arial MT"/>
        <family val="2"/>
      </rPr>
      <t>BUCHA DE REDUÇÃO SOLDÁVEL PVC CURTA Ø 25 MM X 20 MM - ADAPTADO</t>
    </r>
  </si>
  <si>
    <r>
      <rPr>
        <sz val="5"/>
        <rFont val="Arial MT"/>
        <family val="2"/>
      </rPr>
      <t>3R 23 12 00 00 10 14 05 04</t>
    </r>
  </si>
  <si>
    <r>
      <rPr>
        <sz val="5"/>
        <rFont val="Arial MT"/>
        <family val="2"/>
      </rPr>
      <t>BUCHA DE REDUÇÃO SOLDÁVEL PVC CURTA Ø 32 MM X 25 MM - ADAPTADO</t>
    </r>
  </si>
  <si>
    <r>
      <rPr>
        <sz val="5"/>
        <rFont val="Arial MT"/>
        <family val="2"/>
      </rPr>
      <t>3R 23 12 00 00 10 14 05 06</t>
    </r>
  </si>
  <si>
    <r>
      <rPr>
        <sz val="5"/>
        <rFont val="Arial MT"/>
        <family val="2"/>
      </rPr>
      <t>BUCHA DE REDUÇÃO SOLDÁVEL PVC CURTA Ø 50 MM X 40 MM - ADAPTADO</t>
    </r>
  </si>
  <si>
    <r>
      <rPr>
        <sz val="5"/>
        <rFont val="Arial MT"/>
        <family val="2"/>
      </rPr>
      <t>R$ 12,29</t>
    </r>
  </si>
  <si>
    <r>
      <rPr>
        <sz val="5"/>
        <rFont val="Arial MT"/>
        <family val="2"/>
      </rPr>
      <t>3R 23 12 00 00 10 14 05 09</t>
    </r>
  </si>
  <si>
    <r>
      <rPr>
        <sz val="5"/>
        <rFont val="Arial MT"/>
        <family val="2"/>
      </rPr>
      <t>BUCHA DE REDUÇÃO SOLDÁVEL PVC CURTA Ø 85 MM X 75 MM - ADAPTADO</t>
    </r>
  </si>
  <si>
    <r>
      <rPr>
        <sz val="5"/>
        <rFont val="Arial MT"/>
        <family val="2"/>
      </rPr>
      <t>R$ 29,65</t>
    </r>
  </si>
  <si>
    <r>
      <rPr>
        <sz val="5"/>
        <rFont val="Arial MT"/>
        <family val="2"/>
      </rPr>
      <t>3R 23 12 00 00 10 14 05 11</t>
    </r>
  </si>
  <si>
    <r>
      <rPr>
        <sz val="5"/>
        <rFont val="Arial MT"/>
        <family val="2"/>
      </rPr>
      <t>BUCHA DE REDUÇÃO SOLDÁVEL PVC LONGA Ø 32 MM X 20 MM - ADAPTADO</t>
    </r>
  </si>
  <si>
    <r>
      <rPr>
        <sz val="5"/>
        <rFont val="Arial MT"/>
        <family val="2"/>
      </rPr>
      <t>R$ 8,03</t>
    </r>
  </si>
  <si>
    <r>
      <rPr>
        <sz val="5"/>
        <rFont val="Arial MT"/>
        <family val="2"/>
      </rPr>
      <t>3R 23 12 00 00 10 14 05 13</t>
    </r>
  </si>
  <si>
    <r>
      <rPr>
        <sz val="5"/>
        <rFont val="Arial MT"/>
        <family val="2"/>
      </rPr>
      <t>BUCHA DE REDUÇÃO SOLDÁVEL PVC LONGA Ø 40 MM X 25 MM - ADAPTADO</t>
    </r>
  </si>
  <si>
    <r>
      <rPr>
        <sz val="5"/>
        <rFont val="Arial MT"/>
        <family val="2"/>
      </rPr>
      <t>R$ 11,24</t>
    </r>
  </si>
  <si>
    <r>
      <rPr>
        <sz val="5"/>
        <rFont val="Arial MT"/>
        <family val="2"/>
      </rPr>
      <t>3R 23 12 00 00 10 14 05 14</t>
    </r>
  </si>
  <si>
    <r>
      <rPr>
        <sz val="5"/>
        <rFont val="Arial MT"/>
        <family val="2"/>
      </rPr>
      <t>BUCHA DE REDUÇÃO SOLDÁVEL PVC LONGA Ø 50 MM X 20 MM - ADAPTADO</t>
    </r>
  </si>
  <si>
    <r>
      <rPr>
        <sz val="5"/>
        <rFont val="Arial MT"/>
        <family val="2"/>
      </rPr>
      <t>3R 23 12 00 00 10 14 05 15</t>
    </r>
  </si>
  <si>
    <r>
      <rPr>
        <sz val="5"/>
        <rFont val="Arial MT"/>
        <family val="2"/>
      </rPr>
      <t>BUCHA DE REDUÇÃO SOLDÁVEL PVC LONGA Ø 50 MM X 25 MM - ADAPTADO</t>
    </r>
  </si>
  <si>
    <r>
      <rPr>
        <sz val="5"/>
        <rFont val="Arial MT"/>
        <family val="2"/>
      </rPr>
      <t>R$ 12,12</t>
    </r>
  </si>
  <si>
    <r>
      <rPr>
        <sz val="5"/>
        <rFont val="Arial MT"/>
        <family val="2"/>
      </rPr>
      <t>3R 23 12 00 00 10 14 05 20</t>
    </r>
  </si>
  <si>
    <r>
      <rPr>
        <sz val="5"/>
        <rFont val="Arial MT"/>
        <family val="2"/>
      </rPr>
      <t>BUCHA DE REDUÇÃO SOLDÁVEL PVC LONGA Ø 60 MM X 50 MM - ADAPTADO</t>
    </r>
  </si>
  <si>
    <r>
      <rPr>
        <sz val="5"/>
        <rFont val="Arial MT"/>
        <family val="2"/>
      </rPr>
      <t>R$ 25,70</t>
    </r>
  </si>
  <si>
    <r>
      <rPr>
        <sz val="5"/>
        <rFont val="Arial MT"/>
        <family val="2"/>
      </rPr>
      <t>R$ 32,34</t>
    </r>
  </si>
  <si>
    <r>
      <rPr>
        <sz val="5"/>
        <rFont val="Arial MT"/>
        <family val="2"/>
      </rPr>
      <t>3R 23 12 00 00 10 14 05 21</t>
    </r>
  </si>
  <si>
    <r>
      <rPr>
        <sz val="5"/>
        <rFont val="Arial MT"/>
        <family val="2"/>
      </rPr>
      <t>BUCHA DE REDUÇÃO SOLDÁVEL PVC LONGA Ø 75 MM X 50 MM - ADAPTADO</t>
    </r>
  </si>
  <si>
    <r>
      <rPr>
        <sz val="5"/>
        <rFont val="Arial MT"/>
        <family val="2"/>
      </rPr>
      <t>R$ 31,57</t>
    </r>
  </si>
  <si>
    <r>
      <rPr>
        <sz val="5"/>
        <rFont val="Arial MT"/>
        <family val="2"/>
      </rPr>
      <t>3R 23 12 00 00 10 14 05 22</t>
    </r>
  </si>
  <si>
    <r>
      <rPr>
        <sz val="5"/>
        <rFont val="Arial MT"/>
        <family val="2"/>
      </rPr>
      <t>BUCHA DE REDUÇÃO SOLDÁVEL PVC LONGA Ø 85 MM X 60 MM - ADAPTADO</t>
    </r>
  </si>
  <si>
    <r>
      <rPr>
        <sz val="5"/>
        <rFont val="Arial MT"/>
        <family val="2"/>
      </rPr>
      <t>R$ 36,31</t>
    </r>
  </si>
  <si>
    <r>
      <rPr>
        <sz val="5"/>
        <rFont val="Arial MT"/>
        <family val="2"/>
      </rPr>
      <t>3R 23 12 00 00 19 11 03 26</t>
    </r>
  </si>
  <si>
    <r>
      <rPr>
        <sz val="5"/>
        <rFont val="Arial MT"/>
        <family val="2"/>
      </rPr>
      <t>BUJÃO (PLUG) DE FERRO GALVANIZADO Ø 25 MM - 1" - ADAPTADO</t>
    </r>
  </si>
  <si>
    <r>
      <rPr>
        <sz val="5"/>
        <rFont val="Arial MT"/>
        <family val="2"/>
      </rPr>
      <t>R$ 10,88</t>
    </r>
  </si>
  <si>
    <r>
      <rPr>
        <sz val="5"/>
        <rFont val="Arial MT"/>
        <family val="2"/>
      </rPr>
      <t>3R 27 06 20 00 00 00 70 53</t>
    </r>
  </si>
  <si>
    <r>
      <rPr>
        <sz val="5"/>
        <rFont val="Arial MT"/>
        <family val="2"/>
      </rPr>
      <t>CABO ISOLADO EM EPR NÃO HALOGENADO 10,00 MM² - 0,6/1 KV - 90°C - FLEXÍVEL - ADAPTADO</t>
    </r>
  </si>
  <si>
    <r>
      <rPr>
        <sz val="5"/>
        <rFont val="Arial MT"/>
        <family val="2"/>
      </rPr>
      <t>3R 27 06 20 00 00 00 70 50</t>
    </r>
  </si>
  <si>
    <r>
      <rPr>
        <sz val="5"/>
        <rFont val="Arial MT"/>
        <family val="2"/>
      </rPr>
      <t>CABO ISOLADO EM EPR NÃO HALOGENADO 2,50 MM² - 0,6/1 KV - 90°C - FLEXÍVEL - ADAPTADO</t>
    </r>
  </si>
  <si>
    <r>
      <rPr>
        <sz val="5"/>
        <rFont val="Arial MT"/>
        <family val="2"/>
      </rPr>
      <t>R$ 9,94</t>
    </r>
  </si>
  <si>
    <r>
      <rPr>
        <sz val="5"/>
        <rFont val="Arial MT"/>
        <family val="2"/>
      </rPr>
      <t>3R 23 12 00 00 33 10 01 02</t>
    </r>
  </si>
  <si>
    <r>
      <rPr>
        <sz val="5"/>
        <rFont val="Arial MT"/>
        <family val="2"/>
      </rPr>
      <t>CAIXA DE AREIA 50 X 50 CM EM ALVENARIA PARA ÁGUAS PLUVIAIS - ADAPTADO</t>
    </r>
  </si>
  <si>
    <r>
      <rPr>
        <sz val="5"/>
        <rFont val="Arial MT"/>
        <family val="2"/>
      </rPr>
      <t>R$ 453,91</t>
    </r>
  </si>
  <si>
    <r>
      <rPr>
        <sz val="5"/>
        <rFont val="Arial MT"/>
        <family val="2"/>
      </rPr>
      <t>3R 27 21 00 00 00 00 19 01</t>
    </r>
  </si>
  <si>
    <r>
      <rPr>
        <sz val="5"/>
        <rFont val="Arial MT"/>
        <family val="2"/>
      </rPr>
      <t>CAIXA DE LIGAÇÃO PVC PARA ELETRODUTO FLEXÍVEL, RETANGULAR 4 X 2" - ADAPTADO</t>
    </r>
  </si>
  <si>
    <r>
      <rPr>
        <sz val="5"/>
        <rFont val="Arial MT"/>
        <family val="2"/>
      </rPr>
      <t>R$ 8,61</t>
    </r>
  </si>
  <si>
    <r>
      <rPr>
        <sz val="5"/>
        <rFont val="Arial MT"/>
        <family val="2"/>
      </rPr>
      <t>3R 27 21 00 00 00 00 19 09</t>
    </r>
  </si>
  <si>
    <r>
      <rPr>
        <sz val="5"/>
        <rFont val="Arial MT"/>
        <family val="2"/>
      </rPr>
      <t>CAIXA DE PASSAGEM EM PVC 4 X 4" - ADAPTADO</t>
    </r>
  </si>
  <si>
    <r>
      <rPr>
        <sz val="5"/>
        <rFont val="Arial MT"/>
        <family val="2"/>
      </rPr>
      <t>R$ 18,39</t>
    </r>
  </si>
  <si>
    <r>
      <rPr>
        <sz val="5"/>
        <rFont val="Arial MT"/>
        <family val="2"/>
      </rPr>
      <t>3R 27 28 17 00 00 00 16 09</t>
    </r>
  </si>
  <si>
    <r>
      <rPr>
        <sz val="5"/>
        <rFont val="Arial MT"/>
        <family val="2"/>
      </rPr>
      <t>CAIXA DE PASSAGEM METÁLIC DE SOBREBOR COM TAMPA APARAFUSADA 150 X 150 X 10 MM - ADAPTADO</t>
    </r>
  </si>
  <si>
    <r>
      <rPr>
        <sz val="5"/>
        <rFont val="Arial MT"/>
        <family val="2"/>
      </rPr>
      <t>R$ 63,91</t>
    </r>
  </si>
  <si>
    <r>
      <rPr>
        <sz val="5"/>
        <rFont val="Arial MT"/>
        <family val="2"/>
      </rPr>
      <t>3R 27 21 00 00 00 00 38 06</t>
    </r>
  </si>
  <si>
    <r>
      <rPr>
        <sz val="5"/>
        <rFont val="Arial MT"/>
        <family val="2"/>
      </rPr>
      <t>CAIXA PARA TOMADA FIXA PERFIL COM TAMPA E TOMADA UNIVERSAL PARA PERFILADO - ADAPTADO</t>
    </r>
  </si>
  <si>
    <r>
      <rPr>
        <sz val="5"/>
        <rFont val="Arial MT"/>
        <family val="2"/>
      </rPr>
      <t>R$ 40,14</t>
    </r>
  </si>
  <si>
    <r>
      <rPr>
        <sz val="5"/>
        <rFont val="Arial MT"/>
        <family val="2"/>
      </rPr>
      <t>3R 23 12 00 00 33 30 03 06</t>
    </r>
  </si>
  <si>
    <r>
      <rPr>
        <sz val="5"/>
        <rFont val="Arial MT"/>
        <family val="2"/>
      </rPr>
      <t>CAIXA SIFONADA PVC COM GRELHA QUADRADA BRANCA 150 X 150 X 50 MM - ADAPTADO</t>
    </r>
  </si>
  <si>
    <r>
      <rPr>
        <sz val="5"/>
        <rFont val="Arial MT"/>
        <family val="2"/>
      </rPr>
      <t>R$ 63,98</t>
    </r>
  </si>
  <si>
    <r>
      <rPr>
        <sz val="5"/>
        <rFont val="Arial MT"/>
        <family val="2"/>
      </rPr>
      <t>3R 08 61 00 00 00 00 07 16</t>
    </r>
  </si>
  <si>
    <r>
      <rPr>
        <sz val="5"/>
        <rFont val="Arial MT"/>
        <family val="2"/>
      </rPr>
      <t>CALHA DE CHAPA DE AÇO GALVANIZADO Nº 24 DESENVOLVIMENTO 33 CM - ADAPTADO</t>
    </r>
  </si>
  <si>
    <r>
      <rPr>
        <sz val="5"/>
        <rFont val="Arial MT"/>
        <family val="2"/>
      </rPr>
      <t>R$ 108,51</t>
    </r>
  </si>
  <si>
    <r>
      <rPr>
        <sz val="5"/>
        <rFont val="Arial MT"/>
        <family val="2"/>
      </rPr>
      <t>3R 08 61 00 00 00 00 07 21</t>
    </r>
  </si>
  <si>
    <r>
      <rPr>
        <sz val="5"/>
        <rFont val="Arial MT"/>
        <family val="2"/>
      </rPr>
      <t>CALHA DE CHAPA DE AÇO GALVANIZADO Nº 26 DESENVOLVIMENTO 33 CM - ADAPTADO</t>
    </r>
  </si>
  <si>
    <r>
      <rPr>
        <sz val="5"/>
        <rFont val="Arial MT"/>
        <family val="2"/>
      </rPr>
      <t>R$ 94,79</t>
    </r>
  </si>
  <si>
    <r>
      <rPr>
        <sz val="5"/>
        <rFont val="Arial MT"/>
        <family val="2"/>
      </rPr>
      <t>3R 27 21 00 00 00 00 02 01</t>
    </r>
  </si>
  <si>
    <r>
      <rPr>
        <sz val="5"/>
        <rFont val="Arial MT"/>
        <family val="2"/>
      </rPr>
      <t>CANALETA EM PVC PARA INSTALAÇÃO ELÉTRICA APARENTE INCLUSIVE CONEXÕES 20 X 10 MM - ADAPTADO</t>
    </r>
  </si>
  <si>
    <r>
      <rPr>
        <sz val="5"/>
        <rFont val="Arial MT"/>
        <family val="2"/>
      </rPr>
      <t>R$ 11,79</t>
    </r>
  </si>
  <si>
    <r>
      <rPr>
        <sz val="5"/>
        <rFont val="Arial MT"/>
        <family val="2"/>
      </rPr>
      <t>3R 27 21 00 00 00 00 02 02</t>
    </r>
  </si>
  <si>
    <r>
      <rPr>
        <sz val="5"/>
        <rFont val="Arial MT"/>
        <family val="2"/>
      </rPr>
      <t>CANALETA EM PVC PARA INSTALAÇÃO ELÉTRICA APARENTE INCLUSIVE CONEXÕES 50 X 20 MM - ADAPTADO</t>
    </r>
  </si>
  <si>
    <r>
      <rPr>
        <sz val="5"/>
        <rFont val="Arial MT"/>
        <family val="2"/>
      </rPr>
      <t>R$ 18,69</t>
    </r>
  </si>
  <si>
    <r>
      <rPr>
        <sz val="5"/>
        <rFont val="Arial MT"/>
        <family val="2"/>
      </rPr>
      <t>3R 23 15 00 00 00 00 70 08</t>
    </r>
  </si>
  <si>
    <r>
      <rPr>
        <sz val="5"/>
        <rFont val="Arial MT"/>
        <family val="2"/>
      </rPr>
      <t>CANALETA PARA ÁGUAS PLUVIAIS EM CONCRETO MOLDADO IN-LOCO 0,3 X 0,4 M - ADAPTADO</t>
    </r>
  </si>
  <si>
    <r>
      <rPr>
        <sz val="5"/>
        <rFont val="Arial MT"/>
        <family val="2"/>
      </rPr>
      <t>R$ 211,48</t>
    </r>
  </si>
  <si>
    <r>
      <rPr>
        <sz val="5"/>
        <rFont val="Arial MT"/>
        <family val="2"/>
      </rPr>
      <t>3R 10 31 00 00 00 00 15 11</t>
    </r>
  </si>
  <si>
    <r>
      <rPr>
        <sz val="5"/>
        <rFont val="Arial MT"/>
        <family val="2"/>
      </rPr>
      <t>CANTONEIRA DE ALUMÍNIO PARA PROTEÇÃO DE QUINAS DE SUPERFÍCIE REVESTIDA COM AZULEJO - ADAPTADO</t>
    </r>
  </si>
  <si>
    <r>
      <rPr>
        <sz val="5"/>
        <rFont val="Arial MT"/>
        <family val="2"/>
      </rPr>
      <t>R$ 25,64</t>
    </r>
  </si>
  <si>
    <r>
      <rPr>
        <sz val="5"/>
        <rFont val="Arial MT"/>
        <family val="2"/>
      </rPr>
      <t>3R 23 14 00 00 10 26 13 54</t>
    </r>
  </si>
  <si>
    <r>
      <rPr>
        <sz val="5"/>
        <rFont val="Arial MT"/>
        <family val="2"/>
      </rPr>
      <t>CAP (TAMPÃO) PVC Ø 150 MM - ADAPTADO</t>
    </r>
  </si>
  <si>
    <r>
      <rPr>
        <sz val="5"/>
        <rFont val="Arial MT"/>
        <family val="2"/>
      </rPr>
      <t>R$ 96,59</t>
    </r>
  </si>
  <si>
    <r>
      <rPr>
        <sz val="5"/>
        <rFont val="Arial MT"/>
        <family val="2"/>
      </rPr>
      <t>3R 23 12 00 00 10 20 11 28</t>
    </r>
  </si>
  <si>
    <r>
      <rPr>
        <sz val="5"/>
        <rFont val="Arial MT"/>
        <family val="2"/>
      </rPr>
      <t>CAP (TAMPÃO) PVC ROSCÁVEL Ø 1 1/4" - ADAPTADO</t>
    </r>
  </si>
  <si>
    <r>
      <rPr>
        <sz val="5"/>
        <rFont val="Arial MT"/>
        <family val="2"/>
      </rPr>
      <t>R$ 19,76</t>
    </r>
  </si>
  <si>
    <r>
      <rPr>
        <sz val="5"/>
        <rFont val="Arial MT"/>
        <family val="2"/>
      </rPr>
      <t>3R 23 12 00 00 10 20 11 25</t>
    </r>
  </si>
  <si>
    <r>
      <rPr>
        <sz val="5"/>
        <rFont val="Arial MT"/>
        <family val="2"/>
      </rPr>
      <t>CAP (TAMPÃO) PVC ROSCÁVEL Ø 1/2" - ADAPTADO</t>
    </r>
  </si>
  <si>
    <r>
      <rPr>
        <sz val="5"/>
        <rFont val="Arial MT"/>
        <family val="2"/>
      </rPr>
      <t>R$ 5,36</t>
    </r>
  </si>
  <si>
    <r>
      <rPr>
        <sz val="5"/>
        <rFont val="Arial MT"/>
        <family val="2"/>
      </rPr>
      <t>3R 23 12 00 00 10 20 11 26</t>
    </r>
  </si>
  <si>
    <r>
      <rPr>
        <sz val="5"/>
        <rFont val="Arial MT"/>
        <family val="2"/>
      </rPr>
      <t>CAP (TAMPÃO) PVC ROSCÁVEL Ø 3/4" - ADAPTADO</t>
    </r>
  </si>
  <si>
    <r>
      <rPr>
        <sz val="5"/>
        <rFont val="Arial MT"/>
        <family val="2"/>
      </rPr>
      <t>R$ 7,01</t>
    </r>
  </si>
  <si>
    <r>
      <rPr>
        <sz val="5"/>
        <rFont val="Arial MT"/>
        <family val="2"/>
      </rPr>
      <t>3R 23 14 00 00 10 26 13 51</t>
    </r>
  </si>
  <si>
    <r>
      <rPr>
        <sz val="5"/>
        <rFont val="Arial MT"/>
        <family val="2"/>
      </rPr>
      <t>CAP (TAMPÃO) PVC SOLDÁVEL Ø 50 MM - ADAPTADO</t>
    </r>
  </si>
  <si>
    <r>
      <rPr>
        <sz val="5"/>
        <rFont val="Arial MT"/>
        <family val="2"/>
      </rPr>
      <t>R$ 9,33</t>
    </r>
  </si>
  <si>
    <r>
      <rPr>
        <sz val="5"/>
        <rFont val="Arial MT"/>
        <family val="2"/>
      </rPr>
      <t>3R 23 14 00 00 10 26 13 52</t>
    </r>
  </si>
  <si>
    <r>
      <rPr>
        <sz val="5"/>
        <rFont val="Arial MT"/>
        <family val="2"/>
      </rPr>
      <t>CAP (TAMPÃO) PVC SOLDÁVEL Ø 75 MM - ADAPTADO</t>
    </r>
  </si>
  <si>
    <r>
      <rPr>
        <sz val="5"/>
        <rFont val="Arial MT"/>
        <family val="2"/>
      </rPr>
      <t>R$ 13,93</t>
    </r>
  </si>
  <si>
    <r>
      <rPr>
        <sz val="5"/>
        <rFont val="Arial MT"/>
        <family val="2"/>
      </rPr>
      <t>3R 23 12 00 00 10 15 06 06</t>
    </r>
  </si>
  <si>
    <r>
      <rPr>
        <sz val="5"/>
        <rFont val="Arial MT"/>
        <family val="2"/>
      </rPr>
      <t>CAP (TAMPÃO) SOLDÁVEL PVC Ø 25 MM - ADAPTADO</t>
    </r>
  </si>
  <si>
    <r>
      <rPr>
        <sz val="5"/>
        <rFont val="Arial MT"/>
        <family val="2"/>
      </rPr>
      <t>R$ 3,67</t>
    </r>
  </si>
  <si>
    <r>
      <rPr>
        <sz val="5"/>
        <rFont val="Arial MT"/>
        <family val="2"/>
      </rPr>
      <t>R$ 4,62</t>
    </r>
  </si>
  <si>
    <r>
      <rPr>
        <sz val="5"/>
        <rFont val="Arial MT"/>
        <family val="2"/>
      </rPr>
      <t>3R 23 12 00 00 10 15 06 07</t>
    </r>
  </si>
  <si>
    <r>
      <rPr>
        <sz val="5"/>
        <rFont val="Arial MT"/>
        <family val="2"/>
      </rPr>
      <t>CAP (TAMPÃO) SOLDÁVEL PVC Ø 32 MM - ADAPTADO</t>
    </r>
  </si>
  <si>
    <r>
      <rPr>
        <sz val="5"/>
        <rFont val="Arial MT"/>
        <family val="2"/>
      </rPr>
      <t>R$ 4,94</t>
    </r>
  </si>
  <si>
    <r>
      <rPr>
        <sz val="5"/>
        <rFont val="Arial MT"/>
        <family val="2"/>
      </rPr>
      <t>R$ 18,65</t>
    </r>
  </si>
  <si>
    <r>
      <rPr>
        <sz val="5"/>
        <rFont val="Arial MT"/>
        <family val="2"/>
      </rPr>
      <t>3R 23 12 00 00 10 15 06 08</t>
    </r>
  </si>
  <si>
    <r>
      <rPr>
        <sz val="5"/>
        <rFont val="Arial MT"/>
        <family val="2"/>
      </rPr>
      <t>CAP (TAMPÃO) SOLDÁVEL PVC Ø 40 MM - ADAPTADO</t>
    </r>
  </si>
  <si>
    <r>
      <rPr>
        <sz val="5"/>
        <rFont val="Arial MT"/>
        <family val="2"/>
      </rPr>
      <t>R$ 8,51</t>
    </r>
  </si>
  <si>
    <r>
      <rPr>
        <sz val="5"/>
        <rFont val="Arial MT"/>
        <family val="2"/>
      </rPr>
      <t>3R 23 12 00 00 10 15 06 11</t>
    </r>
  </si>
  <si>
    <r>
      <rPr>
        <sz val="5"/>
        <rFont val="Arial MT"/>
        <family val="2"/>
      </rPr>
      <t>CAP (TAMPÃO) SOLDÁVEL PVC Ø 75 MM - ADAPTADO</t>
    </r>
  </si>
  <si>
    <r>
      <rPr>
        <sz val="5"/>
        <rFont val="Arial MT"/>
        <family val="2"/>
      </rPr>
      <t>3R 02 75 00 00 00 00 05 05</t>
    </r>
  </si>
  <si>
    <r>
      <rPr>
        <sz val="5"/>
        <rFont val="Arial MT"/>
        <family val="2"/>
      </rPr>
      <t>CARGA MANUAL DE ENTULHO EM CAMINHÃO BASCULANTE - ADAPTADO</t>
    </r>
  </si>
  <si>
    <r>
      <rPr>
        <sz val="5"/>
        <rFont val="Arial MT"/>
        <family val="2"/>
      </rPr>
      <t>R$ 22,01</t>
    </r>
  </si>
  <si>
    <r>
      <rPr>
        <sz val="5"/>
        <rFont val="Arial MT"/>
        <family val="2"/>
      </rPr>
      <t>3R 23 42 40 00 00 00 05 28</t>
    </r>
  </si>
  <si>
    <r>
      <rPr>
        <sz val="5"/>
        <rFont val="Arial MT"/>
        <family val="2"/>
      </rPr>
      <t>CHUVEIRO-DUCHA METÁLICO - ADAPTADO</t>
    </r>
  </si>
  <si>
    <r>
      <rPr>
        <sz val="5"/>
        <rFont val="Arial MT"/>
        <family val="2"/>
      </rPr>
      <t>R$ 476,61</t>
    </r>
  </si>
  <si>
    <r>
      <rPr>
        <sz val="5"/>
        <rFont val="Arial MT"/>
        <family val="2"/>
      </rPr>
      <t>3R 08 72 14 00 00 00 13 08</t>
    </r>
  </si>
  <si>
    <r>
      <rPr>
        <sz val="5"/>
        <rFont val="Arial MT"/>
        <family val="2"/>
      </rPr>
      <t>COBERTURA COM TELHA DE ALUMÍNIO TRAPEZOIDAL # 0,7 MM - ADAPTADO</t>
    </r>
  </si>
  <si>
    <r>
      <rPr>
        <sz val="5"/>
        <rFont val="Arial MT"/>
        <family val="2"/>
      </rPr>
      <t>R$ 222,85</t>
    </r>
  </si>
  <si>
    <r>
      <rPr>
        <sz val="5"/>
        <rFont val="Arial MT"/>
        <family val="2"/>
      </rPr>
      <t>3R 27 21 00 00 00 00 45 28</t>
    </r>
  </si>
  <si>
    <r>
      <rPr>
        <sz val="5"/>
        <rFont val="Arial MT"/>
        <family val="2"/>
      </rPr>
      <t>CONDULETE DE ALUMÍNIO TIPO "T" Ø 3/4" - ADAPTADO</t>
    </r>
  </si>
  <si>
    <r>
      <rPr>
        <sz val="5"/>
        <rFont val="Arial MT"/>
        <family val="2"/>
      </rPr>
      <t>R$ 30,56</t>
    </r>
  </si>
  <si>
    <r>
      <rPr>
        <sz val="5"/>
        <rFont val="Arial MT"/>
        <family val="2"/>
      </rPr>
      <t>3R 27 21 00 00 00 00 45 05</t>
    </r>
  </si>
  <si>
    <r>
      <rPr>
        <sz val="5"/>
        <rFont val="Arial MT"/>
        <family val="2"/>
      </rPr>
      <t>CONDULETE EM LIGA DE ALUMÍNIO FUNDIDO TIPO "C" Ø 2" - ADAPTADO</t>
    </r>
  </si>
  <si>
    <r>
      <rPr>
        <sz val="5"/>
        <rFont val="Arial MT"/>
        <family val="2"/>
      </rPr>
      <t>R$ 68,21</t>
    </r>
  </si>
  <si>
    <r>
      <rPr>
        <sz val="5"/>
        <rFont val="Arial MT"/>
        <family val="2"/>
      </rPr>
      <t>3R 27 21 00 00 00 00 45 22</t>
    </r>
  </si>
  <si>
    <r>
      <rPr>
        <sz val="5"/>
        <rFont val="Arial MT"/>
        <family val="2"/>
      </rPr>
      <t>CONDULETE EM LIGA DE ALUMÍNIO FUNDIDO TIPO "LL" Ø 1 1/2" - ADAPTADO</t>
    </r>
  </si>
  <si>
    <r>
      <rPr>
        <sz val="5"/>
        <rFont val="Arial MT"/>
        <family val="2"/>
      </rPr>
      <t>3R 27 21 00 00 00 00 45 23</t>
    </r>
  </si>
  <si>
    <r>
      <rPr>
        <sz val="5"/>
        <rFont val="Arial MT"/>
        <family val="2"/>
      </rPr>
      <t>CONDULETE EM LIGA DE ALUMÍNIO FUNDIDO TIPO "LL" Ø 2" - ADAPTADO</t>
    </r>
  </si>
  <si>
    <r>
      <rPr>
        <sz val="5"/>
        <rFont val="Arial MT"/>
        <family val="2"/>
      </rPr>
      <t>R$ 90,32</t>
    </r>
  </si>
  <si>
    <r>
      <rPr>
        <sz val="5"/>
        <rFont val="Arial MT"/>
        <family val="2"/>
      </rPr>
      <t>3R 27 21 00 00 00 00 45 19</t>
    </r>
  </si>
  <si>
    <r>
      <rPr>
        <sz val="5"/>
        <rFont val="Arial MT"/>
        <family val="2"/>
      </rPr>
      <t>CONDULETE EM LIGA DE ALUMÍNIO FUNDIDO TIPO "LL" Ø 3/4" - ADAPTADO</t>
    </r>
  </si>
  <si>
    <r>
      <rPr>
        <sz val="5"/>
        <rFont val="Arial MT"/>
        <family val="2"/>
      </rPr>
      <t>R$ 33,04</t>
    </r>
  </si>
  <si>
    <r>
      <rPr>
        <sz val="5"/>
        <rFont val="Arial MT"/>
        <family val="2"/>
      </rPr>
      <t>3R 27 21 00 00 00 00 45 31</t>
    </r>
  </si>
  <si>
    <r>
      <rPr>
        <sz val="5"/>
        <rFont val="Arial MT"/>
        <family val="2"/>
      </rPr>
      <t>CONDULETE EM LIGA DE ALUMÍNIO FUNDIDO TIPO "T" Ø 1 1/2" - ADAPTADO</t>
    </r>
  </si>
  <si>
    <r>
      <rPr>
        <sz val="5"/>
        <rFont val="Arial MT"/>
        <family val="2"/>
      </rPr>
      <t>R$ 75,37</t>
    </r>
  </si>
  <si>
    <r>
      <rPr>
        <sz val="5"/>
        <rFont val="Arial MT"/>
        <family val="2"/>
      </rPr>
      <t>3R 27 21 00 00 00 00 45 32</t>
    </r>
  </si>
  <si>
    <r>
      <rPr>
        <sz val="5"/>
        <rFont val="Arial MT"/>
        <family val="2"/>
      </rPr>
      <t>CONDULETE EM LIGA DE ALUMÍNIO FUNDIDO TIPO "T" Ø 2" - ADAPTADO</t>
    </r>
  </si>
  <si>
    <r>
      <rPr>
        <sz val="5"/>
        <rFont val="Arial MT"/>
        <family val="2"/>
      </rPr>
      <t>R$ 94,31</t>
    </r>
  </si>
  <si>
    <r>
      <rPr>
        <sz val="5"/>
        <rFont val="Arial MT"/>
        <family val="2"/>
      </rPr>
      <t>3R 06 53 00 00 00 00 05 05</t>
    </r>
  </si>
  <si>
    <r>
      <rPr>
        <sz val="5"/>
        <rFont val="Arial MT"/>
        <family val="2"/>
      </rPr>
      <t>CORRIMÃO TUBULAR DE FERRO GALVANIZADO Ø 2" - ADAPTADO</t>
    </r>
  </si>
  <si>
    <r>
      <rPr>
        <sz val="5"/>
        <rFont val="Arial MT"/>
        <family val="2"/>
      </rPr>
      <t>R$ 134,62</t>
    </r>
  </si>
  <si>
    <r>
      <rPr>
        <sz val="5"/>
        <rFont val="Arial MT"/>
        <family val="2"/>
      </rPr>
      <t>3R 23 12 00 00 19 11 03 50</t>
    </r>
  </si>
  <si>
    <r>
      <rPr>
        <sz val="5"/>
        <rFont val="Arial MT"/>
        <family val="2"/>
      </rPr>
      <t>COTOVELO 90° DE FERRO GALVANIZADO Ø 20 MM - 3/4" - ADAPTADO</t>
    </r>
  </si>
  <si>
    <r>
      <rPr>
        <sz val="5"/>
        <rFont val="Arial MT"/>
        <family val="2"/>
      </rPr>
      <t>R$ 24,81</t>
    </r>
  </si>
  <si>
    <r>
      <rPr>
        <sz val="5"/>
        <rFont val="Arial MT"/>
        <family val="2"/>
      </rPr>
      <t>3R 23 12 00 00 19 11 03 51</t>
    </r>
  </si>
  <si>
    <r>
      <rPr>
        <sz val="5"/>
        <rFont val="Arial MT"/>
        <family val="2"/>
      </rPr>
      <t>COTOVELO 90° DE FERRO GALVANIZADO Ø 25 MM - 1" - ADAPTADO</t>
    </r>
  </si>
  <si>
    <r>
      <rPr>
        <sz val="5"/>
        <rFont val="Arial MT"/>
        <family val="2"/>
      </rPr>
      <t>R$ 29,54</t>
    </r>
  </si>
  <si>
    <r>
      <rPr>
        <sz val="5"/>
        <rFont val="Arial MT"/>
        <family val="2"/>
      </rPr>
      <t>3R 23 12 00 00 19 11 03 52</t>
    </r>
  </si>
  <si>
    <r>
      <rPr>
        <sz val="5"/>
        <rFont val="Arial MT"/>
        <family val="2"/>
      </rPr>
      <t>COTOVELO 90° DE FERRO GALVANIZADO Ø 32 MM - 1 1/4" - ADAPTADO</t>
    </r>
  </si>
  <si>
    <r>
      <rPr>
        <sz val="5"/>
        <rFont val="Arial MT"/>
        <family val="2"/>
      </rPr>
      <t>R$ 49,11</t>
    </r>
  </si>
  <si>
    <r>
      <rPr>
        <sz val="5"/>
        <rFont val="Arial MT"/>
        <family val="2"/>
      </rPr>
      <t>3R 08 72 14 00 00 00 13 12</t>
    </r>
  </si>
  <si>
    <r>
      <rPr>
        <sz val="5"/>
        <rFont val="Arial MT"/>
        <family val="2"/>
      </rPr>
      <t>CUMEEIRA DE ALUMÍNIO TERMOACÚSTICA, PERFIL TRAPEZOIDAL - ADAPTADO</t>
    </r>
  </si>
  <si>
    <r>
      <rPr>
        <sz val="5"/>
        <rFont val="Arial MT"/>
        <family val="2"/>
      </rPr>
      <t>R$ 142,92</t>
    </r>
  </si>
  <si>
    <r>
      <rPr>
        <sz val="5"/>
        <rFont val="Arial MT"/>
        <family val="2"/>
      </rPr>
      <t>3R 27 21 00 00 00 00 34 02</t>
    </r>
  </si>
  <si>
    <r>
      <rPr>
        <sz val="5"/>
        <rFont val="Arial MT"/>
        <family val="2"/>
      </rPr>
      <t>CURVA 90° DE AÇO GALVANIZADO ELETROLÍTICO PARA ELETRODUTO Ø 20 MM 3/4" - ADAPTADO</t>
    </r>
  </si>
  <si>
    <r>
      <rPr>
        <sz val="5"/>
        <rFont val="Arial MT"/>
        <family val="2"/>
      </rPr>
      <t>R$ 11,17</t>
    </r>
  </si>
  <si>
    <r>
      <rPr>
        <sz val="5"/>
        <rFont val="Arial MT"/>
        <family val="2"/>
      </rPr>
      <t>3R 27 21 00 00 00 00 34 03</t>
    </r>
  </si>
  <si>
    <r>
      <rPr>
        <sz val="5"/>
        <rFont val="Arial MT"/>
        <family val="2"/>
      </rPr>
      <t>CURVA 90° DE AÇO GALVANIZADO ELETROLÍTICO PARA ELETRODUTO Ø 25 MM 1" - ADAPTADO</t>
    </r>
  </si>
  <si>
    <r>
      <rPr>
        <sz val="5"/>
        <rFont val="Arial MT"/>
        <family val="2"/>
      </rPr>
      <t>R$ 13,17</t>
    </r>
  </si>
  <si>
    <r>
      <rPr>
        <sz val="5"/>
        <rFont val="Arial MT"/>
        <family val="2"/>
      </rPr>
      <t>3R 10 61 17 00 00 00 05 20</t>
    </r>
  </si>
  <si>
    <r>
      <rPr>
        <sz val="5"/>
        <rFont val="Arial MT"/>
        <family val="2"/>
      </rPr>
      <t>DEGRAU COM PLACA DE BORRACHA, FIXADO COM ADESIVO ACRÍLICO/COLA DE CONTATO, ESPELHO 20 CM, PISO 30 CM</t>
    </r>
  </si>
  <si>
    <r>
      <rPr>
        <sz val="5"/>
        <rFont val="Arial MT"/>
        <family val="2"/>
      </rPr>
      <t>R$ 57,98</t>
    </r>
  </si>
  <si>
    <r>
      <rPr>
        <sz val="5"/>
        <rFont val="Arial MT"/>
        <family val="2"/>
      </rPr>
      <t>3R 10 61 31 00 00 00 10 22</t>
    </r>
  </si>
  <si>
    <r>
      <rPr>
        <sz val="5"/>
        <rFont val="Arial MT"/>
        <family val="2"/>
      </rPr>
      <t xml:space="preserve">DEGRAU DE GRANITO NATURAL ASSENTADO COM ARGAMASSA PRÉ-FABRICADA DE CIMENTO COLANTE, ESPELHO 18 CM, PISO 32 CM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</si>
  <si>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R$ 240,25</t>
    </r>
  </si>
  <si>
    <r>
      <rPr>
        <sz val="5"/>
        <rFont val="Arial MT"/>
        <family val="2"/>
      </rPr>
      <t>3R 03 42 00 00 00 00 05 08</t>
    </r>
  </si>
  <si>
    <r>
      <rPr>
        <sz val="5"/>
        <rFont val="Arial MT"/>
        <family val="2"/>
      </rPr>
      <t>DEMOLIÇÃO DE PAVIMENTAÇÃO COM PARALELEPÍPEDOS - ADAPTADO</t>
    </r>
  </si>
  <si>
    <r>
      <rPr>
        <sz val="5"/>
        <rFont val="Arial MT"/>
        <family val="2"/>
      </rPr>
      <t>R$ 15,09</t>
    </r>
  </si>
  <si>
    <r>
      <rPr>
        <sz val="5"/>
        <rFont val="Arial MT"/>
        <family val="2"/>
      </rPr>
      <t>3R 03 42 00 00 00 00 06 15</t>
    </r>
  </si>
  <si>
    <r>
      <rPr>
        <sz val="5"/>
        <rFont val="Arial MT"/>
        <family val="2"/>
      </rPr>
      <t>DEMOLIÇÃO DE PISO CIMENTADO SOBRE LASTRO DE CONCRETO - ADAPTADO</t>
    </r>
  </si>
  <si>
    <r>
      <rPr>
        <sz val="5"/>
        <rFont val="Arial MT"/>
        <family val="2"/>
      </rPr>
      <t>R$ 24,52</t>
    </r>
  </si>
  <si>
    <r>
      <rPr>
        <sz val="5"/>
        <rFont val="Arial MT"/>
        <family val="2"/>
      </rPr>
      <t>3R 27 29 00 00 00 00 46 36</t>
    </r>
  </si>
  <si>
    <r>
      <rPr>
        <sz val="5"/>
        <rFont val="Arial MT"/>
        <family val="2"/>
      </rPr>
      <t>DISJUNTOR TRIPOLAR 63 A TIPO DIN/IEC - ADAPTADO</t>
    </r>
  </si>
  <si>
    <r>
      <rPr>
        <sz val="5"/>
        <rFont val="Arial MT"/>
        <family val="2"/>
      </rPr>
      <t>R$ 125,82</t>
    </r>
  </si>
  <si>
    <r>
      <rPr>
        <sz val="5"/>
        <rFont val="Arial MT"/>
        <family val="2"/>
      </rPr>
      <t>3R 11 23 00 00 00 00 05 05</t>
    </r>
  </si>
  <si>
    <r>
      <rPr>
        <sz val="5"/>
        <rFont val="Arial MT"/>
        <family val="2"/>
      </rPr>
      <t>DIVISÓRIA CEGA (N1) - PAINEL MSO/COLMEIA E=35MM - ADAPTADO</t>
    </r>
  </si>
  <si>
    <r>
      <rPr>
        <sz val="5"/>
        <rFont val="Arial MT"/>
        <family val="2"/>
      </rPr>
      <t>R$ 114,54</t>
    </r>
  </si>
  <si>
    <r>
      <rPr>
        <sz val="5"/>
        <rFont val="Arial MT"/>
        <family val="2"/>
      </rPr>
      <t>3R 11 23 00 00 00 00 05 06</t>
    </r>
  </si>
  <si>
    <r>
      <rPr>
        <sz val="5"/>
        <rFont val="Arial MT"/>
        <family val="2"/>
      </rPr>
      <t xml:space="preserve">DIVISÓRIA ESTRUTURADA EM PERFIL DE ALUMÍNIO DUPLO, COM PAINEL EM LAMINADO MELAMÍNICO MIOLO MACIÇO SEMI-ACÚSTICO E
</t>
    </r>
    <r>
      <rPr>
        <sz val="5"/>
        <rFont val="Arial MT"/>
        <family val="2"/>
      </rPr>
      <t>INCOMBUSTÍVEL # 35MM</t>
    </r>
  </si>
  <si>
    <r>
      <rPr>
        <sz val="5"/>
        <rFont val="Arial MT"/>
        <family val="2"/>
      </rPr>
      <t>R$ 332,72</t>
    </r>
  </si>
  <si>
    <r>
      <rPr>
        <sz val="5"/>
        <rFont val="Arial MT"/>
        <family val="2"/>
      </rPr>
      <t>3R 27 21 00 00 00 00 99 21</t>
    </r>
  </si>
  <si>
    <r>
      <rPr>
        <sz val="5"/>
        <rFont val="Arial MT"/>
        <family val="2"/>
      </rPr>
      <t xml:space="preserve">ELETROCALHA PERFURADA EM CHAPA DE AÇO GALVANIZADO # 22, TIPO "U" SEM TAMPA LARGURA 100 MM X ALTURA 50 MM,
</t>
    </r>
    <r>
      <rPr>
        <sz val="5"/>
        <rFont val="Arial MT"/>
        <family val="2"/>
      </rPr>
      <t>INSTALAÇÃO SUPERIOR COM BUCHA, INCLUSIVE CONEXÕES - ADAPTADO</t>
    </r>
  </si>
  <si>
    <r>
      <rPr>
        <sz val="5"/>
        <rFont val="Arial MT"/>
        <family val="2"/>
      </rPr>
      <t>R$ 126,98</t>
    </r>
  </si>
  <si>
    <r>
      <rPr>
        <sz val="5"/>
        <rFont val="Arial MT"/>
        <family val="2"/>
      </rPr>
      <t>3R 27 21 00 00 00 00 36 20</t>
    </r>
  </si>
  <si>
    <r>
      <rPr>
        <sz val="5"/>
        <rFont val="Arial MT"/>
        <family val="2"/>
      </rPr>
      <t>ELETRODUTO DE AÇO CARBONO COM COSTURA GALVANIZAÇÃO A FOGO Ø 20 MM 3/4" - ADAPTADO</t>
    </r>
  </si>
  <si>
    <r>
      <rPr>
        <sz val="5"/>
        <rFont val="Arial MT"/>
        <family val="2"/>
      </rPr>
      <t>R$ 38,14</t>
    </r>
  </si>
  <si>
    <r>
      <rPr>
        <sz val="5"/>
        <rFont val="Arial MT"/>
        <family val="2"/>
      </rPr>
      <t>3R 27 21 00 00 00 00 36 21</t>
    </r>
  </si>
  <si>
    <r>
      <rPr>
        <sz val="5"/>
        <rFont val="Arial MT"/>
        <family val="2"/>
      </rPr>
      <t>ELETRODUTO DE AÇO CARBONO COM COSTURA GALVANIZAÇÃO A FOGO Ø 25 MM 1" - ADAPTADO</t>
    </r>
  </si>
  <si>
    <r>
      <rPr>
        <sz val="5"/>
        <rFont val="Arial MT"/>
        <family val="2"/>
      </rPr>
      <t>R$ 43,76</t>
    </r>
  </si>
  <si>
    <r>
      <rPr>
        <sz val="5"/>
        <rFont val="Arial MT"/>
        <family val="2"/>
      </rPr>
      <t>3R 27 21 00 00 00 00 36 23</t>
    </r>
  </si>
  <si>
    <r>
      <rPr>
        <sz val="5"/>
        <rFont val="Arial MT"/>
        <family val="2"/>
      </rPr>
      <t>ELETRODUTO DE AÇO CARBONO COM COSTURA GALVANIZAÇÃO A FOGO Ø 40 MM 1 1/2" - ADAPTADO</t>
    </r>
  </si>
  <si>
    <r>
      <rPr>
        <sz val="5"/>
        <rFont val="Arial MT"/>
        <family val="2"/>
      </rPr>
      <t>R$ 66,85</t>
    </r>
  </si>
  <si>
    <r>
      <rPr>
        <sz val="5"/>
        <rFont val="Arial MT"/>
        <family val="2"/>
      </rPr>
      <t>3R 27 21 00 00 00 00 36 24</t>
    </r>
  </si>
  <si>
    <r>
      <rPr>
        <sz val="5"/>
        <rFont val="Arial MT"/>
        <family val="2"/>
      </rPr>
      <t>ELETRODUTO DE AÇO CARBONO COM COSTURA GALVANIZAÇÃO A FOGO Ø 50 MM 2" - ADAPTADO</t>
    </r>
  </si>
  <si>
    <r>
      <rPr>
        <sz val="5"/>
        <rFont val="Arial MT"/>
        <family val="2"/>
      </rPr>
      <t>R$ 77,87</t>
    </r>
  </si>
  <si>
    <r>
      <rPr>
        <sz val="5"/>
        <rFont val="Arial MT"/>
        <family val="2"/>
      </rPr>
      <t>3R 27 21 00 00 00 00 36 03</t>
    </r>
  </si>
  <si>
    <r>
      <rPr>
        <sz val="5"/>
        <rFont val="Arial MT"/>
        <family val="2"/>
      </rPr>
      <t>ELETRODUTO DE AÇO CARBONO COM COSTURA GALVANIZAÇÃO ELETROLÍTICA Ø 25 MM 1" - ADAPTADO</t>
    </r>
  </si>
  <si>
    <r>
      <rPr>
        <sz val="5"/>
        <rFont val="Arial MT"/>
        <family val="2"/>
      </rPr>
      <t>R$ 27,48</t>
    </r>
  </si>
  <si>
    <r>
      <rPr>
        <sz val="5"/>
        <rFont val="Arial MT"/>
        <family val="2"/>
      </rPr>
      <t>3R 27 21 00 00 00 00 36 04</t>
    </r>
  </si>
  <si>
    <r>
      <rPr>
        <sz val="5"/>
        <rFont val="Arial MT"/>
        <family val="2"/>
      </rPr>
      <t>ELETRODUTO DE AÇO CARBONO COM COSTURA GALVANIZAÇÃO ELETROLÍTICA Ø 32 MM 1 1/4" - ADAPTADO</t>
    </r>
  </si>
  <si>
    <r>
      <rPr>
        <sz val="5"/>
        <rFont val="Arial MT"/>
        <family val="2"/>
      </rPr>
      <t>R$ 47,78</t>
    </r>
  </si>
  <si>
    <r>
      <rPr>
        <sz val="5"/>
        <rFont val="Arial MT"/>
        <family val="2"/>
      </rPr>
      <t>3R 05 18 00 00 00 00 05 08</t>
    </r>
  </si>
  <si>
    <r>
      <rPr>
        <sz val="5"/>
        <rFont val="Arial MT"/>
        <family val="2"/>
      </rPr>
      <t>ENCHIMENTO DE RASGO COM ARGAMASSA TRAÇO 1:1:6  COM Ø 15 MM A 25 MM - ADAPTADO</t>
    </r>
  </si>
  <si>
    <r>
      <rPr>
        <sz val="5"/>
        <rFont val="Arial MT"/>
        <family val="2"/>
      </rPr>
      <t>R$ 355,11</t>
    </r>
  </si>
  <si>
    <r>
      <rPr>
        <sz val="5"/>
        <rFont val="Arial MT"/>
        <family val="2"/>
      </rPr>
      <t>3R 05 18 00 00 00 00 05 10</t>
    </r>
  </si>
  <si>
    <r>
      <rPr>
        <sz val="5"/>
        <rFont val="Arial MT"/>
        <family val="2"/>
      </rPr>
      <t xml:space="preserve">ENCHIMENTO DE RASGO EM ALVENARIA COM ARGAMASSA TRAÇO 1:1:6 (EM VOLUME DE CIMENTO, CAL E AREIA MÉDIA ÚMIDA), PARA
</t>
    </r>
    <r>
      <rPr>
        <sz val="5"/>
        <rFont val="Arial MT"/>
        <family val="2"/>
      </rPr>
      <t>TUBULAÇÃO Ø 65 MM - 2 1/2" A 100 MM - 4" - ADAPTADO</t>
    </r>
  </si>
  <si>
    <r>
      <rPr>
        <sz val="5"/>
        <rFont val="Arial MT"/>
        <family val="2"/>
      </rPr>
      <t>R$ 16,44</t>
    </r>
  </si>
  <si>
    <r>
      <rPr>
        <sz val="5"/>
        <rFont val="Arial MT"/>
        <family val="2"/>
      </rPr>
      <t>3R 09 60 00 00 00 00 50 05</t>
    </r>
  </si>
  <si>
    <r>
      <rPr>
        <sz val="5"/>
        <rFont val="Arial MT"/>
        <family val="2"/>
      </rPr>
      <t>ESPELHO CRISTAL PARA SANITÁRIO # 4 MM - ADAPTADO</t>
    </r>
  </si>
  <si>
    <r>
      <rPr>
        <sz val="5"/>
        <rFont val="Arial MT"/>
        <family val="2"/>
      </rPr>
      <t>R$ 349,01</t>
    </r>
  </si>
  <si>
    <r>
      <rPr>
        <sz val="5"/>
        <rFont val="Arial MT"/>
        <family val="2"/>
      </rPr>
      <t>3R 08 11 00 00 00 00 47 10</t>
    </r>
  </si>
  <si>
    <r>
      <rPr>
        <sz val="5"/>
        <rFont val="Arial MT"/>
        <family val="2"/>
      </rPr>
      <t>ESPUMA DE POLIURETANO EXPANSIVA PARA PREENCHIMENTO DE VÃOS - ADAPTADO</t>
    </r>
  </si>
  <si>
    <r>
      <rPr>
        <sz val="5"/>
        <rFont val="Arial MT"/>
        <family val="2"/>
      </rPr>
      <t>DM3</t>
    </r>
  </si>
  <si>
    <r>
      <rPr>
        <sz val="5"/>
        <rFont val="Arial MT"/>
        <family val="2"/>
      </rPr>
      <t>3R 14 35 00 00 00 00 31 13</t>
    </r>
  </si>
  <si>
    <r>
      <rPr>
        <sz val="5"/>
        <rFont val="Arial MT"/>
        <family val="2"/>
      </rPr>
      <t>ESTRUTURA DE MADEIRA PARA TELHA ONDULADA DE FIBROCIMENTO, ALUMÍNIO OU PLÁSTICA, ANCORADA EM LAJE OU PAREDE -</t>
    </r>
  </si>
  <si>
    <r>
      <rPr>
        <sz val="5"/>
        <rFont val="Arial MT"/>
        <family val="2"/>
      </rPr>
      <t>R$ 127,83</t>
    </r>
  </si>
  <si>
    <r>
      <rPr>
        <sz val="5"/>
        <rFont val="Arial MT"/>
        <family val="2"/>
      </rPr>
      <t>3R 14 35 00 00 00 00 31 10</t>
    </r>
  </si>
  <si>
    <r>
      <rPr>
        <sz val="5"/>
        <rFont val="Arial MT"/>
        <family val="2"/>
      </rPr>
      <t>ESTRUTURA DE MADEIRA PARA TELHA ONDULADA DE FIBROCIMENTO, ALUMÍNIO OU PLÁSTICA, VÃO DE 10 M - ADAPTADO</t>
    </r>
  </si>
  <si>
    <r>
      <rPr>
        <sz val="5"/>
        <rFont val="Arial MT"/>
        <family val="2"/>
      </rPr>
      <t>R$ 405,19</t>
    </r>
  </si>
  <si>
    <r>
      <rPr>
        <sz val="5"/>
        <rFont val="Arial MT"/>
        <family val="2"/>
      </rPr>
      <t>3R 10 61 31 00 00 00 10 25</t>
    </r>
  </si>
  <si>
    <r>
      <rPr>
        <sz val="5"/>
        <rFont val="Arial MT"/>
        <family val="2"/>
      </rPr>
      <t>FAIXA ANTIDERRAPANTE PARA DEGRAU EM GRANITO - FAIXA APICOADA - ADAPTADO</t>
    </r>
  </si>
  <si>
    <r>
      <rPr>
        <sz val="5"/>
        <rFont val="Arial MT"/>
        <family val="2"/>
      </rPr>
      <t>R$ 5,03</t>
    </r>
  </si>
  <si>
    <r>
      <rPr>
        <sz val="5"/>
        <rFont val="Arial MT"/>
        <family val="2"/>
      </rPr>
      <t>3R 09 72 00 00 00 00 54 20</t>
    </r>
  </si>
  <si>
    <r>
      <rPr>
        <sz val="5"/>
        <rFont val="Arial MT"/>
        <family val="2"/>
      </rPr>
      <t>FERRAGENS PARA PORTA EXTERNA DUPLA - ADAPTADO</t>
    </r>
  </si>
  <si>
    <r>
      <rPr>
        <sz val="5"/>
        <rFont val="Arial MT"/>
        <family val="2"/>
      </rPr>
      <t>R$ 412,63</t>
    </r>
  </si>
  <si>
    <r>
      <rPr>
        <sz val="5"/>
        <rFont val="Arial MT"/>
        <family val="2"/>
      </rPr>
      <t>3R 23 12 00 00 19 13 05 08</t>
    </r>
  </si>
  <si>
    <r>
      <rPr>
        <sz val="5"/>
        <rFont val="Arial MT"/>
        <family val="2"/>
      </rPr>
      <t>FLANGE DE FERRO GALVANIZADO SEXTAVADA Ø 100 MM - 4" - ADAPTADO</t>
    </r>
  </si>
  <si>
    <r>
      <rPr>
        <sz val="5"/>
        <rFont val="Arial MT"/>
        <family val="2"/>
      </rPr>
      <t>R$ 198,46</t>
    </r>
  </si>
  <si>
    <r>
      <rPr>
        <sz val="5"/>
        <rFont val="Arial MT"/>
        <family val="2"/>
      </rPr>
      <t>3R 23 12 00 00 19 13 05 07</t>
    </r>
  </si>
  <si>
    <r>
      <rPr>
        <sz val="5"/>
        <rFont val="Arial MT"/>
        <family val="2"/>
      </rPr>
      <t>FLANGE DE FERRO GALVANIZADO SEXTAVADA Ø 80 MM - 3" - ADAPTADO</t>
    </r>
  </si>
  <si>
    <r>
      <rPr>
        <sz val="5"/>
        <rFont val="Arial MT"/>
        <family val="2"/>
      </rPr>
      <t>R$ 136,62</t>
    </r>
  </si>
  <si>
    <r>
      <rPr>
        <sz val="5"/>
        <rFont val="Arial MT"/>
        <family val="2"/>
      </rPr>
      <t>3R 10 57 00 00 00 00 05 25</t>
    </r>
  </si>
  <si>
    <r>
      <rPr>
        <sz val="5"/>
        <rFont val="Arial MT"/>
        <family val="2"/>
      </rPr>
      <t>FORRO DE ALUMÍNIO SISTEMA MODULAR TIPO CLICK TERMOACÚSTICO PERFURADO COMPOSTO POR BANDEJAS 62,5 X 62,5 CM -</t>
    </r>
  </si>
  <si>
    <r>
      <rPr>
        <sz val="5"/>
        <rFont val="Arial MT"/>
        <family val="2"/>
      </rPr>
      <t>R$ 357,03</t>
    </r>
  </si>
  <si>
    <r>
      <rPr>
        <sz val="5"/>
        <rFont val="Arial MT"/>
        <family val="2"/>
      </rPr>
      <t>3R 10 52 00 00 00 00 05 10</t>
    </r>
  </si>
  <si>
    <r>
      <rPr>
        <sz val="5"/>
        <rFont val="Arial MT"/>
        <family val="2"/>
      </rPr>
      <t>FORRO REMOVÍVEL ACÚSTICO DE FIBRA MINERAL APOIADOS EM PERFIS METÁLICOS SUSPENSOS 1250 X 625 MM - ADAPTADO</t>
    </r>
  </si>
  <si>
    <r>
      <rPr>
        <sz val="5"/>
        <rFont val="Arial MT"/>
        <family val="2"/>
      </rPr>
      <t>R$ 110,62</t>
    </r>
  </si>
  <si>
    <r>
      <rPr>
        <sz val="5"/>
        <rFont val="Arial MT"/>
        <family val="2"/>
      </rPr>
      <t>3R 10 52 00 00 00 00 05 05</t>
    </r>
  </si>
  <si>
    <r>
      <rPr>
        <sz val="5"/>
        <rFont val="Arial MT"/>
        <family val="2"/>
      </rPr>
      <t>FORRO REMOVÍVEL ACÚSTICO DE FIBRA MINERAL APOIADOS EM PERFIS METÁLICOS SUSPENSOS 625 X 625 MM - ADAPTADO</t>
    </r>
  </si>
  <si>
    <r>
      <rPr>
        <sz val="5"/>
        <rFont val="Arial MT"/>
        <family val="2"/>
      </rPr>
      <t>R$ 149,17</t>
    </r>
  </si>
  <si>
    <r>
      <rPr>
        <sz val="5"/>
        <rFont val="Arial MT"/>
        <family val="2"/>
      </rPr>
      <t>3R 27 21 00 00 00 00 38 28</t>
    </r>
  </si>
  <si>
    <r>
      <rPr>
        <sz val="5"/>
        <rFont val="Arial MT"/>
        <family val="2"/>
      </rPr>
      <t>GANCHO LONGO PARA PERFILADO - ADAPTADO</t>
    </r>
  </si>
  <si>
    <r>
      <rPr>
        <sz val="5"/>
        <rFont val="Arial MT"/>
        <family val="2"/>
      </rPr>
      <t>R$ 13,03</t>
    </r>
  </si>
  <si>
    <r>
      <rPr>
        <sz val="5"/>
        <rFont val="Arial MT"/>
        <family val="2"/>
      </rPr>
      <t>R$ 16,40</t>
    </r>
  </si>
  <si>
    <r>
      <rPr>
        <sz val="5"/>
        <rFont val="Arial MT"/>
        <family val="2"/>
      </rPr>
      <t>3R 23 12 00 00 33 40 04 04</t>
    </r>
  </si>
  <si>
    <r>
      <rPr>
        <sz val="5"/>
        <rFont val="Arial MT"/>
        <family val="2"/>
      </rPr>
      <t>GRELHA HEMISFÉRICA DE FERRO FUNDIDO Ø 100 MM - 4" - ADAPTADO</t>
    </r>
  </si>
  <si>
    <r>
      <rPr>
        <sz val="5"/>
        <rFont val="Arial MT"/>
        <family val="2"/>
      </rPr>
      <t>R$ 27,97</t>
    </r>
  </si>
  <si>
    <r>
      <rPr>
        <sz val="5"/>
        <rFont val="Arial MT"/>
        <family val="2"/>
      </rPr>
      <t>3R 23 12 00 00 33 40 04 05</t>
    </r>
  </si>
  <si>
    <r>
      <rPr>
        <sz val="5"/>
        <rFont val="Arial MT"/>
        <family val="2"/>
      </rPr>
      <t>GRELHA HEMISFÉRICA DE FERRO FUNDIDO Ø 150 MM - 6" - ADAPTADO</t>
    </r>
  </si>
  <si>
    <r>
      <rPr>
        <sz val="5"/>
        <rFont val="Arial MT"/>
        <family val="2"/>
      </rPr>
      <t>R$ 62,48</t>
    </r>
  </si>
  <si>
    <r>
      <rPr>
        <sz val="5"/>
        <rFont val="Arial MT"/>
        <family val="2"/>
      </rPr>
      <t>3R 23 12 00 00 33 40 04 03</t>
    </r>
  </si>
  <si>
    <r>
      <rPr>
        <sz val="5"/>
        <rFont val="Arial MT"/>
        <family val="2"/>
      </rPr>
      <t>GRELHA HEMISFÉRICA DE FERRO FUNDIDO Ø 75 MM - 3" - ADAPTADO</t>
    </r>
  </si>
  <si>
    <r>
      <rPr>
        <sz val="5"/>
        <rFont val="Arial MT"/>
        <family val="2"/>
      </rPr>
      <t>R$ 21,55</t>
    </r>
  </si>
  <si>
    <r>
      <rPr>
        <sz val="5"/>
        <rFont val="Arial MT"/>
        <family val="2"/>
      </rPr>
      <t>3R 08 11 00 00 00 00 27 05</t>
    </r>
  </si>
  <si>
    <r>
      <rPr>
        <sz val="5"/>
        <rFont val="Arial MT"/>
        <family val="2"/>
      </rPr>
      <t>IMPERMEABILIZAÇÃO COM MANTA ASFÁLTICA MODIFICADA COM POLÍMEROS ALUMINIZADA, E= 1 MM - ADAPTADO</t>
    </r>
  </si>
  <si>
    <r>
      <rPr>
        <sz val="5"/>
        <rFont val="Arial MT"/>
        <family val="2"/>
      </rPr>
      <t>3R 08 11 00 00 00 00 17 06</t>
    </r>
  </si>
  <si>
    <r>
      <rPr>
        <sz val="5"/>
        <rFont val="Arial MT"/>
        <family val="2"/>
      </rPr>
      <t>IMPERMEABILIZAÇÃO DE CALHA DE CONCRETO COM 6 DEMÃOS DE IMPERMEABILIZANTE FLEXÍVEL BRANCO DE BASE ACRÍLICA -</t>
    </r>
  </si>
  <si>
    <r>
      <rPr>
        <sz val="5"/>
        <rFont val="Arial MT"/>
        <family val="2"/>
      </rPr>
      <t>R$ 81,46</t>
    </r>
  </si>
  <si>
    <r>
      <rPr>
        <sz val="5"/>
        <rFont val="Arial MT"/>
        <family val="2"/>
      </rPr>
      <t>3R 23 14 00 00 10 26 13 10</t>
    </r>
  </si>
  <si>
    <r>
      <rPr>
        <sz val="5"/>
        <rFont val="Arial MT"/>
        <family val="2"/>
      </rPr>
      <t>JOELHO 45°  PVC SÉRIE R Ø 40 MM - ADAPTADO</t>
    </r>
  </si>
  <si>
    <r>
      <rPr>
        <sz val="5"/>
        <rFont val="Arial MT"/>
        <family val="2"/>
      </rPr>
      <t>3R 23 14 00 00 10 26 13 13</t>
    </r>
  </si>
  <si>
    <r>
      <rPr>
        <sz val="5"/>
        <rFont val="Arial MT"/>
        <family val="2"/>
      </rPr>
      <t>JOELHO 45° PVC SÉRIE R  Ø 100 MM - ADAPTADO</t>
    </r>
  </si>
  <si>
    <r>
      <rPr>
        <sz val="5"/>
        <rFont val="Arial MT"/>
        <family val="2"/>
      </rPr>
      <t>R$ 45,21</t>
    </r>
  </si>
  <si>
    <r>
      <rPr>
        <sz val="5"/>
        <rFont val="Arial MT"/>
        <family val="2"/>
      </rPr>
      <t>3R 23 14 00 00 10 26 13 11</t>
    </r>
  </si>
  <si>
    <r>
      <rPr>
        <sz val="5"/>
        <rFont val="Arial MT"/>
        <family val="2"/>
      </rPr>
      <t>JOELHO 45° PVC SÉRIE R Ø 50 MM - ADAPTADO</t>
    </r>
  </si>
  <si>
    <r>
      <rPr>
        <sz val="5"/>
        <rFont val="Arial MT"/>
        <family val="2"/>
      </rPr>
      <t>R$ 20,29</t>
    </r>
  </si>
  <si>
    <r>
      <rPr>
        <sz val="5"/>
        <rFont val="Arial MT"/>
        <family val="2"/>
      </rPr>
      <t>3R 23 14 00 00 10 26 13 12</t>
    </r>
  </si>
  <si>
    <r>
      <rPr>
        <sz val="5"/>
        <rFont val="Arial MT"/>
        <family val="2"/>
      </rPr>
      <t>JOELHO 45° PVC SÉRIE R Ø 75 MM - ADAPTADO</t>
    </r>
  </si>
  <si>
    <r>
      <rPr>
        <sz val="5"/>
        <rFont val="Arial MT"/>
        <family val="2"/>
      </rPr>
      <t>R$ 34,91</t>
    </r>
  </si>
  <si>
    <r>
      <rPr>
        <sz val="5"/>
        <rFont val="Arial MT"/>
        <family val="2"/>
      </rPr>
      <t>3R 23 14 00 00 10 26 13 19</t>
    </r>
  </si>
  <si>
    <r>
      <rPr>
        <sz val="5"/>
        <rFont val="Arial MT"/>
        <family val="2"/>
      </rPr>
      <t>JOELHO 90° PVC SÉRIE R Ø 100 MM - ADAPTADO</t>
    </r>
  </si>
  <si>
    <r>
      <rPr>
        <sz val="5"/>
        <rFont val="Arial MT"/>
        <family val="2"/>
      </rPr>
      <t>R$ 53,59</t>
    </r>
  </si>
  <si>
    <r>
      <rPr>
        <sz val="5"/>
        <rFont val="Arial MT"/>
        <family val="2"/>
      </rPr>
      <t>3R 23 14 00 00 10 26 13 16</t>
    </r>
  </si>
  <si>
    <r>
      <rPr>
        <sz val="5"/>
        <rFont val="Arial MT"/>
        <family val="2"/>
      </rPr>
      <t>JOELHO 90° PVC SÉRIE R Ø 40 MM - ADAPTADO</t>
    </r>
  </si>
  <si>
    <r>
      <rPr>
        <sz val="5"/>
        <rFont val="Arial MT"/>
        <family val="2"/>
      </rPr>
      <t>3R 23 14 00 00 10 26 13 17</t>
    </r>
  </si>
  <si>
    <r>
      <rPr>
        <sz val="5"/>
        <rFont val="Arial MT"/>
        <family val="2"/>
      </rPr>
      <t>JOELHO 90° PVC SÉRIE R Ø 50 MM - ADAPTADO</t>
    </r>
  </si>
  <si>
    <r>
      <rPr>
        <sz val="5"/>
        <rFont val="Arial MT"/>
        <family val="2"/>
      </rPr>
      <t>R$ 22,10</t>
    </r>
  </si>
  <si>
    <r>
      <rPr>
        <sz val="5"/>
        <rFont val="Arial MT"/>
        <family val="2"/>
      </rPr>
      <t>3R 23 14 00 00 10 26 13 18</t>
    </r>
  </si>
  <si>
    <r>
      <rPr>
        <sz val="5"/>
        <rFont val="Arial MT"/>
        <family val="2"/>
      </rPr>
      <t>JOELHO 90° PVC SÉRIE R Ø 75 MM - ADAPTADO</t>
    </r>
  </si>
  <si>
    <r>
      <rPr>
        <sz val="5"/>
        <rFont val="Arial MT"/>
        <family val="2"/>
      </rPr>
      <t>R$ 38,35</t>
    </r>
  </si>
  <si>
    <r>
      <rPr>
        <sz val="5"/>
        <rFont val="Arial MT"/>
        <family val="2"/>
      </rPr>
      <t>3R 23 12 00 00 10 11 02 03</t>
    </r>
  </si>
  <si>
    <r>
      <rPr>
        <sz val="5"/>
        <rFont val="Arial MT"/>
        <family val="2"/>
      </rPr>
      <t>JOELHO 90° SOLDÁVEL PVC COM ROSCA METÁLICA Ø 20 MM X 1/2" - ADAPTADO</t>
    </r>
  </si>
  <si>
    <r>
      <rPr>
        <sz val="5"/>
        <rFont val="Arial MT"/>
        <family val="2"/>
      </rPr>
      <t>R$ 9,71</t>
    </r>
  </si>
  <si>
    <r>
      <rPr>
        <sz val="5"/>
        <rFont val="Arial MT"/>
        <family val="2"/>
      </rPr>
      <t>3R 23 12 00 00 10 17 08 06</t>
    </r>
  </si>
  <si>
    <r>
      <rPr>
        <sz val="5"/>
        <rFont val="Arial MT"/>
        <family val="2"/>
      </rPr>
      <t>JOELHO 90° SOLDÁVEL/ROSCA PVC Ø 25 MM X 1/2" - ADAPTADO</t>
    </r>
  </si>
  <si>
    <r>
      <rPr>
        <sz val="5"/>
        <rFont val="Arial MT"/>
        <family val="2"/>
      </rPr>
      <t>R$ 10,94</t>
    </r>
  </si>
  <si>
    <r>
      <rPr>
        <sz val="5"/>
        <rFont val="Arial MT"/>
        <family val="2"/>
      </rPr>
      <t>3R 23 12 00 00 10 17 08 07</t>
    </r>
  </si>
  <si>
    <r>
      <rPr>
        <sz val="5"/>
        <rFont val="Arial MT"/>
        <family val="2"/>
      </rPr>
      <t>JOELHO 90° SOLDÁVEL/ROSCA PVC Ø 25 MM X 3/4" - ADAPTADO</t>
    </r>
  </si>
  <si>
    <r>
      <rPr>
        <sz val="5"/>
        <rFont val="Arial MT"/>
        <family val="2"/>
      </rPr>
      <t>R$ 12,30</t>
    </r>
  </si>
  <si>
    <r>
      <rPr>
        <sz val="5"/>
        <rFont val="Arial MT"/>
        <family val="2"/>
      </rPr>
      <t>3R 27 21 00 00 00 00 38 25</t>
    </r>
  </si>
  <si>
    <r>
      <rPr>
        <sz val="5"/>
        <rFont val="Arial MT"/>
        <family val="2"/>
      </rPr>
      <t>JUNÇÃO INTERNA TIPO "X" PARA PERFILADO - ADAPTADO</t>
    </r>
  </si>
  <si>
    <r>
      <rPr>
        <sz val="5"/>
        <rFont val="Arial MT"/>
        <family val="2"/>
      </rPr>
      <t>3R 23 14 00 00 10 26 13 28</t>
    </r>
  </si>
  <si>
    <r>
      <rPr>
        <sz val="5"/>
        <rFont val="Arial MT"/>
        <family val="2"/>
      </rPr>
      <t>JUNÇÃO SIMPLES PVC REFORÇADO PBV Ø 150 X 150 MM - ADAPTADO</t>
    </r>
  </si>
  <si>
    <r>
      <rPr>
        <sz val="5"/>
        <rFont val="Arial MT"/>
        <family val="2"/>
      </rPr>
      <t>R$ 239,11</t>
    </r>
  </si>
  <si>
    <r>
      <rPr>
        <sz val="5"/>
        <rFont val="Arial MT"/>
        <family val="2"/>
      </rPr>
      <t>3R 23 14 00 00 10 26 13 22</t>
    </r>
  </si>
  <si>
    <r>
      <rPr>
        <sz val="5"/>
        <rFont val="Arial MT"/>
        <family val="2"/>
      </rPr>
      <t>JUNÇÃO SIMPLES PVC REFORÇADO PBV Ø 40 X 40 MM - ADAPTADO</t>
    </r>
  </si>
  <si>
    <r>
      <rPr>
        <sz val="5"/>
        <rFont val="Arial MT"/>
        <family val="2"/>
      </rPr>
      <t>R$ 18,89</t>
    </r>
  </si>
  <si>
    <r>
      <rPr>
        <sz val="5"/>
        <rFont val="Arial MT"/>
        <family val="2"/>
      </rPr>
      <t>3R 23 14 00 00 10 26 13 24</t>
    </r>
  </si>
  <si>
    <r>
      <rPr>
        <sz val="5"/>
        <rFont val="Arial MT"/>
        <family val="2"/>
      </rPr>
      <t>JUNÇÃO SIMPLES PVC REFORÇADO PBV Ø 75 X 75 MM - ADAPTADO</t>
    </r>
  </si>
  <si>
    <r>
      <rPr>
        <sz val="5"/>
        <rFont val="Arial MT"/>
        <family val="2"/>
      </rPr>
      <t>R$ 59,96</t>
    </r>
  </si>
  <si>
    <r>
      <rPr>
        <sz val="5"/>
        <rFont val="Arial MT"/>
        <family val="2"/>
      </rPr>
      <t>3R 27 21 00 00 00 00 38 02</t>
    </r>
  </si>
  <si>
    <r>
      <rPr>
        <sz val="5"/>
        <rFont val="Arial MT"/>
        <family val="2"/>
      </rPr>
      <t>JUNÇÃO TIPO "I" EM CHAPA DE AÇO PARA PERFILADO - ADAPTADO</t>
    </r>
  </si>
  <si>
    <r>
      <rPr>
        <sz val="5"/>
        <rFont val="Arial MT"/>
        <family val="2"/>
      </rPr>
      <t>R$ 20,75</t>
    </r>
  </si>
  <si>
    <r>
      <rPr>
        <sz val="5"/>
        <rFont val="Arial MT"/>
        <family val="2"/>
      </rPr>
      <t>3R 27 21 00 00 00 00 38 04</t>
    </r>
  </si>
  <si>
    <r>
      <rPr>
        <sz val="5"/>
        <rFont val="Arial MT"/>
        <family val="2"/>
      </rPr>
      <t>JUNÇÃO TIPO "T" EM CHAPA DE AÇO PARA PERFILADO - ADAPTADO</t>
    </r>
  </si>
  <si>
    <r>
      <rPr>
        <sz val="5"/>
        <rFont val="Arial MT"/>
        <family val="2"/>
      </rPr>
      <t>R$ 22,41</t>
    </r>
  </si>
  <si>
    <r>
      <rPr>
        <sz val="5"/>
        <rFont val="Arial MT"/>
        <family val="2"/>
      </rPr>
      <t>3R 23 12 00 00 21 25 07 11</t>
    </r>
  </si>
  <si>
    <r>
      <rPr>
        <sz val="5"/>
        <rFont val="Arial MT"/>
        <family val="2"/>
      </rPr>
      <t>JUNTA DE BRONZE DE EXPANSÃO PONTA X PONTA Ø 104 MM - 4" - ADAPTADO</t>
    </r>
  </si>
  <si>
    <r>
      <rPr>
        <sz val="5"/>
        <rFont val="Arial MT"/>
        <family val="2"/>
      </rPr>
      <t>R$ 8.139,12</t>
    </r>
  </si>
  <si>
    <r>
      <rPr>
        <sz val="5"/>
        <rFont val="Arial MT"/>
        <family val="2"/>
      </rPr>
      <t>3R 23 12 00 00 21 25 07 10</t>
    </r>
  </si>
  <si>
    <r>
      <rPr>
        <sz val="5"/>
        <rFont val="Arial MT"/>
        <family val="2"/>
      </rPr>
      <t>JUNTA DE BRONZE DE EXPANSÃO PONTA X PONTA Ø 79 MM - 3" - ADAPTADO</t>
    </r>
  </si>
  <si>
    <r>
      <rPr>
        <sz val="5"/>
        <rFont val="Arial MT"/>
        <family val="2"/>
      </rPr>
      <t>R$ 8.126,07</t>
    </r>
  </si>
  <si>
    <r>
      <rPr>
        <sz val="5"/>
        <rFont val="Arial MT"/>
        <family val="2"/>
      </rPr>
      <t>3R 10 61 10 00 00 00 10 27</t>
    </r>
  </si>
  <si>
    <r>
      <rPr>
        <sz val="5"/>
        <rFont val="Arial MT"/>
        <family val="2"/>
      </rPr>
      <t>JUNTA PLÁSTICA PARA PISO MONOLÍTICO 27 X 3 MM - ADAPTADO</t>
    </r>
  </si>
  <si>
    <r>
      <rPr>
        <sz val="5"/>
        <rFont val="Arial MT"/>
        <family val="2"/>
      </rPr>
      <t>R$ 14,85</t>
    </r>
  </si>
  <si>
    <r>
      <rPr>
        <sz val="5"/>
        <rFont val="Arial MT"/>
        <family val="2"/>
      </rPr>
      <t>3R 10 38 00 00 00 00 05 05</t>
    </r>
  </si>
  <si>
    <r>
      <rPr>
        <sz val="5"/>
        <rFont val="Arial MT"/>
        <family val="2"/>
      </rPr>
      <t>LAMINADO MELAMÍNICO PARA REVESTIMENTO INTERNO, FIXADO COM COLA À BASE DE RESINA SINTÉTICA # 0,8 MM - ADAPTADO</t>
    </r>
  </si>
  <si>
    <r>
      <rPr>
        <sz val="5"/>
        <rFont val="Arial MT"/>
        <family val="2"/>
      </rPr>
      <t>R$ 89,33</t>
    </r>
  </si>
  <si>
    <r>
      <rPr>
        <sz val="5"/>
        <rFont val="Arial MT"/>
        <family val="2"/>
      </rPr>
      <t>LÂMPADA FLUORESCENTE COMPACTA 2U BRANCA 15 W, BASE E27, FORNECIMENTO E COLOCAÇÃO - ADAPTADO</t>
    </r>
  </si>
  <si>
    <r>
      <rPr>
        <sz val="5"/>
        <rFont val="Arial MT"/>
        <family val="2"/>
      </rPr>
      <t>R$ 17,12</t>
    </r>
  </si>
  <si>
    <r>
      <rPr>
        <sz val="5"/>
        <rFont val="Arial MT"/>
        <family val="2"/>
      </rPr>
      <t>3R 33 11 15 13 00 00 00 10</t>
    </r>
  </si>
  <si>
    <r>
      <rPr>
        <sz val="5"/>
        <rFont val="Arial MT"/>
        <family val="2"/>
      </rPr>
      <t>LASTRO DE BRITA 3 E 4 APILOADO COM SOQUETE MANUAL PARA REGULARIZAÇÃO - ADAPTADO</t>
    </r>
  </si>
  <si>
    <r>
      <rPr>
        <sz val="5"/>
        <rFont val="Arial MT"/>
        <family val="2"/>
      </rPr>
      <t>R$ 226,59</t>
    </r>
  </si>
  <si>
    <r>
      <rPr>
        <sz val="5"/>
        <rFont val="Arial MT"/>
        <family val="2"/>
      </rPr>
      <t>3R 02 75 00 00 00 00 10 05</t>
    </r>
  </si>
  <si>
    <r>
      <rPr>
        <sz val="5"/>
        <rFont val="Arial MT"/>
        <family val="2"/>
      </rPr>
      <t>LIMPEZA GERAL DA EDIFICAÇÃO - SOMENTE MÃO DE OBRA - ADAPTADO</t>
    </r>
  </si>
  <si>
    <r>
      <rPr>
        <sz val="5"/>
        <rFont val="Arial MT"/>
        <family val="2"/>
      </rPr>
      <t>3R 10 97 00 00 00 00 51 20</t>
    </r>
  </si>
  <si>
    <r>
      <rPr>
        <sz val="5"/>
        <rFont val="Arial MT"/>
        <family val="2"/>
      </rPr>
      <t>LIXAMENTO MANUAL DE SUPERFÍCIE DE CONCRETO - ADAPTADO</t>
    </r>
  </si>
  <si>
    <r>
      <rPr>
        <sz val="5"/>
        <rFont val="Arial MT"/>
        <family val="2"/>
      </rPr>
      <t>R$ 10,02</t>
    </r>
  </si>
  <si>
    <r>
      <rPr>
        <sz val="5"/>
        <rFont val="Arial MT"/>
        <family val="2"/>
      </rPr>
      <t>3R 27 52 14 00 00 00 15 09</t>
    </r>
  </si>
  <si>
    <r>
      <rPr>
        <sz val="5"/>
        <rFont val="Arial MT"/>
        <family val="2"/>
      </rPr>
      <t>LUMINÁRIA FLUORESCENTE COMPLETA INDUSTRIAL COM 4 LÂMPADAS DE 40 W - ADAPTADO</t>
    </r>
  </si>
  <si>
    <r>
      <rPr>
        <sz val="5"/>
        <rFont val="Arial MT"/>
        <family val="2"/>
      </rPr>
      <t>R$ 269,52</t>
    </r>
  </si>
  <si>
    <r>
      <rPr>
        <sz val="5"/>
        <rFont val="Arial MT"/>
        <family val="2"/>
      </rPr>
      <t>3R 27 52 14 00 00 00 15 02</t>
    </r>
  </si>
  <si>
    <r>
      <rPr>
        <sz val="5"/>
        <rFont val="Arial MT"/>
        <family val="2"/>
      </rPr>
      <t>LUMINÁRIA FLUORESCENTE COMPLETA PARA FORRO METÁLICO COM UMA LÂMPADA DE 40 W - ADAPTADO</t>
    </r>
  </si>
  <si>
    <r>
      <rPr>
        <sz val="5"/>
        <rFont val="Arial MT"/>
        <family val="2"/>
      </rPr>
      <t>R$ 111,81</t>
    </r>
  </si>
  <si>
    <r>
      <rPr>
        <sz val="5"/>
        <rFont val="Arial MT"/>
        <family val="2"/>
      </rPr>
      <t>3R 23 12 00 00 19 14 06 26</t>
    </r>
  </si>
  <si>
    <r>
      <rPr>
        <sz val="5"/>
        <rFont val="Arial MT"/>
        <family val="2"/>
      </rPr>
      <t>LUVA DE REDUÇÃO DE FERRO GALVANIZADO Ø 20 X 15 MM - 3/4 X 1/2" - ADAPTADO</t>
    </r>
  </si>
  <si>
    <r>
      <rPr>
        <sz val="5"/>
        <rFont val="Arial MT"/>
        <family val="2"/>
      </rPr>
      <t>3R 23 14 00 00 10 27 13 29</t>
    </r>
  </si>
  <si>
    <r>
      <rPr>
        <sz val="5"/>
        <rFont val="Arial MT"/>
        <family val="2"/>
      </rPr>
      <t>LUVA SIMPLES DE PVC SOLDÁVEL Ø 40 MM - ADAPTADO</t>
    </r>
  </si>
  <si>
    <r>
      <rPr>
        <sz val="5"/>
        <rFont val="Arial MT"/>
        <family val="2"/>
      </rPr>
      <t>R$ 8,43</t>
    </r>
  </si>
  <si>
    <r>
      <rPr>
        <sz val="5"/>
        <rFont val="Arial MT"/>
        <family val="2"/>
      </rPr>
      <t>3R 23 12 00 00 10 11 02 08</t>
    </r>
  </si>
  <si>
    <r>
      <rPr>
        <sz val="5"/>
        <rFont val="Arial MT"/>
        <family val="2"/>
      </rPr>
      <t>LUVA SOLDÁVEL PVC COM ROSCA METÁLICA Ø 25 MM X 1/2" - ADAPTADO</t>
    </r>
  </si>
  <si>
    <r>
      <rPr>
        <sz val="5"/>
        <rFont val="Arial MT"/>
        <family val="2"/>
      </rPr>
      <t>R$ 6,08</t>
    </r>
  </si>
  <si>
    <r>
      <rPr>
        <sz val="5"/>
        <rFont val="Arial MT"/>
        <family val="2"/>
      </rPr>
      <t>3R 23 12 00 00 10 18 09 21</t>
    </r>
  </si>
  <si>
    <r>
      <rPr>
        <sz val="5"/>
        <rFont val="Arial MT"/>
        <family val="2"/>
      </rPr>
      <t>LUVA SOLDÁVEL/ROSCA PVC Ø 25 MM X 3/4" - ADAPTADO</t>
    </r>
  </si>
  <si>
    <r>
      <rPr>
        <sz val="5"/>
        <rFont val="Arial MT"/>
        <family val="2"/>
      </rPr>
      <t>R$ 8,28</t>
    </r>
  </si>
  <si>
    <r>
      <rPr>
        <sz val="5"/>
        <rFont val="Arial MT"/>
        <family val="2"/>
      </rPr>
      <t>3R 23 12 00 00 10 18 09 22</t>
    </r>
  </si>
  <si>
    <r>
      <rPr>
        <sz val="5"/>
        <rFont val="Arial MT"/>
        <family val="2"/>
      </rPr>
      <t>LUVA SOLDÁVEL/ROSCA PVC Ø 32 MM X 1" - ADAPTADO</t>
    </r>
  </si>
  <si>
    <r>
      <rPr>
        <sz val="5"/>
        <rFont val="Arial MT"/>
        <family val="2"/>
      </rPr>
      <t>R$ 12,99</t>
    </r>
  </si>
  <si>
    <r>
      <rPr>
        <sz val="5"/>
        <rFont val="Arial MT"/>
        <family val="2"/>
      </rPr>
      <t>3R 23 12 00 00 10 18 09 23</t>
    </r>
  </si>
  <si>
    <r>
      <rPr>
        <sz val="5"/>
        <rFont val="Arial MT"/>
        <family val="2"/>
      </rPr>
      <t>LUVA SOLDÁVEL/ROSCA PVC Ø 40 MM X 1 1/4" - ADAPTADO</t>
    </r>
  </si>
  <si>
    <r>
      <rPr>
        <sz val="5"/>
        <rFont val="Arial MT"/>
        <family val="2"/>
      </rPr>
      <t>R$ 24,94</t>
    </r>
  </si>
  <si>
    <r>
      <rPr>
        <sz val="5"/>
        <rFont val="Arial MT"/>
        <family val="2"/>
      </rPr>
      <t>3R 23 12 00 00 10 18 09 24</t>
    </r>
  </si>
  <si>
    <r>
      <rPr>
        <sz val="5"/>
        <rFont val="Arial MT"/>
        <family val="2"/>
      </rPr>
      <t>LUVA SOLDÁVEL/ROSCA PVC Ø 50 MM X 1 1/2" - ADAPTADO</t>
    </r>
  </si>
  <si>
    <r>
      <rPr>
        <sz val="5"/>
        <rFont val="Arial MT"/>
        <family val="2"/>
      </rPr>
      <t>R$ 40,87</t>
    </r>
  </si>
  <si>
    <r>
      <rPr>
        <sz val="5"/>
        <rFont val="Arial MT"/>
        <family val="2"/>
      </rPr>
      <t>3R 50 10 98 12 12 00 30 01</t>
    </r>
  </si>
  <si>
    <r>
      <rPr>
        <sz val="5"/>
        <rFont val="Arial MT"/>
        <family val="2"/>
      </rPr>
      <t>MÁQUINA PARA SOLDA, ELÉTRICA, 118 HP - 88 KW, 400 A - ADAPTADO</t>
    </r>
  </si>
  <si>
    <r>
      <rPr>
        <sz val="5"/>
        <rFont val="Arial MT"/>
        <family val="2"/>
      </rPr>
      <t>CHP</t>
    </r>
  </si>
  <si>
    <r>
      <rPr>
        <sz val="5"/>
        <rFont val="Arial MT"/>
        <family val="2"/>
      </rPr>
      <t>R$ 26,64</t>
    </r>
  </si>
  <si>
    <r>
      <rPr>
        <sz val="5"/>
        <rFont val="Arial MT"/>
        <family val="2"/>
      </rPr>
      <t>3R 23 12 00 00 19 15 07 04</t>
    </r>
  </si>
  <si>
    <r>
      <rPr>
        <sz val="5"/>
        <rFont val="Arial MT"/>
        <family val="2"/>
      </rPr>
      <t>NIPLE DE FERRO GALVANIZADO, COM ROSCA BPS Ø 20 MM - 3/4" - ADAPTADO</t>
    </r>
  </si>
  <si>
    <r>
      <rPr>
        <sz val="5"/>
        <rFont val="Arial MT"/>
        <family val="2"/>
      </rPr>
      <t>R$ 14,81</t>
    </r>
  </si>
  <si>
    <r>
      <rPr>
        <sz val="5"/>
        <rFont val="Arial MT"/>
        <family val="2"/>
      </rPr>
      <t>3R 23 12 00 00 19 15 07 03</t>
    </r>
  </si>
  <si>
    <r>
      <rPr>
        <sz val="5"/>
        <rFont val="Arial MT"/>
        <family val="2"/>
      </rPr>
      <t>NIPLE DE FERRO GALVANIZADO, COM ROSCA BSP Ø 15 MM - 1/2" - ADAPTADO</t>
    </r>
  </si>
  <si>
    <r>
      <rPr>
        <sz val="5"/>
        <rFont val="Arial MT"/>
        <family val="2"/>
      </rPr>
      <t>R$ 12,83</t>
    </r>
  </si>
  <si>
    <r>
      <rPr>
        <sz val="5"/>
        <rFont val="Arial MT"/>
        <family val="2"/>
      </rPr>
      <t>3R 10 65 00 00 00 00 03 15</t>
    </r>
  </si>
  <si>
    <r>
      <rPr>
        <sz val="5"/>
        <rFont val="Arial MT"/>
        <family val="2"/>
      </rPr>
      <t>PARQUETE DE MADEIRA FIXADO COM COLA ESPECIAL À BASE DE PVA SOBRE BASE REGULARIZADA - ADAPTADO</t>
    </r>
  </si>
  <si>
    <r>
      <rPr>
        <sz val="5"/>
        <rFont val="Arial MT"/>
        <family val="2"/>
      </rPr>
      <t>R$ 202,44</t>
    </r>
  </si>
  <si>
    <r>
      <rPr>
        <sz val="5"/>
        <rFont val="Arial MT"/>
        <family val="2"/>
      </rPr>
      <t>3R 10 61 31 00 00 00 10 18</t>
    </r>
  </si>
  <si>
    <r>
      <rPr>
        <sz val="5"/>
        <rFont val="Arial MT"/>
        <family val="2"/>
      </rPr>
      <t>PEITORIL DE MÁRMORE NATURAL 15 CM, ASSENTADO COM ARGAMASSA COLANTE AC II - ADAPTADO</t>
    </r>
  </si>
  <si>
    <r>
      <rPr>
        <sz val="5"/>
        <rFont val="Arial MT"/>
        <family val="2"/>
      </rPr>
      <t>3R 10 61 31 00 00 00 10 19</t>
    </r>
  </si>
  <si>
    <r>
      <rPr>
        <sz val="5"/>
        <rFont val="Arial MT"/>
        <family val="2"/>
      </rPr>
      <t>PEITORIL DE MÁRMORE NATURAL 25 CM, ASSENTADO COM ARGAMASSA COLANTE AC II - ADAPTADO</t>
    </r>
  </si>
  <si>
    <r>
      <rPr>
        <sz val="5"/>
        <rFont val="Arial MT"/>
        <family val="2"/>
      </rPr>
      <t>R$ 99,72</t>
    </r>
  </si>
  <si>
    <r>
      <rPr>
        <sz val="5"/>
        <rFont val="Arial MT"/>
        <family val="2"/>
      </rPr>
      <t>3R 27 52 14 00 00 00 15 15</t>
    </r>
  </si>
  <si>
    <r>
      <rPr>
        <sz val="5"/>
        <rFont val="Arial MT"/>
        <family val="2"/>
      </rPr>
      <t>PENDENTE OU PLAFONIER COM GLOBO LEITOSO E LÂMPADA DE 60 W - ADAPTADO</t>
    </r>
  </si>
  <si>
    <r>
      <rPr>
        <sz val="5"/>
        <rFont val="Arial MT"/>
        <family val="2"/>
      </rPr>
      <t>R$ 138,40</t>
    </r>
  </si>
  <si>
    <r>
      <rPr>
        <sz val="5"/>
        <rFont val="Arial MT"/>
        <family val="2"/>
      </rPr>
      <t>3R 27 21 00 00 00 00 32 11</t>
    </r>
  </si>
  <si>
    <r>
      <rPr>
        <sz val="5"/>
        <rFont val="Arial MT"/>
        <family val="2"/>
      </rPr>
      <t xml:space="preserve">PERFILADO LISO EM CHAPA DE AÇO GALVANIZADO # 22, LARGURA 38 MM X ALTURA 38 MM, COM TAMPA, INSTALAÇÃO SUPERIOR,
</t>
    </r>
    <r>
      <rPr>
        <sz val="5"/>
        <rFont val="Arial MT"/>
        <family val="2"/>
      </rPr>
      <t>INCLUSIVE CONEXÕES - ADAPTADO</t>
    </r>
  </si>
  <si>
    <r>
      <rPr>
        <sz val="5"/>
        <rFont val="Arial MT"/>
        <family val="2"/>
      </rPr>
      <t>R$ 61,49</t>
    </r>
  </si>
  <si>
    <r>
      <rPr>
        <sz val="5"/>
        <rFont val="Arial MT"/>
        <family val="2"/>
      </rPr>
      <t>3R 27 21 00 00 00 00 32 03</t>
    </r>
  </si>
  <si>
    <r>
      <rPr>
        <sz val="5"/>
        <rFont val="Arial MT"/>
        <family val="2"/>
      </rPr>
      <t xml:space="preserve">PERFILADO PERFURADO EM CHAPA DE AÇO GALVANIZADO # 22, LARGURA 38 MM X ALTURA 19 MM, COM TAMPA, INSTALAÇÃO
</t>
    </r>
    <r>
      <rPr>
        <sz val="5"/>
        <rFont val="Arial MT"/>
        <family val="2"/>
      </rPr>
      <t>SUPERIOR, INCLUSIVE CONEXÕES - ADAPTADO</t>
    </r>
  </si>
  <si>
    <r>
      <rPr>
        <sz val="5"/>
        <rFont val="Arial MT"/>
        <family val="2"/>
      </rPr>
      <t>R$ 57,70</t>
    </r>
  </si>
  <si>
    <r>
      <rPr>
        <sz val="5"/>
        <rFont val="Arial MT"/>
        <family val="2"/>
      </rPr>
      <t>3R 27 21 00 00 00 00 32 28</t>
    </r>
  </si>
  <si>
    <r>
      <rPr>
        <sz val="5"/>
        <rFont val="Arial MT"/>
        <family val="2"/>
      </rPr>
      <t xml:space="preserve">PERFILADO PERFURADO EM CHAPA DE AÇO GALVANIZADO # 22, LARGURA 38 MM X ALTURA 38 MM, COM TAMPA, INSTALAÇÃO
</t>
    </r>
    <r>
      <rPr>
        <sz val="5"/>
        <rFont val="Arial MT"/>
        <family val="2"/>
      </rPr>
      <t>SUPERIOR, INCLUSIVE CONEXÕES - ADAPTADO</t>
    </r>
  </si>
  <si>
    <r>
      <rPr>
        <sz val="5"/>
        <rFont val="Arial MT"/>
        <family val="2"/>
      </rPr>
      <t>R$ 63,54</t>
    </r>
  </si>
  <si>
    <r>
      <rPr>
        <sz val="5"/>
        <rFont val="Arial MT"/>
        <family val="2"/>
      </rPr>
      <t>3R 23 42 17 00 00 00 05 41</t>
    </r>
  </si>
  <si>
    <r>
      <rPr>
        <sz val="5"/>
        <rFont val="Arial MT"/>
        <family val="2"/>
      </rPr>
      <t>PIA DE COZINHA DE AÇO INOXIDÁVEL, CUBA CENTRAL, 1,60 X 0,55 M - ADAPTADO</t>
    </r>
  </si>
  <si>
    <r>
      <rPr>
        <sz val="5"/>
        <rFont val="Arial MT"/>
        <family val="2"/>
      </rPr>
      <t>R$ 662,43</t>
    </r>
  </si>
  <si>
    <r>
      <rPr>
        <sz val="5"/>
        <rFont val="Arial MT"/>
        <family val="2"/>
      </rPr>
      <t>3R 08 11 00 00 00 00 43 05</t>
    </r>
  </si>
  <si>
    <r>
      <rPr>
        <sz val="5"/>
        <rFont val="Arial MT"/>
        <family val="2"/>
      </rPr>
      <t>PINTURA COM EMULSÃO ASFÁLTICA EM 3 DEMÃOS - ADAPTADO</t>
    </r>
  </si>
  <si>
    <r>
      <rPr>
        <sz val="5"/>
        <rFont val="Arial MT"/>
        <family val="2"/>
      </rPr>
      <t>R$ 57,29</t>
    </r>
  </si>
  <si>
    <r>
      <rPr>
        <sz val="5"/>
        <rFont val="Arial MT"/>
        <family val="2"/>
      </rPr>
      <t>3R 08 11 00 00 00 00 35 05</t>
    </r>
  </si>
  <si>
    <r>
      <rPr>
        <sz val="5"/>
        <rFont val="Arial MT"/>
        <family val="2"/>
      </rPr>
      <t>PINTURA COM IMPERMEABILIZANTE ACRÍLICO FLEXÍVEL COM 4 DEMÃOS - ADAPTADO</t>
    </r>
  </si>
  <si>
    <r>
      <rPr>
        <sz val="5"/>
        <rFont val="Arial MT"/>
        <family val="2"/>
      </rPr>
      <t>R$ 94,11</t>
    </r>
  </si>
  <si>
    <r>
      <rPr>
        <sz val="5"/>
        <rFont val="Arial MT"/>
        <family val="2"/>
      </rPr>
      <t>3R 10 97 00 00 00 00 22 13</t>
    </r>
  </si>
  <si>
    <r>
      <rPr>
        <sz val="5"/>
        <rFont val="Arial MT"/>
        <family val="2"/>
      </rPr>
      <t>PINTURA COM TINTA EPÓXI EM PAREDE INTERNA, COM DUAS DEMÃOS, INCLUINDO EMASSAMENTO E LIXAMENTO - ADAPTADO</t>
    </r>
  </si>
  <si>
    <r>
      <rPr>
        <sz val="5"/>
        <rFont val="Arial MT"/>
        <family val="2"/>
      </rPr>
      <t>R$ 202,92</t>
    </r>
  </si>
  <si>
    <r>
      <rPr>
        <sz val="5"/>
        <rFont val="Arial MT"/>
        <family val="2"/>
      </rPr>
      <t>3R 10 97 00 00 00 00 51 24</t>
    </r>
  </si>
  <si>
    <r>
      <rPr>
        <sz val="5"/>
        <rFont val="Arial MT"/>
        <family val="2"/>
      </rPr>
      <t>PINTURA HIDROFUGANTE SOBRE SUPERFÍCIE DE CONCRETO COM DUAS DEMÃOS DE SILICONE BASE SOLVENTE - ADAPTADO</t>
    </r>
  </si>
  <si>
    <r>
      <rPr>
        <sz val="5"/>
        <rFont val="Arial MT"/>
        <family val="2"/>
      </rPr>
      <t>R$ 30,05</t>
    </r>
  </si>
  <si>
    <r>
      <rPr>
        <sz val="5"/>
        <rFont val="Arial MT"/>
        <family val="2"/>
      </rPr>
      <t>R$ 37,81</t>
    </r>
  </si>
  <si>
    <r>
      <rPr>
        <sz val="5"/>
        <rFont val="Arial MT"/>
        <family val="2"/>
      </rPr>
      <t>3R 10 97 00 00 00 00 51 22</t>
    </r>
  </si>
  <si>
    <r>
      <rPr>
        <sz val="5"/>
        <rFont val="Arial MT"/>
        <family val="2"/>
      </rPr>
      <t>PINTURA HIDROFUGANTE SOBRE SUPERFÍCIE DE CONCRETO COM UMA DEMÃO DE SILICONE BASE ÁGUA INCOLOR - ADAPTADO</t>
    </r>
  </si>
  <si>
    <r>
      <rPr>
        <sz val="5"/>
        <rFont val="Arial MT"/>
        <family val="2"/>
      </rPr>
      <t>R$ 15,74</t>
    </r>
  </si>
  <si>
    <r>
      <rPr>
        <sz val="5"/>
        <rFont val="Arial MT"/>
        <family val="2"/>
      </rPr>
      <t>3R 10 97 00 00 00 00 53 20</t>
    </r>
  </si>
  <si>
    <r>
      <rPr>
        <sz val="5"/>
        <rFont val="Arial MT"/>
        <family val="2"/>
      </rPr>
      <t>PINTURA HIDROFUGANTE SOBRE SUPERFÍCIE DE TIJOLO À VISTA COM UMA DEMÃO DE SILICONE - ADAPTADO</t>
    </r>
  </si>
  <si>
    <r>
      <rPr>
        <sz val="5"/>
        <rFont val="Arial MT"/>
        <family val="2"/>
      </rPr>
      <t>R$ 27,56</t>
    </r>
  </si>
  <si>
    <r>
      <rPr>
        <sz val="5"/>
        <rFont val="Arial MT"/>
        <family val="2"/>
      </rPr>
      <t>3R 10 97 00 00 00 00 54 23</t>
    </r>
  </si>
  <si>
    <r>
      <rPr>
        <sz val="5"/>
        <rFont val="Arial MT"/>
        <family val="2"/>
      </rPr>
      <t xml:space="preserve">PINTURA IMPERMEABILIZANTE SOBRE SUPERFÍCIE DE CONCRETO COM DUAS DEMÃOS DE VERNIZ ACRÍLICO À BASE DE SOLVENTE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</si>
  <si>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3R 10 97 00 00 00 00 54 20</t>
    </r>
  </si>
  <si>
    <r>
      <rPr>
        <sz val="5"/>
        <rFont val="Arial MT"/>
        <family val="2"/>
      </rPr>
      <t xml:space="preserve">PINTURA IMPERMEABILIZANTE SOBRE SUPERFÍCIE DE CONCRETO COM PRIMER E DUAS DEMÃOS DE VERNIZ ACRÍLICO À BASE DE
</t>
    </r>
    <r>
      <rPr>
        <sz val="5"/>
        <rFont val="Arial MT"/>
        <family val="2"/>
      </rPr>
      <t>ÁGUA - ADAPTADO</t>
    </r>
  </si>
  <si>
    <r>
      <rPr>
        <sz val="5"/>
        <rFont val="Arial MT"/>
        <family val="2"/>
      </rPr>
      <t>R$ 42,92</t>
    </r>
  </si>
  <si>
    <r>
      <rPr>
        <sz val="5"/>
        <rFont val="Arial MT"/>
        <family val="2"/>
      </rPr>
      <t>3R 10 64 00 00 00 00 05 11</t>
    </r>
  </si>
  <si>
    <r>
      <rPr>
        <sz val="5"/>
        <rFont val="Arial MT"/>
        <family val="2"/>
      </rPr>
      <t>PISO CERÂMICO ANTIÁCIDO 30 X 30 CM ASSENTADO COM ARGAMASSA PRÉ-FABRICADA DE CIMENTO COLANTE - ADAPTADO</t>
    </r>
  </si>
  <si>
    <r>
      <rPr>
        <sz val="5"/>
        <rFont val="Arial MT"/>
        <family val="2"/>
      </rPr>
      <t>R$ 136,90</t>
    </r>
  </si>
  <si>
    <r>
      <rPr>
        <sz val="5"/>
        <rFont val="Arial MT"/>
        <family val="2"/>
      </rPr>
      <t>3R 10 64 00 00 00 00 05 12</t>
    </r>
  </si>
  <si>
    <r>
      <rPr>
        <sz val="5"/>
        <rFont val="Arial MT"/>
        <family val="2"/>
      </rPr>
      <t>PISO CERÂMICO ESMALTADO 30 X 30 CM ASSENTADO COM ARGAMASSA PRÉ-FABRICADA DE CIMENTO COLANTE - ADAPTADO</t>
    </r>
  </si>
  <si>
    <r>
      <rPr>
        <sz val="5"/>
        <rFont val="Arial MT"/>
        <family val="2"/>
      </rPr>
      <t>R$ 46,98</t>
    </r>
  </si>
  <si>
    <r>
      <rPr>
        <sz val="5"/>
        <rFont val="Arial MT"/>
        <family val="2"/>
      </rPr>
      <t>3R 10 61 10 00 00 00 05 05</t>
    </r>
  </si>
  <si>
    <r>
      <rPr>
        <sz val="5"/>
        <rFont val="Arial MT"/>
        <family val="2"/>
      </rPr>
      <t>PISO CIMENTADO COM ARGAMASSA DE CIMENTO E AREIA TRAÇO 1:4 # 1,5 CM - ADAPTADO</t>
    </r>
  </si>
  <si>
    <r>
      <rPr>
        <sz val="5"/>
        <rFont val="Arial MT"/>
        <family val="2"/>
      </rPr>
      <t>R$ 47,77</t>
    </r>
  </si>
  <si>
    <r>
      <rPr>
        <sz val="5"/>
        <rFont val="Arial MT"/>
        <family val="2"/>
      </rPr>
      <t>3R 10 61 10 00 00 00 05 29</t>
    </r>
  </si>
  <si>
    <r>
      <rPr>
        <sz val="5"/>
        <rFont val="Arial MT"/>
        <family val="2"/>
      </rPr>
      <t xml:space="preserve">PISO EM CONCRETO C15 S5- CONTROLE TIPO "C", # 12 CM, SOBRE LASTRO DE BRITA # 5 CM, ARMADO COM TELA DE AÇO CA-60 -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</si>
  <si>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R$ 151,63</t>
    </r>
  </si>
  <si>
    <r>
      <rPr>
        <sz val="5"/>
        <rFont val="Arial MT"/>
        <family val="2"/>
      </rPr>
      <t>3R 10 61 13 00 00 00 07 25</t>
    </r>
  </si>
  <si>
    <r>
      <rPr>
        <sz val="5"/>
        <rFont val="Arial MT"/>
        <family val="2"/>
      </rPr>
      <t xml:space="preserve">PISO INDUSTRIAL MONOLÍTICO DE ALTA RESISTÊNCIA MECÂNICA COM ARGAMASSA DE EPÓXI E AGREGADOS DE ALTA RESISTÊNCIA
</t>
    </r>
    <r>
      <rPr>
        <sz val="5"/>
        <rFont val="Arial MT"/>
        <family val="2"/>
      </rPr>
      <t>MECÂNICA À ABRASÃO E QUÍMICOS, # 5 MM</t>
    </r>
  </si>
  <si>
    <r>
      <rPr>
        <sz val="5"/>
        <rFont val="Arial MT"/>
        <family val="2"/>
      </rPr>
      <t>R$ 398,07</t>
    </r>
  </si>
  <si>
    <r>
      <rPr>
        <sz val="5"/>
        <rFont val="Arial MT"/>
        <family val="2"/>
      </rPr>
      <t>3R 27 21 00 00 00 00 23 19</t>
    </r>
  </si>
  <si>
    <r>
      <rPr>
        <sz val="5"/>
        <rFont val="Arial MT"/>
        <family val="2"/>
      </rPr>
      <t>PLACA (ESPELHO) PARA CAIXA, 4" X 2" - ADAPTADO</t>
    </r>
  </si>
  <si>
    <r>
      <rPr>
        <sz val="5"/>
        <rFont val="Arial MT"/>
        <family val="2"/>
      </rPr>
      <t>R$ 5,07</t>
    </r>
  </si>
  <si>
    <r>
      <rPr>
        <sz val="5"/>
        <rFont val="Arial MT"/>
        <family val="2"/>
      </rPr>
      <t>3R 27 21 00 00 00 00 23 20</t>
    </r>
  </si>
  <si>
    <r>
      <rPr>
        <sz val="5"/>
        <rFont val="Arial MT"/>
        <family val="2"/>
      </rPr>
      <t>PLACA (ESPELHO) PARA CAIXA, 4" X 4" - ADAPTADO</t>
    </r>
  </si>
  <si>
    <r>
      <rPr>
        <sz val="5"/>
        <rFont val="Arial MT"/>
        <family val="2"/>
      </rPr>
      <t>R$ 8,64</t>
    </r>
  </si>
  <si>
    <r>
      <rPr>
        <sz val="5"/>
        <rFont val="Arial MT"/>
        <family val="2"/>
      </rPr>
      <t>3R 10 63 51 00 00 00 05 30</t>
    </r>
  </si>
  <si>
    <r>
      <rPr>
        <sz val="5"/>
        <rFont val="Arial MT"/>
        <family val="2"/>
      </rPr>
      <t xml:space="preserve">PLACA CIMENTÍCIA PODOTÁTIL DIRECIONAL E ALERTA 40 X 40 CM # 2,5 CM ASSENTADA COM ARGAMASSA DE CIMENTO E AREIA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</si>
  <si>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R$ 40,10</t>
    </r>
  </si>
  <si>
    <r>
      <rPr>
        <sz val="5"/>
        <rFont val="Arial MT"/>
        <family val="2"/>
      </rPr>
      <t>3R 10 61 17 00 00 00 05 05</t>
    </r>
  </si>
  <si>
    <r>
      <rPr>
        <sz val="5"/>
        <rFont val="Arial MT"/>
        <family val="2"/>
      </rPr>
      <t>PLACA DE BORRACHA CANELADO 50 X 50 CM # 3,5 MM, FIXADA COM ADESIVO ACRÍLICO/COLA DE CONTATO - ADAPTADO</t>
    </r>
  </si>
  <si>
    <r>
      <rPr>
        <sz val="5"/>
        <rFont val="Arial MT"/>
        <family val="2"/>
      </rPr>
      <t>R$ 102,49</t>
    </r>
  </si>
  <si>
    <r>
      <rPr>
        <sz val="5"/>
        <rFont val="Arial MT"/>
        <family val="2"/>
      </rPr>
      <t>3R 10 63 51 00 00 00 05 25</t>
    </r>
  </si>
  <si>
    <r>
      <rPr>
        <sz val="5"/>
        <rFont val="Arial MT"/>
        <family val="2"/>
      </rPr>
      <t>PLACA PODOTÁTIL DE ALERTA OU DIRECIONAL, DE BORRACHA # 5 MM ASSENTADA COM COLA - ADAPTADO</t>
    </r>
  </si>
  <si>
    <r>
      <rPr>
        <sz val="5"/>
        <rFont val="Arial MT"/>
        <family val="2"/>
      </rPr>
      <t>R$ 254,14</t>
    </r>
  </si>
  <si>
    <r>
      <rPr>
        <sz val="5"/>
        <rFont val="Arial MT"/>
        <family val="2"/>
      </rPr>
      <t>3R 23 12 00 00 10 21 11 45</t>
    </r>
  </si>
  <si>
    <r>
      <rPr>
        <sz val="5"/>
        <rFont val="Arial MT"/>
        <family val="2"/>
      </rPr>
      <t>PLUG PVC ROSCÁVEL Ø 1 1/4" - ADAPTADO</t>
    </r>
  </si>
  <si>
    <r>
      <rPr>
        <sz val="5"/>
        <rFont val="Arial MT"/>
        <family val="2"/>
      </rPr>
      <t>3R 23 12 00 00 10 21 11 44</t>
    </r>
  </si>
  <si>
    <r>
      <rPr>
        <sz val="5"/>
        <rFont val="Arial MT"/>
        <family val="2"/>
      </rPr>
      <t>PLUG PVC ROSCÁVEL Ø 1" - ADAPTADO</t>
    </r>
  </si>
  <si>
    <r>
      <rPr>
        <sz val="5"/>
        <rFont val="Arial MT"/>
        <family val="2"/>
      </rPr>
      <t>R$ 6,40</t>
    </r>
  </si>
  <si>
    <r>
      <rPr>
        <sz val="5"/>
        <rFont val="Arial MT"/>
        <family val="2"/>
      </rPr>
      <t>3R 23 12 00 00 10 21 11 42</t>
    </r>
  </si>
  <si>
    <r>
      <rPr>
        <sz val="5"/>
        <rFont val="Arial MT"/>
        <family val="2"/>
      </rPr>
      <t>PLUG PVC ROSCÁVEL Ø 1/2" - ADAPTADO</t>
    </r>
  </si>
  <si>
    <r>
      <rPr>
        <sz val="5"/>
        <rFont val="Arial MT"/>
        <family val="2"/>
      </rPr>
      <t>R$ 4,20</t>
    </r>
  </si>
  <si>
    <r>
      <rPr>
        <sz val="5"/>
        <rFont val="Arial MT"/>
        <family val="2"/>
      </rPr>
      <t>3R 23 12 00 00 10 21 11 43</t>
    </r>
  </si>
  <si>
    <r>
      <rPr>
        <sz val="5"/>
        <rFont val="Arial MT"/>
        <family val="2"/>
      </rPr>
      <t>PLUG PVC ROSCÁVEL Ø 3/4" - ADAPTADO</t>
    </r>
  </si>
  <si>
    <r>
      <rPr>
        <sz val="5"/>
        <rFont val="Arial MT"/>
        <family val="2"/>
      </rPr>
      <t>R$ 4,57</t>
    </r>
  </si>
  <si>
    <r>
      <rPr>
        <sz val="5"/>
        <rFont val="Arial MT"/>
        <family val="2"/>
      </rPr>
      <t>3R 23 12 00 00 38 20 02 05</t>
    </r>
  </si>
  <si>
    <r>
      <rPr>
        <sz val="5"/>
        <rFont val="Arial MT"/>
        <family val="2"/>
      </rPr>
      <t>PONTO DE ÁGUA FRIA COM TUBO PVC Ø 25 MM INCLUSIVE CONEXÕES - ADAPTADO</t>
    </r>
  </si>
  <si>
    <r>
      <rPr>
        <sz val="5"/>
        <rFont val="Arial MT"/>
        <family val="2"/>
      </rPr>
      <t>R$ 182,30</t>
    </r>
  </si>
  <si>
    <r>
      <rPr>
        <sz val="5"/>
        <rFont val="Arial MT"/>
        <family val="2"/>
      </rPr>
      <t>3R 27 21 00 00 00 00 38 26</t>
    </r>
  </si>
  <si>
    <r>
      <rPr>
        <sz val="5"/>
        <rFont val="Arial MT"/>
        <family val="2"/>
      </rPr>
      <t>PORCA PERFIL COM PINO PARA PERFILADO Ø 3/8"</t>
    </r>
  </si>
  <si>
    <r>
      <rPr>
        <sz val="5"/>
        <rFont val="Arial MT"/>
        <family val="2"/>
      </rPr>
      <t>R$ 5,80</t>
    </r>
  </si>
  <si>
    <r>
      <rPr>
        <sz val="5"/>
        <rFont val="Arial MT"/>
        <family val="2"/>
      </rPr>
      <t>3R 09 14 20 00 00 00 05 10</t>
    </r>
  </si>
  <si>
    <r>
      <rPr>
        <sz val="5"/>
        <rFont val="Arial MT"/>
        <family val="2"/>
      </rPr>
      <t>PORTA DE AÇO EM CHAPA ONDULADA, DE ENROLAR - ADAPTADO</t>
    </r>
  </si>
  <si>
    <r>
      <rPr>
        <sz val="5"/>
        <rFont val="Arial MT"/>
        <family val="2"/>
      </rPr>
      <t>R$ 595,45</t>
    </r>
  </si>
  <si>
    <r>
      <rPr>
        <sz val="5"/>
        <rFont val="Arial MT"/>
        <family val="2"/>
      </rPr>
      <t>3R 27 28 17 00 00 00 08 03</t>
    </r>
  </si>
  <si>
    <r>
      <rPr>
        <sz val="5"/>
        <rFont val="Arial MT"/>
        <family val="2"/>
      </rPr>
      <t xml:space="preserve">QUADRO DE DISTRIBUIÇÃO DE LUZ COM BARRAMENTO TRIFÁSICO, DE EMBUTIR, EM CHADA DE AÇO GALVANIZADO PARA 48
</t>
    </r>
    <r>
      <rPr>
        <sz val="5"/>
        <rFont val="Arial MT"/>
        <family val="2"/>
      </rPr>
      <t>DISJUNTORES DIN, 100A  - ADAPTADO</t>
    </r>
  </si>
  <si>
    <r>
      <rPr>
        <sz val="5"/>
        <rFont val="Arial MT"/>
        <family val="2"/>
      </rPr>
      <t>R$ 1.897,98</t>
    </r>
  </si>
  <si>
    <r>
      <rPr>
        <sz val="5"/>
        <rFont val="Arial MT"/>
        <family val="2"/>
      </rPr>
      <t>3R 27 28 17 00 00 00 08 04</t>
    </r>
  </si>
  <si>
    <r>
      <rPr>
        <sz val="5"/>
        <rFont val="Arial MT"/>
        <family val="2"/>
      </rPr>
      <t xml:space="preserve">QUADRO DE DISTRIBUIÇÃO DE LUZ COM BARRAMENTO TRIFÁSICO, DE SOBREPOR, EM CHADA DE AÇO GALVANIZADO PARA 18
</t>
    </r>
    <r>
      <rPr>
        <sz val="5"/>
        <rFont val="Arial MT"/>
        <family val="2"/>
      </rPr>
      <t>DISJUNTORES DIN, 100A  - ADAPTADO</t>
    </r>
  </si>
  <si>
    <r>
      <rPr>
        <sz val="5"/>
        <rFont val="Arial MT"/>
        <family val="2"/>
      </rPr>
      <t>R$ 821,46</t>
    </r>
  </si>
  <si>
    <r>
      <rPr>
        <sz val="5"/>
        <rFont val="Arial MT"/>
        <family val="2"/>
      </rPr>
      <t>3R 27 28 17 00 00 00 08 08</t>
    </r>
  </si>
  <si>
    <r>
      <rPr>
        <sz val="5"/>
        <rFont val="Arial MT"/>
        <family val="2"/>
      </rPr>
      <t xml:space="preserve">QUADRO DE DISTRIBUIÇÃO DE LUZ EM PVC, DE EMBUTIR, COM BARRAMENTO TERRA/NEUTRO, PARA 18 DISJUNYORES NEMA OU 24
</t>
    </r>
    <r>
      <rPr>
        <sz val="5"/>
        <rFont val="Arial MT"/>
        <family val="2"/>
      </rPr>
      <t>DISJUNTORES DIN - ADAPTADO</t>
    </r>
  </si>
  <si>
    <r>
      <rPr>
        <sz val="5"/>
        <rFont val="Arial MT"/>
        <family val="2"/>
      </rPr>
      <t>R$ 393,69</t>
    </r>
  </si>
  <si>
    <r>
      <rPr>
        <sz val="5"/>
        <rFont val="Arial MT"/>
        <family val="2"/>
      </rPr>
      <t>3R 27 28 17 00 00 00 08 07</t>
    </r>
  </si>
  <si>
    <r>
      <rPr>
        <sz val="5"/>
        <rFont val="Arial MT"/>
        <family val="2"/>
      </rPr>
      <t xml:space="preserve">QUADRO DE DISTRIBUIÇÃO DE LUZ EM PVC, DE EMBUTIR, COM BARRAMENTO TERRA/NEUTRO, PARA 6 DISJUNTORES NEMA OU 8
</t>
    </r>
    <r>
      <rPr>
        <sz val="5"/>
        <rFont val="Arial MT"/>
        <family val="2"/>
      </rPr>
      <t>DISJUNTORES DIN - ADAPTADO</t>
    </r>
  </si>
  <si>
    <r>
      <rPr>
        <sz val="5"/>
        <rFont val="Arial MT"/>
        <family val="2"/>
      </rPr>
      <t>R$ 145,73</t>
    </r>
  </si>
  <si>
    <r>
      <rPr>
        <sz val="5"/>
        <rFont val="Arial MT"/>
        <family val="2"/>
      </rPr>
      <t>3R 23 12 00 00 33 40 04 10</t>
    </r>
  </si>
  <si>
    <r>
      <rPr>
        <sz val="5"/>
        <rFont val="Arial MT"/>
        <family val="2"/>
      </rPr>
      <t>RALO DE FERRO FUNDIDO SECO COM SAÍDA VERTICAL E GRELHA CROMADA Ø 100 MM - ADAPTADO</t>
    </r>
  </si>
  <si>
    <r>
      <rPr>
        <sz val="5"/>
        <rFont val="Arial MT"/>
        <family val="2"/>
      </rPr>
      <t>R$ 21,41</t>
    </r>
  </si>
  <si>
    <r>
      <rPr>
        <sz val="5"/>
        <rFont val="Arial MT"/>
        <family val="2"/>
      </rPr>
      <t>3R 23 12 00 00 33 40 04 11</t>
    </r>
  </si>
  <si>
    <r>
      <rPr>
        <sz val="5"/>
        <rFont val="Arial MT"/>
        <family val="2"/>
      </rPr>
      <t>RALO DE FERRO FUNDIDO SIFONADO PARA BANHEIRO COM GRELHA CROMADA Ø 150 MM - ADAPTADO</t>
    </r>
  </si>
  <si>
    <r>
      <rPr>
        <sz val="5"/>
        <rFont val="Arial MT"/>
        <family val="2"/>
      </rPr>
      <t>R$ 779,04</t>
    </r>
  </si>
  <si>
    <r>
      <rPr>
        <sz val="5"/>
        <rFont val="Arial MT"/>
        <family val="2"/>
      </rPr>
      <t>3R 10 11 12 00 00 00 05 47</t>
    </r>
  </si>
  <si>
    <r>
      <rPr>
        <sz val="5"/>
        <rFont val="Arial MT"/>
        <family val="2"/>
      </rPr>
      <t>REBOCO PARA PAREDE EXTERNA, HIDRÓFUGO TIPO TRAVERTINO, COM ARGAMASSA PRÉ-FABRICADA - ADAPTADO</t>
    </r>
  </si>
  <si>
    <r>
      <rPr>
        <sz val="5"/>
        <rFont val="Arial MT"/>
        <family val="2"/>
      </rPr>
      <t>R$ 55,74</t>
    </r>
  </si>
  <si>
    <r>
      <rPr>
        <sz val="5"/>
        <rFont val="Arial MT"/>
        <family val="2"/>
      </rPr>
      <t>3R 10 12 00 00 00 00 05 05</t>
    </r>
  </si>
  <si>
    <r>
      <rPr>
        <sz val="5"/>
        <rFont val="Arial MT"/>
        <family val="2"/>
      </rPr>
      <t xml:space="preserve">REBOCO PARA PAREDE INTERNA OU EXTERNA # 0,5 CM COM ARGAMASSA PRÉ-FABRICADA, BASE PARA EPÓXI, BORRACHA CLORADA,
</t>
    </r>
    <r>
      <rPr>
        <sz val="5"/>
        <rFont val="Arial MT"/>
        <family val="2"/>
      </rPr>
      <t>MASSA CORRIDA ACRÍLICA, COLAGEM DE LAMINADOS, ETC. - ADAPTADO</t>
    </r>
  </si>
  <si>
    <r>
      <rPr>
        <sz val="5"/>
        <rFont val="Arial MT"/>
        <family val="2"/>
      </rPr>
      <t>R$ 23,99</t>
    </r>
  </si>
  <si>
    <r>
      <rPr>
        <sz val="5"/>
        <rFont val="Arial MT"/>
        <family val="2"/>
      </rPr>
      <t>3R 23 14 00 00 10 27 13 43</t>
    </r>
  </si>
  <si>
    <r>
      <rPr>
        <sz val="5"/>
        <rFont val="Arial MT"/>
        <family val="2"/>
      </rPr>
      <t>REDUÇÃO EXCÊNTRICA PVC Ø 100 X 50 MM - ADAPTADO</t>
    </r>
  </si>
  <si>
    <r>
      <rPr>
        <sz val="5"/>
        <rFont val="Arial MT"/>
        <family val="2"/>
      </rPr>
      <t>R$ 25,54</t>
    </r>
  </si>
  <si>
    <r>
      <rPr>
        <sz val="5"/>
        <rFont val="Arial MT"/>
        <family val="2"/>
      </rPr>
      <t>3R 23 12 00 00 30 30 03 07</t>
    </r>
  </si>
  <si>
    <r>
      <rPr>
        <sz val="5"/>
        <rFont val="Arial MT"/>
        <family val="2"/>
      </rPr>
      <t>REGISTRO DE PRESSÃO BRUTO COM ADAPTADOR Ø 20 MM - 3/4" - ADAPTADO</t>
    </r>
  </si>
  <si>
    <r>
      <rPr>
        <sz val="5"/>
        <rFont val="Arial MT"/>
        <family val="2"/>
      </rPr>
      <t>R$ 48,96</t>
    </r>
  </si>
  <si>
    <r>
      <rPr>
        <sz val="5"/>
        <rFont val="Arial MT"/>
        <family val="2"/>
      </rPr>
      <t>3R 23 12 00 00 30 30 03 02</t>
    </r>
  </si>
  <si>
    <r>
      <rPr>
        <sz val="5"/>
        <rFont val="Arial MT"/>
        <family val="2"/>
      </rPr>
      <t>REGISTRO DE PRESSÃO COM ACABAMENTO E CANOPLA CROMADA Ø 20 MM - 3/4" - ADAPTADO</t>
    </r>
  </si>
  <si>
    <r>
      <rPr>
        <sz val="5"/>
        <rFont val="Arial MT"/>
        <family val="2"/>
      </rPr>
      <t>R$ 95,85</t>
    </r>
  </si>
  <si>
    <r>
      <rPr>
        <sz val="5"/>
        <rFont val="Arial MT"/>
        <family val="2"/>
      </rPr>
      <t>3R 10 61 10 00 00 00 10 33</t>
    </r>
  </si>
  <si>
    <r>
      <rPr>
        <sz val="5"/>
        <rFont val="Arial MT"/>
        <family val="2"/>
      </rPr>
      <t xml:space="preserve">REGULARIZAÇÃO DE DEGRAU, ESPELHO 20 CM, PISO 30 CM, COM ARGAMASSA DE CIMENTO E AREIA (# 1 CM / TRAÇO: 1:5 )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</si>
  <si>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R$ 8,65</t>
    </r>
  </si>
  <si>
    <r>
      <rPr>
        <sz val="5"/>
        <rFont val="Arial MT"/>
        <family val="2"/>
      </rPr>
      <t>3R 10 64 00 00 00 00 15 05</t>
    </r>
  </si>
  <si>
    <r>
      <rPr>
        <sz val="5"/>
        <rFont val="Arial MT"/>
        <family val="2"/>
      </rPr>
      <t>REJUNTAMENTO CIMENTÍCIO DE PISO CERÂMICO, JUNTAS 6 MM - ADAPTADO</t>
    </r>
  </si>
  <si>
    <r>
      <rPr>
        <sz val="5"/>
        <rFont val="Arial MT"/>
        <family val="2"/>
      </rPr>
      <t>R$ 5,72</t>
    </r>
  </si>
  <si>
    <r>
      <rPr>
        <sz val="5"/>
        <rFont val="Arial MT"/>
        <family val="2"/>
      </rPr>
      <t>3R 10 31 00 00 00 00 20 10</t>
    </r>
  </si>
  <si>
    <r>
      <rPr>
        <sz val="5"/>
        <rFont val="Arial MT"/>
        <family val="2"/>
      </rPr>
      <t>REJUNTAMENTO DE AZULEJO 15 X 15 CM, COM CIMENTO BRANCO, PARA JUNTAS ATÉ 3 MM - ADAPTADO</t>
    </r>
  </si>
  <si>
    <r>
      <rPr>
        <sz val="5"/>
        <rFont val="Arial MT"/>
        <family val="2"/>
      </rPr>
      <t>3R 10 31 00 00 00 00 20 11</t>
    </r>
  </si>
  <si>
    <r>
      <rPr>
        <sz val="5"/>
        <rFont val="Arial MT"/>
        <family val="2"/>
      </rPr>
      <t>REJUNTAMENTO DE AZULEJO 15 X 15 CM, COM REJUNTE CIMENTÍCIO, PARA JUNTAS ATÉ 3 MM - ADAPTADO</t>
    </r>
  </si>
  <si>
    <r>
      <rPr>
        <sz val="5"/>
        <rFont val="Arial MT"/>
        <family val="2"/>
      </rPr>
      <t>R$ 10,29</t>
    </r>
  </si>
  <si>
    <r>
      <rPr>
        <sz val="5"/>
        <rFont val="Arial MT"/>
        <family val="2"/>
      </rPr>
      <t>3R 03 42 00 00 00 00 05 16</t>
    </r>
  </si>
  <si>
    <r>
      <rPr>
        <sz val="5"/>
        <rFont val="Arial MT"/>
        <family val="2"/>
      </rPr>
      <t>REMOÇÃO DE GUIA PRÉ-FABRICADA DE CONCRETO - ADAPTADO</t>
    </r>
  </si>
  <si>
    <r>
      <rPr>
        <sz val="5"/>
        <rFont val="Arial MT"/>
        <family val="2"/>
      </rPr>
      <t>3R 03 42 00 00 00 00 08 11</t>
    </r>
  </si>
  <si>
    <r>
      <rPr>
        <sz val="5"/>
        <rFont val="Arial MT"/>
        <family val="2"/>
      </rPr>
      <t>REMOÇÃO DE PINTURA A ÓLEO OU ESMALTE - ADAPTADO</t>
    </r>
  </si>
  <si>
    <r>
      <rPr>
        <sz val="5"/>
        <rFont val="Arial MT"/>
        <family val="2"/>
      </rPr>
      <t>R$ 42,43</t>
    </r>
  </si>
  <si>
    <r>
      <rPr>
        <sz val="5"/>
        <rFont val="Arial MT"/>
        <family val="2"/>
      </rPr>
      <t>3R 03 42 00 00 00 00 09 13</t>
    </r>
  </si>
  <si>
    <r>
      <rPr>
        <sz val="5"/>
        <rFont val="Arial MT"/>
        <family val="2"/>
      </rPr>
      <t>REMOÇÃO DE REVESTIMENTO DE PISO VINÍLICO - ADAPTADO</t>
    </r>
  </si>
  <si>
    <r>
      <rPr>
        <sz val="5"/>
        <rFont val="Arial MT"/>
        <family val="2"/>
      </rPr>
      <t>R$ 16,98</t>
    </r>
  </si>
  <si>
    <r>
      <rPr>
        <sz val="5"/>
        <rFont val="Arial MT"/>
        <family val="2"/>
      </rPr>
      <t>3R 03 42 00 00 00 00 09 10</t>
    </r>
  </si>
  <si>
    <r>
      <rPr>
        <sz val="5"/>
        <rFont val="Arial MT"/>
        <family val="2"/>
      </rPr>
      <t>RETIRADA DE PEITORIL DE MÁRMORE OU GRANITO (LARGURA MÉDIA DE 25 CM) - ADAPTADO</t>
    </r>
  </si>
  <si>
    <r>
      <rPr>
        <sz val="5"/>
        <rFont val="Arial MT"/>
        <family val="2"/>
      </rPr>
      <t>3R 03 42 00 00 00 00 09 11</t>
    </r>
  </si>
  <si>
    <r>
      <rPr>
        <sz val="5"/>
        <rFont val="Arial MT"/>
        <family val="2"/>
      </rPr>
      <t>RETIRADA DE SOLEIRA DE MÁRMORE OU GRANITO (LARGURA MÉDIA DE 15 CM - ADAPTADO</t>
    </r>
  </si>
  <si>
    <r>
      <rPr>
        <sz val="5"/>
        <rFont val="Arial MT"/>
        <family val="2"/>
      </rPr>
      <t>R$ 9,16</t>
    </r>
  </si>
  <si>
    <r>
      <rPr>
        <sz val="5"/>
        <rFont val="Arial MT"/>
        <family val="2"/>
      </rPr>
      <t>3R 10 64 00 00 00 00 05 17</t>
    </r>
  </si>
  <si>
    <r>
      <rPr>
        <sz val="5"/>
        <rFont val="Arial MT"/>
        <family val="2"/>
      </rPr>
      <t>RODAPÉ CERÂMICO ASSENTADO COM ARGAMASSA PRÉ-FABRICADA DE CIMENTO COLANTE ALTURA 8,5 CM - ADAPTADO</t>
    </r>
  </si>
  <si>
    <r>
      <rPr>
        <sz val="5"/>
        <rFont val="Arial MT"/>
        <family val="2"/>
      </rPr>
      <t>R$ 16,22</t>
    </r>
  </si>
  <si>
    <r>
      <rPr>
        <sz val="5"/>
        <rFont val="Arial MT"/>
        <family val="2"/>
      </rPr>
      <t>3R 10 61 13 00 00 00 07 30</t>
    </r>
  </si>
  <si>
    <r>
      <rPr>
        <sz val="5"/>
        <rFont val="Arial MT"/>
        <family val="2"/>
      </rPr>
      <t xml:space="preserve">RODAPÉ PARA PISO INDUSTRIAL MONOLÍTICO DE ALTA RESISTÊNCIA MECÂNICA, FUNDIDO SOBRE BASE NIVELADA, ACABAMENTO
</t>
    </r>
    <r>
      <rPr>
        <sz val="5"/>
        <rFont val="Arial MT"/>
        <family val="2"/>
      </rPr>
      <t>DESEMPENADO, CANTO ARREDONDADO, ALTURA 10 CM - ADAPTADO</t>
    </r>
  </si>
  <si>
    <r>
      <rPr>
        <sz val="5"/>
        <rFont val="Arial MT"/>
        <family val="2"/>
      </rPr>
      <t>R$ 21,49</t>
    </r>
  </si>
  <si>
    <r>
      <rPr>
        <sz val="5"/>
        <rFont val="Arial MT"/>
        <family val="2"/>
      </rPr>
      <t>3R 10 66 00 00 00 00 05 30</t>
    </r>
  </si>
  <si>
    <r>
      <rPr>
        <sz val="5"/>
        <rFont val="Arial MT"/>
        <family val="2"/>
      </rPr>
      <t>RODAPÉ VINÍLICO COM 5 CM DE ALTURA, FIXADO COM ADESIVO ACRÍLICO/COLA DE CONTATO - ADAPTADO</t>
    </r>
  </si>
  <si>
    <r>
      <rPr>
        <sz val="5"/>
        <rFont val="Arial MT"/>
        <family val="2"/>
      </rPr>
      <t>R$ 27,64</t>
    </r>
  </si>
  <si>
    <r>
      <rPr>
        <sz val="5"/>
        <rFont val="Arial MT"/>
        <family val="2"/>
      </rPr>
      <t>3R 08 61 00 00 00 00 06 12</t>
    </r>
  </si>
  <si>
    <r>
      <rPr>
        <sz val="5"/>
        <rFont val="Arial MT"/>
        <family val="2"/>
      </rPr>
      <t>RUFO DE CHAPA DE AÇO GALVANIZADA Nº 26 DESENVOLVIMENTO 33 CM - ADAPTADO</t>
    </r>
  </si>
  <si>
    <r>
      <rPr>
        <sz val="5"/>
        <rFont val="Arial MT"/>
        <family val="2"/>
      </rPr>
      <t>R$ 73,00</t>
    </r>
  </si>
  <si>
    <r>
      <rPr>
        <sz val="5"/>
        <rFont val="Arial MT"/>
        <family val="2"/>
      </rPr>
      <t>3R 08 61 00 00 00 00 13 07</t>
    </r>
  </si>
  <si>
    <r>
      <rPr>
        <sz val="5"/>
        <rFont val="Arial MT"/>
        <family val="2"/>
      </rPr>
      <t>RUFO DE CHAPA DE AÇO GALVANIZADO Nº 24 DESENVOLVIMENTO 33 CM - ADAPTADO</t>
    </r>
  </si>
  <si>
    <r>
      <rPr>
        <sz val="5"/>
        <rFont val="Arial MT"/>
        <family val="2"/>
      </rPr>
      <t>R$ 46,63</t>
    </r>
  </si>
  <si>
    <r>
      <rPr>
        <sz val="5"/>
        <rFont val="Arial MT"/>
        <family val="2"/>
      </rPr>
      <t>RUFO DE CHAPA DE AÇO GALVANIZADO Nº 26 DESENVOLVIMENTO 33 CM - ADAPTADO</t>
    </r>
  </si>
  <si>
    <r>
      <rPr>
        <sz val="5"/>
        <rFont val="Arial MT"/>
        <family val="2"/>
      </rPr>
      <t>3R 10 54 00 00 00 00 10 20</t>
    </r>
  </si>
  <si>
    <r>
      <rPr>
        <sz val="5"/>
        <rFont val="Arial MT"/>
        <family val="2"/>
      </rPr>
      <t>SANCA RETA DE GESSO - ADAPTADO</t>
    </r>
  </si>
  <si>
    <r>
      <rPr>
        <sz val="5"/>
        <rFont val="Arial MT"/>
        <family val="2"/>
      </rPr>
      <t>C3674</t>
    </r>
  </si>
  <si>
    <r>
      <rPr>
        <sz val="5"/>
        <rFont val="Arial MT"/>
        <family val="2"/>
      </rPr>
      <t>SUPORTE EM BARRA CHATA DE FERRO ENGASTADO NA PAREDE P/BANCADAS E/OU PRATELEIRAS - ADAPTADO</t>
    </r>
  </si>
  <si>
    <r>
      <rPr>
        <sz val="5"/>
        <rFont val="Arial MT"/>
        <family val="2"/>
      </rPr>
      <t>R$ 15,07</t>
    </r>
  </si>
  <si>
    <r>
      <rPr>
        <sz val="5"/>
        <rFont val="Arial MT"/>
        <family val="2"/>
      </rPr>
      <t>3R 23 15 00 00 00 03 70 08</t>
    </r>
  </si>
  <si>
    <r>
      <rPr>
        <sz val="5"/>
        <rFont val="Arial MT"/>
        <family val="2"/>
      </rPr>
      <t>TAMPA DE CONCRETO PRÉ-MOLDADA PERFURADA PARA CANALETA 40 X 50 X 5 CM - ADAPTADO</t>
    </r>
  </si>
  <si>
    <r>
      <rPr>
        <sz val="5"/>
        <rFont val="Arial MT"/>
        <family val="2"/>
      </rPr>
      <t>R$ 95,26</t>
    </r>
  </si>
  <si>
    <r>
      <rPr>
        <sz val="5"/>
        <rFont val="Arial MT"/>
        <family val="2"/>
      </rPr>
      <t>3R 23 12 00 00 21 27 09 08</t>
    </r>
  </si>
  <si>
    <r>
      <rPr>
        <sz val="5"/>
        <rFont val="Arial MT"/>
        <family val="2"/>
      </rPr>
      <t>TAMPÃO DE COBRE BOLSA Ø 22 MM - 3/4" - ADAPTADO</t>
    </r>
  </si>
  <si>
    <r>
      <rPr>
        <sz val="5"/>
        <rFont val="Arial MT"/>
        <family val="2"/>
      </rPr>
      <t>3R 23 12 00 00 19 15 07 37</t>
    </r>
  </si>
  <si>
    <r>
      <rPr>
        <sz val="5"/>
        <rFont val="Arial MT"/>
        <family val="2"/>
      </rPr>
      <t>TÊ 90° DE FERRO GALVANIZADO Ø 20 MM - 3/4" - ADAPTADO</t>
    </r>
  </si>
  <si>
    <r>
      <rPr>
        <sz val="5"/>
        <rFont val="Arial MT"/>
        <family val="2"/>
      </rPr>
      <t>R$ 29,88</t>
    </r>
  </si>
  <si>
    <r>
      <rPr>
        <sz val="5"/>
        <rFont val="Arial MT"/>
        <family val="2"/>
      </rPr>
      <t>3R 23 12 00 00 10 22 11 13</t>
    </r>
  </si>
  <si>
    <r>
      <rPr>
        <sz val="5"/>
        <rFont val="Arial MT"/>
        <family val="2"/>
      </rPr>
      <t>TÊ 90° PVC ROSCÁVEL Ø 2" - ADAPTADO</t>
    </r>
  </si>
  <si>
    <r>
      <rPr>
        <sz val="5"/>
        <rFont val="Arial MT"/>
        <family val="2"/>
      </rPr>
      <t>R$ 80,37</t>
    </r>
  </si>
  <si>
    <r>
      <rPr>
        <sz val="5"/>
        <rFont val="Arial MT"/>
        <family val="2"/>
      </rPr>
      <t>3R 23 12 00 00 10 19 10 25</t>
    </r>
  </si>
  <si>
    <r>
      <rPr>
        <sz val="5"/>
        <rFont val="Arial MT"/>
        <family val="2"/>
      </rPr>
      <t>TÊ 90° SOLDÁVEL PVC COM ROSCA Ø 25 MM X 1/2" - ADAPTADO</t>
    </r>
  </si>
  <si>
    <r>
      <rPr>
        <sz val="5"/>
        <rFont val="Arial MT"/>
        <family val="2"/>
      </rPr>
      <t>3R 23 12 00 00 10 11 02 12</t>
    </r>
  </si>
  <si>
    <r>
      <rPr>
        <sz val="5"/>
        <rFont val="Arial MT"/>
        <family val="2"/>
      </rPr>
      <t>TÊ 90° SOLDÁVEL PVC COM ROSCA Ø 25 MM X 3/4" - ADAPTADO</t>
    </r>
  </si>
  <si>
    <r>
      <rPr>
        <sz val="5"/>
        <rFont val="Arial MT"/>
        <family val="2"/>
      </rPr>
      <t>3R 23 12 00 00 10 19 10 27</t>
    </r>
  </si>
  <si>
    <r>
      <rPr>
        <sz val="5"/>
        <rFont val="Arial MT"/>
        <family val="2"/>
      </rPr>
      <t>TÊ 90° SOLDÁVEL/ROSCA PVC Ø 32 MM X 32 MM X 3/4" - ADAPTADO</t>
    </r>
  </si>
  <si>
    <r>
      <rPr>
        <sz val="5"/>
        <rFont val="Arial MT"/>
        <family val="2"/>
      </rPr>
      <t>R$ 22,08</t>
    </r>
  </si>
  <si>
    <r>
      <rPr>
        <sz val="5"/>
        <rFont val="Arial MT"/>
        <family val="2"/>
      </rPr>
      <t>3R 23 12 00 00 19 15 07 64</t>
    </r>
  </si>
  <si>
    <r>
      <rPr>
        <sz val="5"/>
        <rFont val="Arial MT"/>
        <family val="2"/>
      </rPr>
      <t>TÊ DE REDUÇÃO DE FERRO GALVANIZADO Ø 32 X 20 MM - 1 1/4 X 3/4" - ADAPTADO</t>
    </r>
  </si>
  <si>
    <r>
      <rPr>
        <sz val="5"/>
        <rFont val="Arial MT"/>
        <family val="2"/>
      </rPr>
      <t>R$ 63,86</t>
    </r>
  </si>
  <si>
    <r>
      <rPr>
        <sz val="5"/>
        <rFont val="Arial MT"/>
        <family val="2"/>
      </rPr>
      <t>3R 23 12 00 00 19 15 07 65</t>
    </r>
  </si>
  <si>
    <r>
      <rPr>
        <sz val="5"/>
        <rFont val="Arial MT"/>
        <family val="2"/>
      </rPr>
      <t>TÊ DE REDUÇÃO DE FERRO GALVANIZADO Ø 32 X 25 MM - 1 1/4 X 1" - ADAPTADO</t>
    </r>
  </si>
  <si>
    <r>
      <rPr>
        <sz val="5"/>
        <rFont val="Arial MT"/>
        <family val="2"/>
      </rPr>
      <t>R$ 53,45</t>
    </r>
  </si>
  <si>
    <r>
      <rPr>
        <sz val="5"/>
        <rFont val="Arial MT"/>
        <family val="2"/>
      </rPr>
      <t>3R 23 12 00 00 19 15 07 49</t>
    </r>
  </si>
  <si>
    <r>
      <rPr>
        <sz val="5"/>
        <rFont val="Arial MT"/>
        <family val="2"/>
      </rPr>
      <t>TÊ DE REDUÇÃO DE FERRO GALVANIZADO Ø 50 X 32 MM - 2 X 1 1/4" - ADAPTADO</t>
    </r>
  </si>
  <si>
    <r>
      <rPr>
        <sz val="5"/>
        <rFont val="Arial MT"/>
        <family val="2"/>
      </rPr>
      <t>R$ 96,75</t>
    </r>
  </si>
  <si>
    <r>
      <rPr>
        <sz val="5"/>
        <rFont val="Arial MT"/>
        <family val="2"/>
      </rPr>
      <t>3R 27 21 00 00 00 00 23 23</t>
    </r>
  </si>
  <si>
    <r>
      <rPr>
        <sz val="5"/>
        <rFont val="Arial MT"/>
        <family val="2"/>
      </rPr>
      <t>TOMADA UNIVERSAL MONOFÁSICA DE EMBUTIR PARA DUTO DE PISO 10 A - 250 V - ADAPTADO</t>
    </r>
  </si>
  <si>
    <r>
      <rPr>
        <sz val="5"/>
        <rFont val="Arial MT"/>
        <family val="2"/>
      </rPr>
      <t>R$ 21,68</t>
    </r>
  </si>
  <si>
    <r>
      <rPr>
        <sz val="5"/>
        <rFont val="Arial MT"/>
        <family val="2"/>
      </rPr>
      <t>3R 23 42 40 00 00 00 05 38</t>
    </r>
  </si>
  <si>
    <r>
      <rPr>
        <sz val="5"/>
        <rFont val="Arial MT"/>
        <family val="2"/>
      </rPr>
      <t>TORNEIRA DE PRESSÃO METÁLICA PARA PIA - ADAPTADO</t>
    </r>
  </si>
  <si>
    <r>
      <rPr>
        <sz val="5"/>
        <rFont val="Arial MT"/>
        <family val="2"/>
      </rPr>
      <t>R$ 166,96</t>
    </r>
  </si>
  <si>
    <r>
      <rPr>
        <sz val="5"/>
        <rFont val="Arial MT"/>
        <family val="2"/>
      </rPr>
      <t>3R 23 42 40 00 00 00 05 39</t>
    </r>
  </si>
  <si>
    <r>
      <rPr>
        <sz val="5"/>
        <rFont val="Arial MT"/>
        <family val="2"/>
      </rPr>
      <t>TORNEIRA DE PRESSÃO METÁLICA PARA USO GERAL - ADAPTADO</t>
    </r>
  </si>
  <si>
    <r>
      <rPr>
        <sz val="5"/>
        <rFont val="Arial MT"/>
        <family val="2"/>
      </rPr>
      <t>R$ 248,67</t>
    </r>
  </si>
  <si>
    <r>
      <rPr>
        <sz val="5"/>
        <rFont val="Arial MT"/>
        <family val="2"/>
      </rPr>
      <t>3R 10 61 10 00 00 00 15 06</t>
    </r>
  </si>
  <si>
    <r>
      <rPr>
        <sz val="5"/>
        <rFont val="Arial MT"/>
        <family val="2"/>
      </rPr>
      <t>TRATAMENTO DE PISO DE CONCRETO POR SILACATOS OU FLUORETOS - ADAPTADO</t>
    </r>
  </si>
  <si>
    <r>
      <rPr>
        <sz val="5"/>
        <rFont val="Arial MT"/>
        <family val="2"/>
      </rPr>
      <t>R$ 12,55</t>
    </r>
  </si>
  <si>
    <r>
      <rPr>
        <sz val="5"/>
        <rFont val="Arial MT"/>
        <family val="2"/>
      </rPr>
      <t>3R 23 12 00 00 19 20 02 10</t>
    </r>
  </si>
  <si>
    <r>
      <rPr>
        <sz val="5"/>
        <rFont val="Arial MT"/>
        <family val="2"/>
      </rPr>
      <t>TUBO DE AÇO GALVANIZADO COM  COSTURA Ø 50 MM - 2" - ADAPTADO</t>
    </r>
  </si>
  <si>
    <r>
      <rPr>
        <sz val="5"/>
        <rFont val="Arial MT"/>
        <family val="2"/>
      </rPr>
      <t>R$ 121,79</t>
    </r>
  </si>
  <si>
    <r>
      <rPr>
        <sz val="5"/>
        <rFont val="Arial MT"/>
        <family val="2"/>
      </rPr>
      <t>3R 23 12 00 00 19 10 01 21</t>
    </r>
  </si>
  <si>
    <r>
      <rPr>
        <sz val="5"/>
        <rFont val="Arial MT"/>
        <family val="2"/>
      </rPr>
      <t>TUBO DE AÇO GALVANIZADO COM COSTURA Ø 100 MM - 4" - ADAPTADO</t>
    </r>
  </si>
  <si>
    <r>
      <rPr>
        <sz val="5"/>
        <rFont val="Arial MT"/>
        <family val="2"/>
      </rPr>
      <t>R$ 389,92</t>
    </r>
  </si>
  <si>
    <r>
      <rPr>
        <sz val="5"/>
        <rFont val="Arial MT"/>
        <family val="2"/>
      </rPr>
      <t>3R 23 12 00 00 19 20 02 14</t>
    </r>
  </si>
  <si>
    <r>
      <rPr>
        <sz val="5"/>
        <rFont val="Arial MT"/>
        <family val="2"/>
      </rPr>
      <t>TUBO DE AÇO GALVANIZADO COM COSTURA Ø 20 MM - 3/4" - ADAPTADO</t>
    </r>
  </si>
  <si>
    <r>
      <rPr>
        <sz val="5"/>
        <rFont val="Arial MT"/>
        <family val="2"/>
      </rPr>
      <t>R$ 44,63</t>
    </r>
  </si>
  <si>
    <r>
      <rPr>
        <sz val="5"/>
        <rFont val="Arial MT"/>
        <family val="2"/>
      </rPr>
      <t>3R 23 12 00 00 19 20 02 07</t>
    </r>
  </si>
  <si>
    <r>
      <rPr>
        <sz val="5"/>
        <rFont val="Arial MT"/>
        <family val="2"/>
      </rPr>
      <t>TUBO DE AÇO GALVANIZADO COM COSTURA Ø 25 MM - 1" - ADAPTADO</t>
    </r>
  </si>
  <si>
    <r>
      <rPr>
        <sz val="5"/>
        <rFont val="Arial MT"/>
        <family val="2"/>
      </rPr>
      <t>R$ 57,11</t>
    </r>
  </si>
  <si>
    <r>
      <rPr>
        <sz val="5"/>
        <rFont val="Arial MT"/>
        <family val="2"/>
      </rPr>
      <t>3R 23 12 00 00 19 20 02 11</t>
    </r>
  </si>
  <si>
    <r>
      <rPr>
        <sz val="5"/>
        <rFont val="Arial MT"/>
        <family val="2"/>
      </rPr>
      <t>TUBO DE AÇO GALVANIZADO COM COSTURA Ø 65 MM - 2 1/2" - ADAPTADO</t>
    </r>
  </si>
  <si>
    <r>
      <rPr>
        <sz val="5"/>
        <rFont val="Arial MT"/>
        <family val="2"/>
      </rPr>
      <t>R$ 162,47</t>
    </r>
  </si>
  <si>
    <r>
      <rPr>
        <sz val="5"/>
        <rFont val="Arial MT"/>
        <family val="2"/>
      </rPr>
      <t>3R 23 12 00 00 19 20 02 13</t>
    </r>
  </si>
  <si>
    <r>
      <rPr>
        <sz val="5"/>
        <rFont val="Arial MT"/>
        <family val="2"/>
      </rPr>
      <t>TUBO DE AÇO GALVANIZADO SEM COSTURA Ø 100 MM - 4" - ADAPTADO</t>
    </r>
  </si>
  <si>
    <r>
      <rPr>
        <sz val="5"/>
        <rFont val="Arial MT"/>
        <family val="2"/>
      </rPr>
      <t>R$ 279,93</t>
    </r>
  </si>
  <si>
    <r>
      <rPr>
        <sz val="5"/>
        <rFont val="Arial MT"/>
        <family val="2"/>
      </rPr>
      <t>3R 23 12 00 00 10 10 01 03</t>
    </r>
  </si>
  <si>
    <r>
      <rPr>
        <sz val="5"/>
        <rFont val="Arial MT"/>
        <family val="2"/>
      </rPr>
      <t>TUBO PVC SOLDÁVEL INCLUSIVE CONEXÕES Ø 20 MM - ADAPTADO</t>
    </r>
  </si>
  <si>
    <r>
      <rPr>
        <sz val="5"/>
        <rFont val="Arial MT"/>
        <family val="2"/>
      </rPr>
      <t>R$ 17,27</t>
    </r>
  </si>
  <si>
    <r>
      <rPr>
        <sz val="5"/>
        <rFont val="Arial MT"/>
        <family val="2"/>
      </rPr>
      <t>3R 23 12 00 00 19 16 08 04</t>
    </r>
  </si>
  <si>
    <r>
      <rPr>
        <sz val="5"/>
        <rFont val="Arial MT"/>
        <family val="2"/>
      </rPr>
      <t>UNIÃO COM ASSENTO CÔNICO DE BRONZE Ø 20 MM - 3/4" - ADAPTADO</t>
    </r>
  </si>
  <si>
    <r>
      <rPr>
        <sz val="5"/>
        <rFont val="Arial MT"/>
        <family val="2"/>
      </rPr>
      <t>R$ 58,30</t>
    </r>
  </si>
  <si>
    <r>
      <rPr>
        <sz val="5"/>
        <rFont val="Arial MT"/>
        <family val="2"/>
      </rPr>
      <t>3R 23 12 00 00 19 16 08 05</t>
    </r>
  </si>
  <si>
    <r>
      <rPr>
        <sz val="5"/>
        <rFont val="Arial MT"/>
        <family val="2"/>
      </rPr>
      <t>UNIÃO COM ASSENTO CÔNICO DE BRONZE Ø 25 MM - 1" - ADAPTADO</t>
    </r>
  </si>
  <si>
    <r>
      <rPr>
        <sz val="5"/>
        <rFont val="Arial MT"/>
        <family val="2"/>
      </rPr>
      <t>R$ 64,40</t>
    </r>
  </si>
  <si>
    <r>
      <rPr>
        <sz val="5"/>
        <rFont val="Arial MT"/>
        <family val="2"/>
      </rPr>
      <t>3R 23 12 00 00 10 22 11 18</t>
    </r>
  </si>
  <si>
    <r>
      <rPr>
        <sz val="5"/>
        <rFont val="Arial MT"/>
        <family val="2"/>
      </rPr>
      <t>UNIÃO PVC ROSCÁVEL Ø 1 1/2" - ADAPTADO</t>
    </r>
  </si>
  <si>
    <r>
      <rPr>
        <sz val="5"/>
        <rFont val="Arial MT"/>
        <family val="2"/>
      </rPr>
      <t>R$ 53,55</t>
    </r>
  </si>
  <si>
    <r>
      <rPr>
        <sz val="5"/>
        <rFont val="Arial MT"/>
        <family val="2"/>
      </rPr>
      <t>3R 23 12 00 00 10 22 11 16</t>
    </r>
  </si>
  <si>
    <r>
      <rPr>
        <sz val="5"/>
        <rFont val="Arial MT"/>
        <family val="2"/>
      </rPr>
      <t>UNIÃO PVC ROSCÁVEL Ø 1" - ADAPTADO</t>
    </r>
  </si>
  <si>
    <r>
      <rPr>
        <sz val="5"/>
        <rFont val="Arial MT"/>
        <family val="2"/>
      </rPr>
      <t>R$ 30,02</t>
    </r>
  </si>
  <si>
    <r>
      <rPr>
        <sz val="5"/>
        <rFont val="Arial MT"/>
        <family val="2"/>
      </rPr>
      <t>3R 23 12 00 00 10 22 11 19</t>
    </r>
  </si>
  <si>
    <r>
      <rPr>
        <sz val="5"/>
        <rFont val="Arial MT"/>
        <family val="2"/>
      </rPr>
      <t>UNIÃO PVC ROSCÁVEL Ø 2" - ADAPTADO</t>
    </r>
  </si>
  <si>
    <r>
      <rPr>
        <sz val="5"/>
        <rFont val="Arial MT"/>
        <family val="2"/>
      </rPr>
      <t>R$ 111,66</t>
    </r>
  </si>
  <si>
    <r>
      <rPr>
        <sz val="5"/>
        <rFont val="Arial MT"/>
        <family val="2"/>
      </rPr>
      <t>3R 23 12 00 00 10 22 11 15</t>
    </r>
  </si>
  <si>
    <r>
      <rPr>
        <sz val="5"/>
        <rFont val="Arial MT"/>
        <family val="2"/>
      </rPr>
      <t>UNIÃO PVC ROSCÁVEL Ø 3/4" - ADAPTADO</t>
    </r>
  </si>
  <si>
    <r>
      <rPr>
        <sz val="5"/>
        <rFont val="Arial MT"/>
        <family val="2"/>
      </rPr>
      <t>R$ 18,44</t>
    </r>
  </si>
  <si>
    <r>
      <rPr>
        <sz val="5"/>
        <rFont val="Arial MT"/>
        <family val="2"/>
      </rPr>
      <t>3R 23 12 00 00 10 19 10 36</t>
    </r>
  </si>
  <si>
    <r>
      <rPr>
        <sz val="5"/>
        <rFont val="Arial MT"/>
        <family val="2"/>
      </rPr>
      <t>UNIÃO SOLDÁVEL PVC Ø 110 MM - ADAPTADO</t>
    </r>
  </si>
  <si>
    <r>
      <rPr>
        <sz val="5"/>
        <rFont val="Arial MT"/>
        <family val="2"/>
      </rPr>
      <t>R$ 560,09</t>
    </r>
  </si>
  <si>
    <r>
      <rPr>
        <sz val="5"/>
        <rFont val="Arial MT"/>
        <family val="2"/>
      </rPr>
      <t>3R 23 12 00 00 27 10 01 10</t>
    </r>
  </si>
  <si>
    <r>
      <rPr>
        <sz val="5"/>
        <rFont val="Arial MT"/>
        <family val="2"/>
      </rPr>
      <t>VÁLVULA DE DESCARGA METÁLICA COM ACABAMENTO METÁLICO Ø 32 MM - 1 1/4" OU 40 MM - 1 1/2" - ADAPTADO</t>
    </r>
  </si>
  <si>
    <r>
      <rPr>
        <sz val="5"/>
        <rFont val="Arial MT"/>
        <family val="2"/>
      </rPr>
      <t>R$ 364,21</t>
    </r>
  </si>
  <si>
    <r>
      <rPr>
        <sz val="5"/>
        <rFont val="Arial MT"/>
        <family val="2"/>
      </rPr>
      <t>3R 23 12 00 00 27 20 02 14</t>
    </r>
  </si>
  <si>
    <r>
      <rPr>
        <sz val="5"/>
        <rFont val="Arial MT"/>
        <family val="2"/>
      </rPr>
      <t>VÁLVULA DE RETENÇÃO DE BRONZE DE PÉ COM CRIVO Ø 100 MM - 4" - ADAPTADO</t>
    </r>
  </si>
  <si>
    <r>
      <rPr>
        <sz val="5"/>
        <rFont val="Arial MT"/>
        <family val="2"/>
      </rPr>
      <t>R$ 776,34</t>
    </r>
  </si>
  <si>
    <r>
      <rPr>
        <sz val="5"/>
        <rFont val="Arial MT"/>
        <family val="2"/>
      </rPr>
      <t>3R 23 12 00 00 27 20 02 08</t>
    </r>
  </si>
  <si>
    <r>
      <rPr>
        <sz val="5"/>
        <rFont val="Arial MT"/>
        <family val="2"/>
      </rPr>
      <t>VÁLVULA DE RETENÇÃO DE BRONZE DE PÉ COM CRIVO Ø 25 MM - 1" - ADAPTADO</t>
    </r>
  </si>
  <si>
    <r>
      <rPr>
        <sz val="5"/>
        <rFont val="Arial MT"/>
        <family val="2"/>
      </rPr>
      <t>R$ 86,01</t>
    </r>
  </si>
  <si>
    <r>
      <rPr>
        <sz val="5"/>
        <rFont val="Arial MT"/>
        <family val="2"/>
      </rPr>
      <t>3R 23 12 00 00 27 20 02 09</t>
    </r>
  </si>
  <si>
    <r>
      <rPr>
        <sz val="5"/>
        <rFont val="Arial MT"/>
        <family val="2"/>
      </rPr>
      <t>VÁLVULA DE RETENÇÃO DE BRONZE DE PÉ COM CRIVO Ø 32 MM - 1 1/4" - ADAPTADO</t>
    </r>
  </si>
  <si>
    <r>
      <rPr>
        <sz val="5"/>
        <rFont val="Arial MT"/>
        <family val="2"/>
      </rPr>
      <t>3R 23 12 00 00 27 20 02 13</t>
    </r>
  </si>
  <si>
    <r>
      <rPr>
        <sz val="5"/>
        <rFont val="Arial MT"/>
        <family val="2"/>
      </rPr>
      <t>VÁLVULA DE RETENÇÃO DE BRONZE DE PÉ COM CRIVO Ø 80 MM - 3" - ADAPTADO</t>
    </r>
  </si>
  <si>
    <r>
      <rPr>
        <sz val="5"/>
        <rFont val="Arial MT"/>
        <family val="2"/>
      </rPr>
      <t>R$ 453,22</t>
    </r>
  </si>
  <si>
    <r>
      <rPr>
        <sz val="5"/>
        <rFont val="Arial MT"/>
        <family val="2"/>
      </rPr>
      <t>3R 27 21 00 00 00 00 38 23</t>
    </r>
  </si>
  <si>
    <r>
      <rPr>
        <sz val="5"/>
        <rFont val="Arial MT"/>
        <family val="2"/>
      </rPr>
      <t>VERGALHÃO DE AÇO COM ROSCA TOTAL PARA PERFILADO Ø: 1/4 " - ADAPTADO</t>
    </r>
  </si>
  <si>
    <r>
      <rPr>
        <sz val="5"/>
        <rFont val="Arial MT"/>
        <family val="2"/>
      </rPr>
      <t>R$ 16,13</t>
    </r>
  </si>
  <si>
    <r>
      <rPr>
        <sz val="5"/>
        <rFont val="Arial MT"/>
        <family val="2"/>
      </rPr>
      <t>3R 09 60 00 00 00 00 40 08</t>
    </r>
  </si>
  <si>
    <r>
      <rPr>
        <sz val="5"/>
        <rFont val="Arial MT"/>
        <family val="2"/>
      </rPr>
      <t xml:space="preserve">VIDRO REFLETIVO # 10 MM PARA CONTROLE SOLAR DE FACHADAS - ANTÉLIO, COLOCADO EM CAIXILHO,COM GAXETA DE NEOPRENE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</si>
  <si>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R$ 683,06</t>
    </r>
  </si>
  <si>
    <r>
      <rPr>
        <sz val="5"/>
        <rFont val="Arial MT"/>
        <family val="2"/>
      </rPr>
      <t>3R 09 60 00 00 00 00 40 07</t>
    </r>
  </si>
  <si>
    <r>
      <rPr>
        <sz val="5"/>
        <rFont val="Arial MT"/>
        <family val="2"/>
      </rPr>
      <t xml:space="preserve">VIDRO REFLETIVO # 8 MM PARA CONTROLE SOLAR DE FACHADAS - ANTÉLIO, COLOCADO EM CAIXILHO, COM GAXETA DE NEOPRENE -
</t>
    </r>
    <r>
      <rPr>
        <sz val="5"/>
        <rFont val="Arial MT"/>
        <family val="2"/>
      </rPr>
      <t>ADAPTADO</t>
    </r>
  </si>
  <si>
    <r>
      <rPr>
        <sz val="5"/>
        <rFont val="Arial MT"/>
        <family val="2"/>
      </rPr>
      <t>R$ 448,70</t>
    </r>
  </si>
  <si>
    <r>
      <rPr>
        <sz val="5"/>
        <rFont val="Arial MT"/>
        <family val="2"/>
      </rPr>
      <t>AJUDANTE ESPECIALIZADO COM ENCARGOS COMPLEMENTARES</t>
    </r>
  </si>
  <si>
    <r>
      <rPr>
        <sz val="5"/>
        <rFont val="Arial MT"/>
        <family val="2"/>
      </rPr>
      <t>H</t>
    </r>
  </si>
  <si>
    <r>
      <rPr>
        <sz val="5"/>
        <rFont val="Arial MT"/>
        <family val="2"/>
      </rPr>
      <t>R$ 19,49</t>
    </r>
  </si>
  <si>
    <r>
      <rPr>
        <sz val="5"/>
        <rFont val="Arial MT"/>
        <family val="2"/>
      </rPr>
      <t>COMPOSIÇÃO DE PREÇOS</t>
    </r>
  </si>
  <si>
    <r>
      <rPr>
        <sz val="5"/>
        <rFont val="Arial MT"/>
        <family val="2"/>
      </rPr>
      <t>AJUDANTE ESPECIALIZADO COM ENCARGOS COMPLEMENTARES (PARCELA ADICIONAL DA PERICULOSIDADE - 30%)</t>
    </r>
  </si>
  <si>
    <r>
      <rPr>
        <sz val="5"/>
        <rFont val="Arial MT"/>
        <family val="2"/>
      </rPr>
      <t>R$ 5,85</t>
    </r>
  </si>
  <si>
    <r>
      <rPr>
        <sz val="5"/>
        <rFont val="Arial MT"/>
        <family val="2"/>
      </rPr>
      <t>AJUDANTE ESPECIALIZADO COM ENCARGOS COMPLEMENTARES (PARCELA ADICIONAL NOTURNO - 20%)</t>
    </r>
  </si>
  <si>
    <r>
      <rPr>
        <sz val="5"/>
        <rFont val="Arial MT"/>
        <family val="2"/>
      </rPr>
      <t>R$ 3,90</t>
    </r>
  </si>
  <si>
    <r>
      <rPr>
        <sz val="5"/>
        <rFont val="Arial MT"/>
        <family val="2"/>
      </rPr>
      <t>AJUDANTE DE CARPINTEIRO COM ENCARGOS COMPLEMENTARES</t>
    </r>
  </si>
  <si>
    <r>
      <rPr>
        <sz val="5"/>
        <rFont val="Arial MT"/>
        <family val="2"/>
      </rPr>
      <t>AJUDANTE DE CARPINTEIRO COM ENCARGOS COMPLEMENTARES (PARCELA ADICIONAL DA PERICULOSIDADE - 30%)</t>
    </r>
  </si>
  <si>
    <r>
      <rPr>
        <sz val="5"/>
        <rFont val="Arial MT"/>
        <family val="2"/>
      </rPr>
      <t>R$ 5,60</t>
    </r>
  </si>
  <si>
    <r>
      <rPr>
        <sz val="5"/>
        <rFont val="Arial MT"/>
        <family val="2"/>
      </rPr>
      <t>AJUDANTE DE PEDREIRO COM ENCARGOS COMPLEMENTARES</t>
    </r>
  </si>
  <si>
    <r>
      <rPr>
        <sz val="5"/>
        <rFont val="Arial MT"/>
        <family val="2"/>
      </rPr>
      <t>R$ 16,67</t>
    </r>
  </si>
  <si>
    <r>
      <rPr>
        <sz val="5"/>
        <rFont val="Arial MT"/>
        <family val="2"/>
      </rPr>
      <t>AJUDANTE DE PEDREIRO COM ENCARGOS COMPLEMENTARES (PARCELA ADICIONAL DA PERICULOSIDADE - 30%)</t>
    </r>
  </si>
  <si>
    <r>
      <rPr>
        <sz val="5"/>
        <rFont val="Arial MT"/>
        <family val="2"/>
      </rPr>
      <t>AJUDANTE DE PEDREIRO COM ENCARGOS COMPLEMENTARES (PARCELA ADICIONAL NOTURNO - 20%)</t>
    </r>
  </si>
  <si>
    <r>
      <rPr>
        <sz val="5"/>
        <rFont val="Arial MT"/>
        <family val="2"/>
      </rPr>
      <t>R$ 3,33</t>
    </r>
  </si>
  <si>
    <r>
      <rPr>
        <sz val="5"/>
        <rFont val="Arial MT"/>
        <family val="2"/>
      </rPr>
      <t>AJUDANTE DE PINTOR COM ENCARGOS COMPLEMENTARES</t>
    </r>
  </si>
  <si>
    <r>
      <rPr>
        <sz val="5"/>
        <rFont val="Arial MT"/>
        <family val="2"/>
      </rPr>
      <t>R$ 18,90</t>
    </r>
  </si>
  <si>
    <r>
      <rPr>
        <sz val="5"/>
        <rFont val="Arial MT"/>
        <family val="2"/>
      </rPr>
      <t>AJUDANTE DE PINTOR COM ENCARGOS COMPLEMENTARES (PARCELA ADICIONAL DA PERICULOSIDADE - 30%)</t>
    </r>
  </si>
  <si>
    <r>
      <rPr>
        <sz val="5"/>
        <rFont val="Arial MT"/>
        <family val="2"/>
      </rPr>
      <t>R$ 5,67</t>
    </r>
  </si>
  <si>
    <r>
      <rPr>
        <sz val="5"/>
        <rFont val="Arial MT"/>
        <family val="2"/>
      </rPr>
      <t>CARPINTEIRO DE ESQUADRIA COM ENCARGOS COMPLEMENTARES</t>
    </r>
  </si>
  <si>
    <r>
      <rPr>
        <sz val="5"/>
        <rFont val="Arial MT"/>
        <family val="2"/>
      </rPr>
      <t>R$ 21,84</t>
    </r>
  </si>
  <si>
    <r>
      <rPr>
        <sz val="5"/>
        <rFont val="Arial MT"/>
        <family val="2"/>
      </rPr>
      <t>CARPINTEIRO DE ESQUADRIA COM ENCARGOS COMPLEMENTARES (PARCELA ADICIONAL DA PERICULOSIDADE - 30%)</t>
    </r>
  </si>
  <si>
    <r>
      <rPr>
        <sz val="5"/>
        <rFont val="Arial MT"/>
        <family val="2"/>
      </rPr>
      <t>R$ 6,55</t>
    </r>
  </si>
  <si>
    <r>
      <rPr>
        <sz val="5"/>
        <rFont val="Arial MT"/>
        <family val="2"/>
      </rPr>
      <t>ELETRICISTA COM ENCARGOS COMPLEMENTARES</t>
    </r>
  </si>
  <si>
    <r>
      <rPr>
        <sz val="5"/>
        <rFont val="Arial MT"/>
        <family val="2"/>
      </rPr>
      <t>R$ 22,25</t>
    </r>
  </si>
  <si>
    <r>
      <rPr>
        <sz val="5"/>
        <rFont val="Arial MT"/>
        <family val="2"/>
      </rPr>
      <t>ELETRICISTA COM ENCARGOS COMPLEMENTARES (PARCELA ADICIONAL DA PERICULOSIDADE - 30%)</t>
    </r>
  </si>
  <si>
    <r>
      <rPr>
        <sz val="5"/>
        <rFont val="Arial MT"/>
        <family val="2"/>
      </rPr>
      <t>R$ 6,68</t>
    </r>
  </si>
  <si>
    <r>
      <rPr>
        <sz val="5"/>
        <rFont val="Arial MT"/>
        <family val="2"/>
      </rPr>
      <t>ELETRICISTA COM ENCARGOS COMPLEMENTARES (PARCELA ADICIONAL NOTURNO - 20%)</t>
    </r>
  </si>
  <si>
    <r>
      <rPr>
        <sz val="5"/>
        <rFont val="Arial MT"/>
        <family val="2"/>
      </rPr>
      <t>R$ 4,45</t>
    </r>
  </si>
  <si>
    <r>
      <rPr>
        <sz val="5"/>
        <rFont val="Arial MT"/>
        <family val="2"/>
      </rPr>
      <t>ENCANADOR OU BOMBEIRO HIDRÁULICO COM ENCARGOS COMPLEMENTARES</t>
    </r>
  </si>
  <si>
    <r>
      <rPr>
        <sz val="5"/>
        <rFont val="Arial MT"/>
        <family val="2"/>
      </rPr>
      <t>R$ 21,43</t>
    </r>
  </si>
  <si>
    <r>
      <rPr>
        <sz val="5"/>
        <rFont val="Arial MT"/>
        <family val="2"/>
      </rPr>
      <t>ENCANADOR OU BOMBEIRO HIDRÁULICO COM ENCARGOS COMPLEMENTARES (PARCELA ADICIONAL DA PERICULOSIDADE - 30%)</t>
    </r>
  </si>
  <si>
    <r>
      <rPr>
        <sz val="5"/>
        <rFont val="Arial MT"/>
        <family val="2"/>
      </rPr>
      <t>R$ 6,43</t>
    </r>
  </si>
  <si>
    <r>
      <rPr>
        <sz val="5"/>
        <rFont val="Arial MT"/>
        <family val="2"/>
      </rPr>
      <t>ENCANADOR OU BOMBEIRO HIDRÁULICO COM ENCARGOS COMPLEMENTARES (PARCELA ADICIONAL NOTURNO - 20%)</t>
    </r>
  </si>
  <si>
    <r>
      <rPr>
        <sz val="5"/>
        <rFont val="Arial MT"/>
        <family val="2"/>
      </rPr>
      <t>R$ 4,29</t>
    </r>
  </si>
  <si>
    <r>
      <rPr>
        <sz val="5"/>
        <rFont val="Arial MT"/>
        <family val="2"/>
      </rPr>
      <t>IMPERMEABILIZADOR COM ENCARGOS COMPLEMENTARES</t>
    </r>
  </si>
  <si>
    <r>
      <rPr>
        <sz val="5"/>
        <rFont val="Arial MT"/>
        <family val="2"/>
      </rPr>
      <t>R$ 22,04</t>
    </r>
  </si>
  <si>
    <r>
      <rPr>
        <sz val="5"/>
        <rFont val="Arial MT"/>
        <family val="2"/>
      </rPr>
      <t>IMPERMEABILIZADOR COM ENCARGOS COMPLEMENTARES (PARCELA ADICIONAL DA PERICULOSIDADE - 30%)</t>
    </r>
  </si>
  <si>
    <r>
      <rPr>
        <sz val="5"/>
        <rFont val="Arial MT"/>
        <family val="2"/>
      </rPr>
      <t>R$ 6,61</t>
    </r>
  </si>
  <si>
    <r>
      <rPr>
        <sz val="5"/>
        <rFont val="Arial MT"/>
        <family val="2"/>
      </rPr>
      <t>MECÂNICO DE REFRIGERAÇÃO COM ENCARGOS COMPLEMENTARES</t>
    </r>
  </si>
  <si>
    <r>
      <rPr>
        <sz val="5"/>
        <rFont val="Arial MT"/>
        <family val="2"/>
      </rPr>
      <t>R$ 24,60</t>
    </r>
  </si>
  <si>
    <r>
      <rPr>
        <sz val="5"/>
        <rFont val="Arial MT"/>
        <family val="2"/>
      </rPr>
      <t>MECÂNICO DE REFRIGERAÇÃO COM ENCARGOS COMPLEMENTARES (PARCELA ADICIONAL DA PERICULOSIDADE - 30%)</t>
    </r>
  </si>
  <si>
    <r>
      <rPr>
        <sz val="5"/>
        <rFont val="Arial MT"/>
        <family val="2"/>
      </rPr>
      <t>PEDREIRO COM ENCARGOS COMPLEMENTARES</t>
    </r>
  </si>
  <si>
    <r>
      <rPr>
        <sz val="5"/>
        <rFont val="Arial MT"/>
        <family val="2"/>
      </rPr>
      <t>PEDREIRO COM ENCARGOS COMPLEMENTARES (PARCELA ADICIONAL DA PERICULOSIDADE - 30%)</t>
    </r>
  </si>
  <si>
    <r>
      <rPr>
        <sz val="5"/>
        <rFont val="Arial MT"/>
        <family val="2"/>
      </rPr>
      <t>PEDREIRO COM ENCARGOS COMPLEMENTARES (PARCELA ADICIONAL NOTURNO - 20%)</t>
    </r>
  </si>
  <si>
    <r>
      <rPr>
        <sz val="5"/>
        <rFont val="Arial MT"/>
        <family val="2"/>
      </rPr>
      <t>R$ 4,41</t>
    </r>
  </si>
  <si>
    <r>
      <rPr>
        <sz val="5"/>
        <rFont val="Arial MT"/>
        <family val="2"/>
      </rPr>
      <t>PINTOR COM ENCARGOS COMPLEMENTARES</t>
    </r>
  </si>
  <si>
    <r>
      <rPr>
        <sz val="5"/>
        <rFont val="Arial MT"/>
        <family val="2"/>
      </rPr>
      <t>R$ 23,11</t>
    </r>
  </si>
  <si>
    <r>
      <rPr>
        <sz val="5"/>
        <rFont val="Arial MT"/>
        <family val="2"/>
      </rPr>
      <t>PINTOR COM ENCARGOS COMPLEMENTARES (PARCELA ADICIONAL DA PERICULOSIDADE - 30%)</t>
    </r>
  </si>
  <si>
    <r>
      <rPr>
        <sz val="5"/>
        <rFont val="Arial MT"/>
        <family val="2"/>
      </rPr>
      <t>R$ 6,93</t>
    </r>
  </si>
  <si>
    <r>
      <rPr>
        <sz val="5"/>
        <rFont val="Arial MT"/>
        <family val="2"/>
      </rPr>
      <t>PINTOR COM ENCARGOS COMPLEMENTARES (PARCELA ADICIONAL NOTURNO - 20%)</t>
    </r>
  </si>
  <si>
    <r>
      <rPr>
        <sz val="5"/>
        <rFont val="Arial MT"/>
        <family val="2"/>
      </rPr>
      <t>SERRALHEIRO COM ENCARGOS COMPLEMENTARES</t>
    </r>
  </si>
  <si>
    <r>
      <rPr>
        <sz val="5"/>
        <rFont val="Arial MT"/>
        <family val="2"/>
      </rPr>
      <t>R$ 21,92</t>
    </r>
  </si>
  <si>
    <r>
      <rPr>
        <sz val="5"/>
        <rFont val="Arial MT"/>
        <family val="2"/>
      </rPr>
      <t>SERRALHEIRO COM ENCARGOS COMPLEMENTARES  (PARCELA ADICIONAL DA PERICULOSIDADE - 30%)</t>
    </r>
  </si>
  <si>
    <r>
      <rPr>
        <sz val="5"/>
        <rFont val="Arial MT"/>
        <family val="2"/>
      </rPr>
      <t>R$ 6,58</t>
    </r>
  </si>
  <si>
    <r>
      <rPr>
        <sz val="5"/>
        <rFont val="Arial MT"/>
        <family val="2"/>
      </rPr>
      <t>SERRALHEIRO COM ENCARGOS COMPLEMENTARES  (PARCELA ADICIONAL NOTURNO - 20%)</t>
    </r>
  </si>
  <si>
    <r>
      <rPr>
        <sz val="5"/>
        <rFont val="Arial MT"/>
        <family val="2"/>
      </rPr>
      <t>R$ 4,38</t>
    </r>
  </si>
  <si>
    <r>
      <rPr>
        <sz val="5"/>
        <rFont val="Arial MT"/>
        <family val="2"/>
      </rPr>
      <t>SERVENTE COM ENCARGOS COMPLEMENTARES</t>
    </r>
  </si>
  <si>
    <r>
      <rPr>
        <sz val="5"/>
        <rFont val="Arial MT"/>
        <family val="2"/>
      </rPr>
      <t>R$ 16,66</t>
    </r>
  </si>
  <si>
    <r>
      <rPr>
        <sz val="5"/>
        <rFont val="Arial MT"/>
        <family val="2"/>
      </rPr>
      <t>SERVENTE COM ENCARGOS COMPLEMENTARES (PARCELA ADICIONAL DA PERICULOSIDADE - 30%)</t>
    </r>
  </si>
  <si>
    <r>
      <rPr>
        <sz val="5"/>
        <rFont val="Arial MT"/>
        <family val="2"/>
      </rPr>
      <t>SERVENTE COM ENCARGOS COMPLEMENTARES (PARCELA ADICIONAL NOTURNO - 20%)</t>
    </r>
  </si>
  <si>
    <r>
      <rPr>
        <sz val="5"/>
        <rFont val="Arial MT"/>
        <family val="2"/>
      </rPr>
      <t>TECNICO DE EDIFICACOES COM ENCARGOS COMPLEMENTARES</t>
    </r>
  </si>
  <si>
    <r>
      <rPr>
        <sz val="5"/>
        <rFont val="Arial MT"/>
        <family val="2"/>
      </rPr>
      <t>R$ 15,95</t>
    </r>
  </si>
  <si>
    <r>
      <rPr>
        <sz val="5"/>
        <rFont val="Arial MT"/>
        <family val="2"/>
      </rPr>
      <t>TÉCNICO DE EDIFICAÇÕES COM ENCARGOS COMPLEMENTARES (PARCELA ADICIONAL DA PERICULOSIDADE - 30%)</t>
    </r>
  </si>
  <si>
    <r>
      <rPr>
        <sz val="5"/>
        <rFont val="Arial MT"/>
        <family val="2"/>
      </rPr>
      <t>R$ 4,79</t>
    </r>
  </si>
  <si>
    <r>
      <rPr>
        <sz val="5"/>
        <rFont val="Arial MT"/>
        <family val="2"/>
      </rPr>
      <t>TÉCNICO DE EDIFICAÇÕES COM ENCARGOS COMPLEMENTARES (PARCELA ADICIONAL NOTURNO - 20%)</t>
    </r>
  </si>
  <si>
    <r>
      <rPr>
        <sz val="5"/>
        <rFont val="Arial MT"/>
        <family val="2"/>
      </rPr>
      <t>R$ 3,19</t>
    </r>
  </si>
  <si>
    <r>
      <rPr>
        <sz val="5"/>
        <rFont val="Arial MT"/>
        <family val="2"/>
      </rPr>
      <t>TELHADISTA COM ENCARGOS COMPLEMENTARES</t>
    </r>
  </si>
  <si>
    <r>
      <rPr>
        <sz val="5"/>
        <rFont val="Arial MT"/>
        <family val="2"/>
      </rPr>
      <t>R$ 23,18</t>
    </r>
  </si>
  <si>
    <r>
      <rPr>
        <sz val="5"/>
        <rFont val="Arial MT"/>
        <family val="2"/>
      </rPr>
      <t>TELHADISTA COM ENCARGOS COMPLEMENTARES  (PARCELA ADICIONAL DA PERICULOSIDADE - 30%)</t>
    </r>
  </si>
  <si>
    <r>
      <rPr>
        <sz val="5"/>
        <rFont val="Arial MT"/>
        <family val="2"/>
      </rPr>
      <t>R$ 6,95</t>
    </r>
  </si>
  <si>
    <r>
      <rPr>
        <sz val="5"/>
        <rFont val="Arial MT"/>
        <family val="2"/>
      </rPr>
      <t>TELHADISTA COM ENCARGOS COMPLEMENTARES (PARCELA ADICIONAL NOTURNO - 20%)</t>
    </r>
  </si>
  <si>
    <r>
      <rPr>
        <sz val="5"/>
        <rFont val="Arial MT"/>
        <family val="2"/>
      </rPr>
      <t>R$ 4,64</t>
    </r>
  </si>
  <si>
    <r>
      <rPr>
        <sz val="5"/>
        <rFont val="Arial MT"/>
        <family val="2"/>
      </rPr>
      <t>VIDRACEIRO COM ENCARGOS COMPLEMENTARES</t>
    </r>
  </si>
  <si>
    <r>
      <rPr>
        <sz val="5"/>
        <rFont val="Arial MT"/>
        <family val="2"/>
      </rPr>
      <t>R$ 20,59</t>
    </r>
  </si>
  <si>
    <r>
      <rPr>
        <sz val="5"/>
        <rFont val="Arial MT"/>
        <family val="2"/>
      </rPr>
      <t>VIDRACEIRO COM ENCARGOS COMPLEMENTARES (PARCELA ADICIONAL DA PERICULOSIDADE - 30%)</t>
    </r>
  </si>
  <si>
    <r>
      <rPr>
        <sz val="5"/>
        <rFont val="Arial MT"/>
        <family val="2"/>
      </rPr>
      <t>R$ 6,18</t>
    </r>
  </si>
  <si>
    <t>QUANTIDADE
ESTIMADA METRÔ-DF</t>
  </si>
  <si>
    <t>QUANTIDADE
ESTIMADA CODHAB</t>
  </si>
  <si>
    <t>QUANTIDADE
ESTIMADA TOTAL</t>
  </si>
  <si>
    <t>VALOR ESTIMADO TOTAL (COM BDI)</t>
  </si>
  <si>
    <t>%</t>
  </si>
  <si>
    <t>% ACUMULADO</t>
  </si>
  <si>
    <t xml:space="preserve">VALOR TOTAL </t>
  </si>
  <si>
    <t>1. SERVIÇOS DE MANUTENÇÃO PREVENTIVA E CORRETIVA, FORNECIMENTO EVENTUAL DE PEÇAS E MATERIAIS, SERVIÇOS EVENTUAIS E FORNECIMENTO DE MÃO DE OBRA, SOB DEMANDA</t>
  </si>
  <si>
    <t>TOTAL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</si>
  <si>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</si>
  <si>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</si>
  <si>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</si>
  <si>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</si>
  <si>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</si>
  <si>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</si>
  <si>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</si>
  <si>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</si>
  <si>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</si>
  <si>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</si>
  <si>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</si>
  <si>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</si>
  <si>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</si>
  <si>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</si>
  <si>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</si>
  <si>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</si>
  <si>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</si>
  <si>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</si>
  <si>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</si>
  <si>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</si>
  <si>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</si>
  <si>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</si>
  <si>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</si>
  <si>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</si>
  <si>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</si>
  <si>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</si>
  <si>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</si>
  <si>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</si>
  <si>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</si>
  <si>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</si>
  <si>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</si>
  <si>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</si>
  <si>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</si>
  <si>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</si>
  <si>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</si>
  <si>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</si>
  <si>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</si>
  <si>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</si>
  <si>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</si>
  <si>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</si>
  <si>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</si>
  <si>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</si>
  <si>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</si>
  <si>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</si>
  <si>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</si>
  <si>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</si>
  <si>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</si>
  <si>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</si>
  <si>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</si>
  <si>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</si>
  <si>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</si>
  <si>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</si>
  <si>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</si>
  <si>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</si>
  <si>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</si>
  <si>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</si>
  <si>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</si>
  <si>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</si>
  <si>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</si>
  <si>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</si>
  <si>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</si>
  <si>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</si>
  <si>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</si>
  <si>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</si>
  <si>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</si>
  <si>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</si>
  <si>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</si>
  <si>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</si>
  <si>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</si>
  <si>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</si>
  <si>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</si>
  <si>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</si>
  <si>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</si>
  <si>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</si>
  <si>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</si>
  <si>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</si>
  <si>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</si>
  <si>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</si>
  <si>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</si>
  <si>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</si>
  <si>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</si>
  <si>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</si>
  <si>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</si>
  <si>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</si>
  <si>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</si>
  <si>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</si>
  <si>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</si>
  <si>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</si>
  <si>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</si>
  <si>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</si>
  <si>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</si>
  <si>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</si>
  <si>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</si>
  <si>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</si>
  <si>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</si>
  <si>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</si>
  <si>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</si>
  <si>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</si>
  <si>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</si>
  <si>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</si>
  <si>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</si>
  <si>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</si>
  <si>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</si>
  <si>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</si>
  <si>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</si>
  <si>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</si>
  <si>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</si>
  <si>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</si>
  <si>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</si>
  <si>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</si>
  <si>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</si>
  <si>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</si>
  <si>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</si>
  <si>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</si>
  <si>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</si>
  <si>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</si>
  <si>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</si>
  <si>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</si>
  <si>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</si>
  <si>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</si>
  <si>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</si>
  <si>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</si>
  <si>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</si>
  <si>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</si>
  <si>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</si>
  <si>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</si>
  <si>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</si>
  <si>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</si>
  <si>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</si>
  <si>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</si>
  <si>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1.131</t>
  </si>
  <si>
    <t>1.132</t>
  </si>
  <si>
    <t>1.133</t>
  </si>
  <si>
    <t>1.134</t>
  </si>
  <si>
    <t>1.135</t>
  </si>
  <si>
    <t>1.136</t>
  </si>
  <si>
    <t>1.137</t>
  </si>
  <si>
    <t>1.138</t>
  </si>
  <si>
    <t>1.139</t>
  </si>
  <si>
    <t>1.140</t>
  </si>
  <si>
    <t>1.141</t>
  </si>
  <si>
    <t>1.142</t>
  </si>
  <si>
    <t>1.143</t>
  </si>
  <si>
    <t>1.144</t>
  </si>
  <si>
    <t>1.145</t>
  </si>
  <si>
    <t>1.146</t>
  </si>
  <si>
    <t>1.147</t>
  </si>
  <si>
    <t>1.148</t>
  </si>
  <si>
    <t>1.149</t>
  </si>
  <si>
    <t>1.150</t>
  </si>
  <si>
    <t>1.151</t>
  </si>
  <si>
    <t>1.152</t>
  </si>
  <si>
    <t>1.153</t>
  </si>
  <si>
    <t>1.154</t>
  </si>
  <si>
    <t>1.155</t>
  </si>
  <si>
    <t>1.156</t>
  </si>
  <si>
    <t>1.157</t>
  </si>
  <si>
    <t>1.158</t>
  </si>
  <si>
    <t>1.159</t>
  </si>
  <si>
    <t>1.160</t>
  </si>
  <si>
    <t>1.161</t>
  </si>
  <si>
    <t>1.162</t>
  </si>
  <si>
    <t>1.163</t>
  </si>
  <si>
    <t>1.164</t>
  </si>
  <si>
    <t>1.165</t>
  </si>
  <si>
    <t>1.166</t>
  </si>
  <si>
    <t>1.167</t>
  </si>
  <si>
    <t>1.168</t>
  </si>
  <si>
    <t>1.169</t>
  </si>
  <si>
    <t>1.170</t>
  </si>
  <si>
    <t>1.171</t>
  </si>
  <si>
    <t>1.172</t>
  </si>
  <si>
    <t>1.173</t>
  </si>
  <si>
    <t>1.174</t>
  </si>
  <si>
    <t>1.175</t>
  </si>
  <si>
    <t>1.176</t>
  </si>
  <si>
    <t>1.177</t>
  </si>
  <si>
    <t>1.178</t>
  </si>
  <si>
    <t>1.179</t>
  </si>
  <si>
    <t>1.180</t>
  </si>
  <si>
    <t>1.181</t>
  </si>
  <si>
    <t>1.182</t>
  </si>
  <si>
    <t>1.183</t>
  </si>
  <si>
    <t>1.184</t>
  </si>
  <si>
    <t>1.185</t>
  </si>
  <si>
    <t>1.186</t>
  </si>
  <si>
    <t>1.187</t>
  </si>
  <si>
    <t>1.188</t>
  </si>
  <si>
    <t>1.189</t>
  </si>
  <si>
    <t>1.190</t>
  </si>
  <si>
    <t>1.191</t>
  </si>
  <si>
    <t>1.192</t>
  </si>
  <si>
    <t>1.193</t>
  </si>
  <si>
    <t>1.194</t>
  </si>
  <si>
    <t>1.195</t>
  </si>
  <si>
    <t>1.196</t>
  </si>
  <si>
    <t>1.197</t>
  </si>
  <si>
    <t>1.198</t>
  </si>
  <si>
    <t>1.199</t>
  </si>
  <si>
    <t>1.200</t>
  </si>
  <si>
    <t>1.201</t>
  </si>
  <si>
    <t>1.202</t>
  </si>
  <si>
    <t>1.203</t>
  </si>
  <si>
    <t>1.204</t>
  </si>
  <si>
    <t>1.205</t>
  </si>
  <si>
    <t>1.206</t>
  </si>
  <si>
    <t>1.207</t>
  </si>
  <si>
    <t>1.208</t>
  </si>
  <si>
    <t>1.209</t>
  </si>
  <si>
    <t>1.210</t>
  </si>
  <si>
    <t>1.211</t>
  </si>
  <si>
    <t>1.212</t>
  </si>
  <si>
    <t>1.213</t>
  </si>
  <si>
    <t>1.214</t>
  </si>
  <si>
    <t>1.215</t>
  </si>
  <si>
    <t>1.216</t>
  </si>
  <si>
    <t>1.217</t>
  </si>
  <si>
    <t>1.218</t>
  </si>
  <si>
    <t>1.219</t>
  </si>
  <si>
    <t>1.220</t>
  </si>
  <si>
    <t>1.221</t>
  </si>
  <si>
    <t>1.222</t>
  </si>
  <si>
    <t>1.223</t>
  </si>
  <si>
    <t>1.224</t>
  </si>
  <si>
    <t>1.225</t>
  </si>
  <si>
    <t>1.226</t>
  </si>
  <si>
    <t>1.227</t>
  </si>
  <si>
    <t>1.228</t>
  </si>
  <si>
    <t>1.229</t>
  </si>
  <si>
    <t>1.230</t>
  </si>
  <si>
    <t>1.231</t>
  </si>
  <si>
    <t>1.232</t>
  </si>
  <si>
    <t>1.233</t>
  </si>
  <si>
    <t>1.234</t>
  </si>
  <si>
    <t>1.235</t>
  </si>
  <si>
    <t>1.236</t>
  </si>
  <si>
    <t>1.237</t>
  </si>
  <si>
    <t>1.238</t>
  </si>
  <si>
    <t>1.239</t>
  </si>
  <si>
    <t>1.240</t>
  </si>
  <si>
    <t>1.241</t>
  </si>
  <si>
    <t>1.242</t>
  </si>
  <si>
    <t>1.243</t>
  </si>
  <si>
    <t>1.244</t>
  </si>
  <si>
    <t>1.245</t>
  </si>
  <si>
    <t>1.246</t>
  </si>
  <si>
    <t>1.247</t>
  </si>
  <si>
    <t>1.248</t>
  </si>
  <si>
    <t>1.249</t>
  </si>
  <si>
    <t>1.250</t>
  </si>
  <si>
    <t>1.251</t>
  </si>
  <si>
    <t>1.252</t>
  </si>
  <si>
    <t>1.253</t>
  </si>
  <si>
    <t>1.254</t>
  </si>
  <si>
    <t>1.255</t>
  </si>
  <si>
    <t>1.256</t>
  </si>
  <si>
    <t>1.257</t>
  </si>
  <si>
    <t>1.258</t>
  </si>
  <si>
    <t>1.259</t>
  </si>
  <si>
    <t>1.260</t>
  </si>
  <si>
    <t>1.261</t>
  </si>
  <si>
    <t>1.262</t>
  </si>
  <si>
    <t>1.263</t>
  </si>
  <si>
    <t>1.264</t>
  </si>
  <si>
    <t>1.265</t>
  </si>
  <si>
    <t>1.266</t>
  </si>
  <si>
    <t>1.267</t>
  </si>
  <si>
    <t>1.268</t>
  </si>
  <si>
    <t>1.269</t>
  </si>
  <si>
    <t>1.270</t>
  </si>
  <si>
    <t>1.271</t>
  </si>
  <si>
    <t>1.272</t>
  </si>
  <si>
    <t>1.273</t>
  </si>
  <si>
    <t>1.274</t>
  </si>
  <si>
    <t>1.275</t>
  </si>
  <si>
    <t>1.276</t>
  </si>
  <si>
    <t>1.277</t>
  </si>
  <si>
    <t>1.278</t>
  </si>
  <si>
    <t>1.279</t>
  </si>
  <si>
    <t>1.280</t>
  </si>
  <si>
    <t>1.281</t>
  </si>
  <si>
    <t>1.282</t>
  </si>
  <si>
    <t>1.283</t>
  </si>
  <si>
    <t>1.284</t>
  </si>
  <si>
    <t>1.285</t>
  </si>
  <si>
    <t>1.286</t>
  </si>
  <si>
    <t>1.287</t>
  </si>
  <si>
    <t>1.288</t>
  </si>
  <si>
    <t>1.289</t>
  </si>
  <si>
    <t>1.290</t>
  </si>
  <si>
    <t>1.291</t>
  </si>
  <si>
    <t>1.292</t>
  </si>
  <si>
    <t>1.293</t>
  </si>
  <si>
    <t>1.294</t>
  </si>
  <si>
    <t>1.295</t>
  </si>
  <si>
    <t>1.296</t>
  </si>
  <si>
    <t>1.297</t>
  </si>
  <si>
    <t>1.298</t>
  </si>
  <si>
    <t>1.299</t>
  </si>
  <si>
    <t>1.300</t>
  </si>
  <si>
    <t>1.301</t>
  </si>
  <si>
    <t>1.302</t>
  </si>
  <si>
    <t>1.303</t>
  </si>
  <si>
    <t>1.304</t>
  </si>
  <si>
    <t>1.305</t>
  </si>
  <si>
    <t>1.306</t>
  </si>
  <si>
    <t>1.307</t>
  </si>
  <si>
    <t>1.308</t>
  </si>
  <si>
    <t>1.309</t>
  </si>
  <si>
    <t>1.310</t>
  </si>
  <si>
    <t>1.311</t>
  </si>
  <si>
    <t>1.312</t>
  </si>
  <si>
    <t>1.313</t>
  </si>
  <si>
    <t>1.314</t>
  </si>
  <si>
    <t>1.315</t>
  </si>
  <si>
    <t>1.316</t>
  </si>
  <si>
    <t>1.317</t>
  </si>
  <si>
    <t>1.318</t>
  </si>
  <si>
    <t>1.319</t>
  </si>
  <si>
    <t>1.320</t>
  </si>
  <si>
    <t>1.321</t>
  </si>
  <si>
    <t>1.322</t>
  </si>
  <si>
    <t>1.323</t>
  </si>
  <si>
    <t>1.324</t>
  </si>
  <si>
    <t>1.325</t>
  </si>
  <si>
    <t>1.326</t>
  </si>
  <si>
    <t>1.327</t>
  </si>
  <si>
    <t>1.328</t>
  </si>
  <si>
    <t>1.329</t>
  </si>
  <si>
    <t>1.330</t>
  </si>
  <si>
    <t>1.331</t>
  </si>
  <si>
    <t>1.332</t>
  </si>
  <si>
    <t>1.333</t>
  </si>
  <si>
    <t>1.334</t>
  </si>
  <si>
    <t>1.335</t>
  </si>
  <si>
    <t>1.336</t>
  </si>
  <si>
    <t>1.337</t>
  </si>
  <si>
    <t>1.338</t>
  </si>
  <si>
    <t>1.339</t>
  </si>
  <si>
    <t>1.340</t>
  </si>
  <si>
    <t>1.341</t>
  </si>
  <si>
    <t>1.342</t>
  </si>
  <si>
    <t>1.343</t>
  </si>
  <si>
    <t>1.344</t>
  </si>
  <si>
    <t>1.345</t>
  </si>
  <si>
    <t>1.346</t>
  </si>
  <si>
    <t>1.347</t>
  </si>
  <si>
    <t>1.348</t>
  </si>
  <si>
    <t>1.349</t>
  </si>
  <si>
    <t>1.350</t>
  </si>
  <si>
    <t>1.351</t>
  </si>
  <si>
    <t>1.352</t>
  </si>
  <si>
    <t>1.353</t>
  </si>
  <si>
    <t>1.354</t>
  </si>
  <si>
    <t>1.355</t>
  </si>
  <si>
    <t>1.356</t>
  </si>
  <si>
    <t>1.357</t>
  </si>
  <si>
    <t>1.358</t>
  </si>
  <si>
    <t>1.359</t>
  </si>
  <si>
    <t>1.360</t>
  </si>
  <si>
    <t>1.361</t>
  </si>
  <si>
    <t>1.362</t>
  </si>
  <si>
    <t>1.363</t>
  </si>
  <si>
    <t>1.364</t>
  </si>
  <si>
    <t>1.365</t>
  </si>
  <si>
    <t>1.366</t>
  </si>
  <si>
    <t>1.367</t>
  </si>
  <si>
    <t>1.368</t>
  </si>
  <si>
    <t>1.369</t>
  </si>
  <si>
    <t>1.370</t>
  </si>
  <si>
    <t>1.371</t>
  </si>
  <si>
    <t>1.372</t>
  </si>
  <si>
    <t>1.373</t>
  </si>
  <si>
    <t>1.374</t>
  </si>
  <si>
    <t>1.375</t>
  </si>
  <si>
    <t>1.376</t>
  </si>
  <si>
    <t>1.377</t>
  </si>
  <si>
    <t>1.378</t>
  </si>
  <si>
    <t>1.379</t>
  </si>
  <si>
    <t>1.380</t>
  </si>
  <si>
    <t>1.381</t>
  </si>
  <si>
    <t>1.382</t>
  </si>
  <si>
    <t>1.383</t>
  </si>
  <si>
    <t>1.384</t>
  </si>
  <si>
    <t>1.385</t>
  </si>
  <si>
    <t>1.386</t>
  </si>
  <si>
    <t>1.387</t>
  </si>
  <si>
    <t>1.388</t>
  </si>
  <si>
    <t>1.389</t>
  </si>
  <si>
    <t>1.390</t>
  </si>
  <si>
    <t>1.391</t>
  </si>
  <si>
    <t>1.392</t>
  </si>
  <si>
    <t>1.393</t>
  </si>
  <si>
    <t>1.394</t>
  </si>
  <si>
    <t>1.395</t>
  </si>
  <si>
    <t>1.396</t>
  </si>
  <si>
    <t>1.397</t>
  </si>
  <si>
    <t>1.398</t>
  </si>
  <si>
    <t>1.399</t>
  </si>
  <si>
    <t>1.400</t>
  </si>
  <si>
    <t>1.401</t>
  </si>
  <si>
    <t>1.402</t>
  </si>
  <si>
    <t>1.403</t>
  </si>
  <si>
    <t>1.404</t>
  </si>
  <si>
    <t>1.405</t>
  </si>
  <si>
    <t>1.406</t>
  </si>
  <si>
    <t>1.407</t>
  </si>
  <si>
    <t>1.408</t>
  </si>
  <si>
    <t>1.409</t>
  </si>
  <si>
    <t>1.410</t>
  </si>
  <si>
    <t>1.411</t>
  </si>
  <si>
    <t>1.412</t>
  </si>
  <si>
    <t>1.413</t>
  </si>
  <si>
    <t>1.414</t>
  </si>
  <si>
    <t>1.415</t>
  </si>
  <si>
    <t>1.416</t>
  </si>
  <si>
    <t>1.417</t>
  </si>
  <si>
    <t>1.418</t>
  </si>
  <si>
    <t>1.419</t>
  </si>
  <si>
    <t>1.420</t>
  </si>
  <si>
    <t>1.421</t>
  </si>
  <si>
    <t>1.422</t>
  </si>
  <si>
    <t>1.423</t>
  </si>
  <si>
    <t>1.424</t>
  </si>
  <si>
    <t>1.425</t>
  </si>
  <si>
    <t>1.426</t>
  </si>
  <si>
    <t>1.427</t>
  </si>
  <si>
    <t>1.428</t>
  </si>
  <si>
    <t>1.429</t>
  </si>
  <si>
    <t>1.430</t>
  </si>
  <si>
    <t>1.431</t>
  </si>
  <si>
    <t>1.432</t>
  </si>
  <si>
    <t>1.433</t>
  </si>
  <si>
    <t>1.434</t>
  </si>
  <si>
    <t>1.435</t>
  </si>
  <si>
    <t>1.436</t>
  </si>
  <si>
    <t>1.437</t>
  </si>
  <si>
    <t>1.438</t>
  </si>
  <si>
    <t>1.439</t>
  </si>
  <si>
    <t>1.440</t>
  </si>
  <si>
    <t>1.441</t>
  </si>
  <si>
    <t>1.442</t>
  </si>
  <si>
    <t>1.443</t>
  </si>
  <si>
    <t>1.444</t>
  </si>
  <si>
    <t>1.445</t>
  </si>
  <si>
    <t>1.446</t>
  </si>
  <si>
    <t>1.447</t>
  </si>
  <si>
    <t>1.448</t>
  </si>
  <si>
    <t>1.449</t>
  </si>
  <si>
    <t>1.450</t>
  </si>
  <si>
    <t>1.451</t>
  </si>
  <si>
    <t>1.452</t>
  </si>
  <si>
    <t>1.453</t>
  </si>
  <si>
    <t>1.454</t>
  </si>
  <si>
    <t>1.455</t>
  </si>
  <si>
    <t>1.456</t>
  </si>
  <si>
    <t>1.457</t>
  </si>
  <si>
    <t>1.458</t>
  </si>
  <si>
    <t>1.459</t>
  </si>
  <si>
    <t>1.460</t>
  </si>
  <si>
    <t>1.461</t>
  </si>
  <si>
    <t>1.462</t>
  </si>
  <si>
    <t>1.463</t>
  </si>
  <si>
    <t>1.464</t>
  </si>
  <si>
    <t>1.465</t>
  </si>
  <si>
    <t>1.466</t>
  </si>
  <si>
    <t>1.467</t>
  </si>
  <si>
    <t>1.468</t>
  </si>
  <si>
    <t>1.469</t>
  </si>
  <si>
    <t>1.470</t>
  </si>
  <si>
    <t>1.471</t>
  </si>
  <si>
    <t>1.472</t>
  </si>
  <si>
    <t>1.473</t>
  </si>
  <si>
    <t>1.474</t>
  </si>
  <si>
    <t>1.475</t>
  </si>
  <si>
    <t>1.476</t>
  </si>
  <si>
    <t>1.477</t>
  </si>
  <si>
    <t>1.478</t>
  </si>
  <si>
    <t>1.479</t>
  </si>
  <si>
    <t>1.480</t>
  </si>
  <si>
    <t>1.481</t>
  </si>
  <si>
    <t>1.482</t>
  </si>
  <si>
    <t>1.483</t>
  </si>
  <si>
    <t>1.484</t>
  </si>
  <si>
    <t>1.485</t>
  </si>
  <si>
    <t>1.486</t>
  </si>
  <si>
    <t>1.487</t>
  </si>
  <si>
    <t>1.488</t>
  </si>
  <si>
    <t>1.489</t>
  </si>
  <si>
    <t>1.490</t>
  </si>
  <si>
    <t>1.491</t>
  </si>
  <si>
    <t>1.492</t>
  </si>
  <si>
    <t>1.493</t>
  </si>
  <si>
    <t>1.494</t>
  </si>
  <si>
    <t>1.495</t>
  </si>
  <si>
    <t>1.496</t>
  </si>
  <si>
    <t>1.497</t>
  </si>
  <si>
    <t>1.498</t>
  </si>
  <si>
    <t>1.499</t>
  </si>
  <si>
    <t>1.500</t>
  </si>
  <si>
    <t>1.501</t>
  </si>
  <si>
    <t>1.502</t>
  </si>
  <si>
    <t>1.503</t>
  </si>
  <si>
    <t>1.504</t>
  </si>
  <si>
    <t>1.505</t>
  </si>
  <si>
    <t>1.506</t>
  </si>
  <si>
    <t>1.507</t>
  </si>
  <si>
    <t>1.508</t>
  </si>
  <si>
    <t>1.509</t>
  </si>
  <si>
    <t>1.510</t>
  </si>
  <si>
    <t>1.511</t>
  </si>
  <si>
    <t>1.512</t>
  </si>
  <si>
    <t>1.513</t>
  </si>
  <si>
    <t>1.514</t>
  </si>
  <si>
    <t>1.515</t>
  </si>
  <si>
    <t>1.516</t>
  </si>
  <si>
    <t>1.517</t>
  </si>
  <si>
    <t>1.518</t>
  </si>
  <si>
    <t>1.519</t>
  </si>
  <si>
    <t>1.520</t>
  </si>
  <si>
    <t>1.521</t>
  </si>
  <si>
    <t>1.522</t>
  </si>
  <si>
    <t>1.523</t>
  </si>
  <si>
    <t>1.524</t>
  </si>
  <si>
    <t>1.525</t>
  </si>
  <si>
    <t>1.526</t>
  </si>
  <si>
    <t>1.527</t>
  </si>
  <si>
    <t>1.528</t>
  </si>
  <si>
    <t>1.529</t>
  </si>
  <si>
    <t>1.530</t>
  </si>
  <si>
    <t>1.531</t>
  </si>
  <si>
    <t>1.532</t>
  </si>
  <si>
    <t>1.533</t>
  </si>
  <si>
    <t>1.534</t>
  </si>
  <si>
    <t>1.535</t>
  </si>
  <si>
    <t>1.536</t>
  </si>
  <si>
    <t>1.537</t>
  </si>
  <si>
    <t>1.538</t>
  </si>
  <si>
    <t>1.539</t>
  </si>
  <si>
    <t>1.540</t>
  </si>
  <si>
    <t>1.541</t>
  </si>
  <si>
    <t>1.542</t>
  </si>
  <si>
    <t>1.543</t>
  </si>
  <si>
    <t>1.544</t>
  </si>
  <si>
    <t>1.545</t>
  </si>
  <si>
    <t>1.546</t>
  </si>
  <si>
    <t>1.547</t>
  </si>
  <si>
    <t>1.548</t>
  </si>
  <si>
    <t>1.549</t>
  </si>
  <si>
    <t>1.550</t>
  </si>
  <si>
    <t>1.551</t>
  </si>
  <si>
    <t>1.552</t>
  </si>
  <si>
    <t>1.553</t>
  </si>
  <si>
    <t>1.554</t>
  </si>
  <si>
    <t>1.555</t>
  </si>
  <si>
    <t>1.556</t>
  </si>
  <si>
    <t>1.557</t>
  </si>
  <si>
    <t>1.558</t>
  </si>
  <si>
    <t>1.559</t>
  </si>
  <si>
    <t>1.560</t>
  </si>
  <si>
    <t>1.561</t>
  </si>
  <si>
    <t>1.562</t>
  </si>
  <si>
    <t>1.563</t>
  </si>
  <si>
    <t>1.564</t>
  </si>
  <si>
    <t>1.565</t>
  </si>
  <si>
    <t>1.566</t>
  </si>
  <si>
    <t>1.567</t>
  </si>
  <si>
    <t>1.568</t>
  </si>
  <si>
    <t>1.569</t>
  </si>
  <si>
    <t>1.570</t>
  </si>
  <si>
    <t>1.571</t>
  </si>
  <si>
    <t>1.572</t>
  </si>
  <si>
    <t>1.573</t>
  </si>
  <si>
    <t>1.574</t>
  </si>
  <si>
    <t>1.575</t>
  </si>
  <si>
    <t>1.576</t>
  </si>
  <si>
    <t>1.577</t>
  </si>
  <si>
    <t>1.578</t>
  </si>
  <si>
    <t>1.579</t>
  </si>
  <si>
    <t>1.580</t>
  </si>
  <si>
    <t>1.581</t>
  </si>
  <si>
    <t>1.582</t>
  </si>
  <si>
    <t>1.583</t>
  </si>
  <si>
    <t>1.584</t>
  </si>
  <si>
    <t>1.585</t>
  </si>
  <si>
    <t>1.586</t>
  </si>
  <si>
    <t>1.587</t>
  </si>
  <si>
    <t>1.588</t>
  </si>
  <si>
    <t>1.589</t>
  </si>
  <si>
    <t>1.590</t>
  </si>
  <si>
    <t>1.591</t>
  </si>
  <si>
    <t>1.592</t>
  </si>
  <si>
    <t>1.593</t>
  </si>
  <si>
    <t>1.594</t>
  </si>
  <si>
    <t>1.595</t>
  </si>
  <si>
    <t>1.596</t>
  </si>
  <si>
    <t>1.597</t>
  </si>
  <si>
    <t>1.598</t>
  </si>
  <si>
    <t>1.599</t>
  </si>
  <si>
    <t>1.600</t>
  </si>
  <si>
    <t>1.601</t>
  </si>
  <si>
    <t>1.602</t>
  </si>
  <si>
    <t>1.603</t>
  </si>
  <si>
    <t>1.604</t>
  </si>
  <si>
    <t>1.605</t>
  </si>
  <si>
    <t>1.606</t>
  </si>
  <si>
    <t>1.607</t>
  </si>
  <si>
    <t>1.608</t>
  </si>
  <si>
    <t>1.609</t>
  </si>
  <si>
    <t>1.610</t>
  </si>
  <si>
    <t>1.611</t>
  </si>
  <si>
    <t>1.612</t>
  </si>
  <si>
    <t>1.613</t>
  </si>
  <si>
    <t>1.614</t>
  </si>
  <si>
    <t>1.615</t>
  </si>
  <si>
    <t>1.616</t>
  </si>
  <si>
    <t>1.617</t>
  </si>
  <si>
    <t>1.618</t>
  </si>
  <si>
    <t>1.619</t>
  </si>
  <si>
    <t>1.620</t>
  </si>
  <si>
    <t>1.621</t>
  </si>
  <si>
    <t>1.622</t>
  </si>
  <si>
    <t>1.623</t>
  </si>
  <si>
    <t>1.624</t>
  </si>
  <si>
    <t>1.625</t>
  </si>
  <si>
    <t>1.626</t>
  </si>
  <si>
    <t>1.627</t>
  </si>
  <si>
    <t>1.628</t>
  </si>
  <si>
    <t>1.629</t>
  </si>
  <si>
    <t>1.630</t>
  </si>
  <si>
    <t>1.631</t>
  </si>
  <si>
    <t>1.632</t>
  </si>
  <si>
    <t>1.633</t>
  </si>
  <si>
    <t>1.634</t>
  </si>
  <si>
    <t>1.635</t>
  </si>
  <si>
    <t>1.636</t>
  </si>
  <si>
    <t>1.637</t>
  </si>
  <si>
    <t>1.638</t>
  </si>
  <si>
    <t>1.639</t>
  </si>
  <si>
    <t>1.640</t>
  </si>
  <si>
    <t>1.641</t>
  </si>
  <si>
    <t>1.642</t>
  </si>
  <si>
    <t>1.643</t>
  </si>
  <si>
    <t>1.644</t>
  </si>
  <si>
    <t>1.645</t>
  </si>
  <si>
    <t>1.646</t>
  </si>
  <si>
    <t>1.647</t>
  </si>
  <si>
    <t>1.648</t>
  </si>
  <si>
    <t>1.649</t>
  </si>
  <si>
    <t>1.650</t>
  </si>
  <si>
    <t>1.651</t>
  </si>
  <si>
    <t>1.652</t>
  </si>
  <si>
    <t>1.653</t>
  </si>
  <si>
    <t>1.654</t>
  </si>
  <si>
    <t>1.655</t>
  </si>
  <si>
    <t>1.656</t>
  </si>
  <si>
    <t>1.657</t>
  </si>
  <si>
    <t>1.658</t>
  </si>
  <si>
    <t>1.659</t>
  </si>
  <si>
    <t>1.660</t>
  </si>
  <si>
    <t>1.661</t>
  </si>
  <si>
    <t>1.662</t>
  </si>
  <si>
    <t>1.663</t>
  </si>
  <si>
    <t>1.664</t>
  </si>
  <si>
    <t>1.665</t>
  </si>
  <si>
    <t>1.666</t>
  </si>
  <si>
    <t>1.667</t>
  </si>
  <si>
    <t>1.668</t>
  </si>
  <si>
    <t>1.669</t>
  </si>
  <si>
    <t>1.670</t>
  </si>
  <si>
    <t>1.671</t>
  </si>
  <si>
    <t>1.672</t>
  </si>
  <si>
    <t>1.673</t>
  </si>
  <si>
    <t>1.674</t>
  </si>
  <si>
    <t>1.675</t>
  </si>
  <si>
    <t>1.676</t>
  </si>
  <si>
    <t>1.677</t>
  </si>
  <si>
    <t>1.678</t>
  </si>
  <si>
    <t>1.679</t>
  </si>
  <si>
    <t>1.680</t>
  </si>
  <si>
    <t>1.681</t>
  </si>
  <si>
    <t>1.682</t>
  </si>
  <si>
    <t>1.683</t>
  </si>
  <si>
    <t>1.684</t>
  </si>
  <si>
    <t>1.685</t>
  </si>
  <si>
    <t>1.686</t>
  </si>
  <si>
    <t>1.687</t>
  </si>
  <si>
    <t>1.688</t>
  </si>
  <si>
    <t>1.689</t>
  </si>
  <si>
    <t>1.690</t>
  </si>
  <si>
    <t>1.691</t>
  </si>
  <si>
    <t>1.692</t>
  </si>
  <si>
    <t>1.693</t>
  </si>
  <si>
    <t>1.694</t>
  </si>
  <si>
    <t>1.695</t>
  </si>
  <si>
    <t>1.696</t>
  </si>
  <si>
    <t>1.697</t>
  </si>
  <si>
    <t>1.698</t>
  </si>
  <si>
    <t>1.699</t>
  </si>
  <si>
    <t>1.700</t>
  </si>
  <si>
    <t>1.701</t>
  </si>
  <si>
    <t>1.702</t>
  </si>
  <si>
    <t>1.703</t>
  </si>
  <si>
    <t>1.704</t>
  </si>
  <si>
    <t>1.705</t>
  </si>
  <si>
    <t>1.706</t>
  </si>
  <si>
    <t>1.707</t>
  </si>
  <si>
    <t>1.708</t>
  </si>
  <si>
    <t>1.709</t>
  </si>
  <si>
    <t>1.710</t>
  </si>
  <si>
    <t>1.711</t>
  </si>
  <si>
    <t>1.712</t>
  </si>
  <si>
    <t>1.713</t>
  </si>
  <si>
    <t>1.714</t>
  </si>
  <si>
    <t>1.715</t>
  </si>
  <si>
    <t>1.716</t>
  </si>
  <si>
    <t>1.717</t>
  </si>
  <si>
    <t>1.718</t>
  </si>
  <si>
    <t>1.719</t>
  </si>
  <si>
    <t>1.720</t>
  </si>
  <si>
    <t>1.721</t>
  </si>
  <si>
    <t>1.722</t>
  </si>
  <si>
    <t>1.723</t>
  </si>
  <si>
    <t>1.724</t>
  </si>
  <si>
    <t>1.725</t>
  </si>
  <si>
    <t>1.726</t>
  </si>
  <si>
    <t>1.727</t>
  </si>
  <si>
    <t>1.728</t>
  </si>
  <si>
    <t>1.729</t>
  </si>
  <si>
    <t>1.730</t>
  </si>
  <si>
    <t>1.731</t>
  </si>
  <si>
    <t>1.732</t>
  </si>
  <si>
    <t>1.733</t>
  </si>
  <si>
    <t>1.734</t>
  </si>
  <si>
    <t>1.735</t>
  </si>
  <si>
    <t>1.736</t>
  </si>
  <si>
    <t>1.737</t>
  </si>
  <si>
    <t>1.738</t>
  </si>
  <si>
    <t>1.739</t>
  </si>
  <si>
    <t>1.740</t>
  </si>
  <si>
    <t>1.741</t>
  </si>
  <si>
    <t>1.742</t>
  </si>
  <si>
    <t>1.743</t>
  </si>
  <si>
    <t>1.744</t>
  </si>
  <si>
    <t>1.745</t>
  </si>
  <si>
    <t>1.746</t>
  </si>
  <si>
    <t>1.747</t>
  </si>
  <si>
    <t>1.748</t>
  </si>
  <si>
    <t>1.749</t>
  </si>
  <si>
    <t>1.750</t>
  </si>
  <si>
    <t>1.751</t>
  </si>
  <si>
    <t>1.752</t>
  </si>
  <si>
    <t>1.753</t>
  </si>
  <si>
    <t>1.754</t>
  </si>
  <si>
    <t>1.755</t>
  </si>
  <si>
    <t>1.756</t>
  </si>
  <si>
    <t>1.757</t>
  </si>
  <si>
    <t>1.758</t>
  </si>
  <si>
    <t>1.759</t>
  </si>
  <si>
    <t>1.760</t>
  </si>
  <si>
    <t>1.761</t>
  </si>
  <si>
    <t>1.762</t>
  </si>
  <si>
    <t>1.763</t>
  </si>
  <si>
    <t>1.764</t>
  </si>
  <si>
    <t>1.765</t>
  </si>
  <si>
    <t>1.766</t>
  </si>
  <si>
    <t>1.767</t>
  </si>
  <si>
    <t>1.768</t>
  </si>
  <si>
    <t>1.769</t>
  </si>
  <si>
    <t>1.770</t>
  </si>
  <si>
    <t>1.771</t>
  </si>
  <si>
    <t>1.772</t>
  </si>
  <si>
    <t>1.773</t>
  </si>
  <si>
    <t>1.774</t>
  </si>
  <si>
    <t>1.775</t>
  </si>
  <si>
    <t>1.776</t>
  </si>
  <si>
    <t>1.777</t>
  </si>
  <si>
    <t>1.778</t>
  </si>
  <si>
    <t>1.779</t>
  </si>
  <si>
    <t>1.780</t>
  </si>
  <si>
    <t>1.781</t>
  </si>
  <si>
    <t>1.782</t>
  </si>
  <si>
    <t>1.783</t>
  </si>
  <si>
    <t>1.784</t>
  </si>
  <si>
    <t>1.785</t>
  </si>
  <si>
    <t>1.786</t>
  </si>
  <si>
    <t>1.787</t>
  </si>
  <si>
    <t>1.788</t>
  </si>
  <si>
    <t>1.789</t>
  </si>
  <si>
    <t>1.790</t>
  </si>
  <si>
    <t>1.791</t>
  </si>
  <si>
    <t>1.792</t>
  </si>
  <si>
    <t>1.793</t>
  </si>
  <si>
    <t>1.794</t>
  </si>
  <si>
    <t>1.795</t>
  </si>
  <si>
    <t>1.796</t>
  </si>
  <si>
    <t>1.797</t>
  </si>
  <si>
    <t>1.798</t>
  </si>
  <si>
    <t>1.799</t>
  </si>
  <si>
    <t>1.800</t>
  </si>
  <si>
    <t>1.801</t>
  </si>
  <si>
    <t>1.802</t>
  </si>
  <si>
    <t>1.803</t>
  </si>
  <si>
    <t>1.804</t>
  </si>
  <si>
    <t>1.805</t>
  </si>
  <si>
    <t>BENEFÍCIOS E DESPESAS INDIRETAS - BDI (DESONERADO)</t>
  </si>
  <si>
    <t>SERVIÇOS (MÃO DE OBRA E MATERIAIS)</t>
  </si>
  <si>
    <t>Item</t>
  </si>
  <si>
    <t>Descrição</t>
  </si>
  <si>
    <t>Valor</t>
  </si>
  <si>
    <t>CUSTOS INDIRETOS</t>
  </si>
  <si>
    <t>AC: Administração Central</t>
  </si>
  <si>
    <t>R: Riscos</t>
  </si>
  <si>
    <t>S + G: Seguros + Garantias</t>
  </si>
  <si>
    <t>DF: Despeses Financeiras</t>
  </si>
  <si>
    <t>TRIBUTOS / IMPOSTOS</t>
  </si>
  <si>
    <t>2.1</t>
  </si>
  <si>
    <t>Cofins (Adotado Regime de Tributação: Lucro Presumido)</t>
  </si>
  <si>
    <t>2.2</t>
  </si>
  <si>
    <t>PIS (Adotado Regime de Tributação: Lucro Presumido)</t>
  </si>
  <si>
    <t>2.3</t>
  </si>
  <si>
    <t xml:space="preserve">ISS </t>
  </si>
  <si>
    <t>2.4</t>
  </si>
  <si>
    <t>CPRB (Contribuição Previdenciária sobra a Receita Bruta)</t>
  </si>
  <si>
    <t>LUCRO</t>
  </si>
  <si>
    <t>3.1</t>
  </si>
  <si>
    <t>Lucro Operacional Bruto Arbitrado</t>
  </si>
  <si>
    <t>TAXA DE BDI / LDI MÉDIA</t>
  </si>
  <si>
    <t>4.1</t>
  </si>
  <si>
    <t>Taxa de BDI / LDI calculada</t>
  </si>
  <si>
    <t>4.2</t>
  </si>
  <si>
    <t>Taxa de BDI / LDI adotada, conforme Acórdão n.º 2.622/2013 - TCU - Plenário</t>
  </si>
  <si>
    <t xml:space="preserve">MATERIAIS </t>
  </si>
  <si>
    <t>BENEFÍCIOS E DESPESAS INDIRETAS - BDI (ONERADO)</t>
  </si>
  <si>
    <t>R$ 948,00</t>
  </si>
  <si>
    <t>R$ 14.624,96</t>
  </si>
  <si>
    <t>R$ 3.228,82</t>
  </si>
  <si>
    <t>R$ 3.899,99</t>
  </si>
  <si>
    <t>R$ 17,94</t>
  </si>
  <si>
    <t>R$ 25,75</t>
  </si>
  <si>
    <t>R$ 19,00</t>
  </si>
  <si>
    <t>R$ 28,28</t>
  </si>
  <si>
    <t>R$ 292,52</t>
  </si>
  <si>
    <t>R$ 23,79</t>
  </si>
  <si>
    <t>R$ 41,01</t>
  </si>
  <si>
    <t>R$ 23,88</t>
  </si>
  <si>
    <t>R$ 53,21</t>
  </si>
  <si>
    <t>R$ 62,69</t>
  </si>
  <si>
    <t>R$ 2.887,88</t>
  </si>
  <si>
    <t>R$ 3.041,90</t>
  </si>
  <si>
    <t>R$ 1.066,66</t>
  </si>
  <si>
    <t>R$ 1.811,26</t>
  </si>
  <si>
    <t>R$ 2.601,49</t>
  </si>
  <si>
    <t>R$ 41,53</t>
  </si>
  <si>
    <t>R$ 52,13</t>
  </si>
  <si>
    <t>R$ 130,54</t>
  </si>
  <si>
    <t>R$ 137,25</t>
  </si>
  <si>
    <t>R$ 225,67</t>
  </si>
  <si>
    <t>R$ 45,51</t>
  </si>
  <si>
    <t>R$ 7,40</t>
  </si>
  <si>
    <t>R$ 17,71</t>
  </si>
  <si>
    <t>R$ 20,81</t>
  </si>
  <si>
    <t>R$ 12,67</t>
  </si>
  <si>
    <t>R$ 12,69</t>
  </si>
  <si>
    <t>R$ 14,08</t>
  </si>
  <si>
    <t>R$ 12,75</t>
  </si>
  <si>
    <t>R$ 13.123,75</t>
  </si>
  <si>
    <t>R$ 168,86</t>
  </si>
  <si>
    <t>R$ 112,90</t>
  </si>
  <si>
    <t>R$ 95,73</t>
  </si>
  <si>
    <t>R$ 18,10</t>
  </si>
  <si>
    <t>R$ 13,41</t>
  </si>
  <si>
    <t>R$ 482,75</t>
  </si>
  <si>
    <t>R$ 30,61</t>
  </si>
  <si>
    <t>R$ 419,12</t>
  </si>
  <si>
    <t>R$ 236,03</t>
  </si>
  <si>
    <t>R$ 19,08</t>
  </si>
  <si>
    <t>R$ 17,88</t>
  </si>
  <si>
    <t>R$ 38,46</t>
  </si>
  <si>
    <t>R$ 3,74</t>
  </si>
  <si>
    <t>R$ 58,95</t>
  </si>
  <si>
    <t>R$ 71,83</t>
  </si>
  <si>
    <t>R$ 9,38</t>
  </si>
  <si>
    <t>R$ 3.631,21</t>
  </si>
  <si>
    <t>R$ 65,76</t>
  </si>
  <si>
    <t>R$ 66,81</t>
  </si>
  <si>
    <t>R$ 12,46</t>
  </si>
  <si>
    <t>R$ 11,90</t>
  </si>
  <si>
    <t>R$ 1.254,48</t>
  </si>
  <si>
    <t>R$ 9,33</t>
  </si>
  <si>
    <t>R$ 6,82</t>
  </si>
  <si>
    <t>R$ 115,38</t>
  </si>
  <si>
    <t>R$ 101,24</t>
  </si>
  <si>
    <t>R$ 6.429,18</t>
  </si>
  <si>
    <t>R$ 1.676,55</t>
  </si>
  <si>
    <t>R$ 15.552,51</t>
  </si>
  <si>
    <t>R$ 93,92</t>
  </si>
  <si>
    <t>R$ 17,55</t>
  </si>
  <si>
    <t>R$ 9,14</t>
  </si>
  <si>
    <t>R$ 8,25</t>
  </si>
  <si>
    <t>R$ 127,87</t>
  </si>
  <si>
    <t>R$ 5.753,36</t>
  </si>
  <si>
    <t>R$ 270,12</t>
  </si>
  <si>
    <t>R$ 38,50</t>
  </si>
  <si>
    <t>R$ 4,56</t>
  </si>
  <si>
    <t>R$ 312,16</t>
  </si>
  <si>
    <t>R$ 403,88</t>
  </si>
  <si>
    <t>R$ 217,36</t>
  </si>
  <si>
    <t>R$ 8,75</t>
  </si>
  <si>
    <t>R$ 0,86</t>
  </si>
  <si>
    <t>R$ 307,30</t>
  </si>
  <si>
    <t>R$ 150,15</t>
  </si>
  <si>
    <t>R$ 5,84</t>
  </si>
  <si>
    <t>R$ 212,01</t>
  </si>
  <si>
    <t>R$ 301,53</t>
  </si>
  <si>
    <t>R$ 194,03</t>
  </si>
  <si>
    <t>R$ 11.606,51</t>
  </si>
  <si>
    <t>R$ 4,67</t>
  </si>
  <si>
    <t>R$ 53,96</t>
  </si>
  <si>
    <t>R$ 324,08</t>
  </si>
  <si>
    <t>R$ 43,38</t>
  </si>
  <si>
    <t>R$ 128,35</t>
  </si>
  <si>
    <t>R$ 112,32</t>
  </si>
  <si>
    <t>R$ 154,73</t>
  </si>
  <si>
    <t>R$ 98,38</t>
  </si>
  <si>
    <t>R$ 421,24</t>
  </si>
  <si>
    <t>R$ 110,81</t>
  </si>
  <si>
    <t>R$ 7,18</t>
  </si>
  <si>
    <t>R$ 12,87</t>
  </si>
  <si>
    <t>R$ 61,03</t>
  </si>
  <si>
    <t>R$ 7,69</t>
  </si>
  <si>
    <t>R$ 121,89</t>
  </si>
  <si>
    <t>R$ 10,32</t>
  </si>
  <si>
    <t>R$ 1.594,67</t>
  </si>
  <si>
    <t>R$ 172,03</t>
  </si>
  <si>
    <t>R$ 1.397,10</t>
  </si>
  <si>
    <t>R$ 164,31</t>
  </si>
  <si>
    <t>R$ 4,84</t>
  </si>
  <si>
    <t>R$ 75,47</t>
  </si>
  <si>
    <t>R$ 26,07</t>
  </si>
  <si>
    <t>R$ 161,92</t>
  </si>
  <si>
    <t>R$ 375,70</t>
  </si>
  <si>
    <t>R$ 302,94</t>
  </si>
  <si>
    <t>R$ 261,05</t>
  </si>
  <si>
    <t>R$ 1,76</t>
  </si>
  <si>
    <t>R$ 7,29</t>
  </si>
  <si>
    <t>R$ 10,93</t>
  </si>
  <si>
    <t>R$ 8,88</t>
  </si>
  <si>
    <t>R$ 109,12</t>
  </si>
  <si>
    <t>R$ 25,85</t>
  </si>
  <si>
    <t>R$ 15,28</t>
  </si>
  <si>
    <t>R$ 21,01</t>
  </si>
  <si>
    <t>R$ 25,00</t>
  </si>
  <si>
    <t>R$ 31,03</t>
  </si>
  <si>
    <t>R$ 44,35</t>
  </si>
  <si>
    <t>R$ 35,26</t>
  </si>
  <si>
    <t>R$ 46,53</t>
  </si>
  <si>
    <t>R$ 331,41</t>
  </si>
  <si>
    <t>R$ 26,74</t>
  </si>
  <si>
    <t>R$ 433,70</t>
  </si>
  <si>
    <t>R$ 54,43</t>
  </si>
  <si>
    <t>R$ 86,94</t>
  </si>
  <si>
    <t>R$ 80,66</t>
  </si>
  <si>
    <t>R$ 5,44</t>
  </si>
  <si>
    <t>R$ 6,48</t>
  </si>
  <si>
    <t>R$ 8,81</t>
  </si>
  <si>
    <t>R$ 8,58</t>
  </si>
  <si>
    <t>R$ 11,29</t>
  </si>
  <si>
    <t>R$ 21,96</t>
  </si>
  <si>
    <t>R$ 47,13</t>
  </si>
  <si>
    <t>R$ 154,92</t>
  </si>
  <si>
    <t>R$ 187,40</t>
  </si>
  <si>
    <t>R$ 652,62</t>
  </si>
  <si>
    <t>R$ 88,35</t>
  </si>
  <si>
    <t>R$ 77,75</t>
  </si>
  <si>
    <t>R$ 138,76</t>
  </si>
  <si>
    <t>R$ 54,64</t>
  </si>
  <si>
    <t>R$ 14,59</t>
  </si>
  <si>
    <t>R$ 10,57</t>
  </si>
  <si>
    <t>R$ 26,21</t>
  </si>
  <si>
    <t>R$ 13,76</t>
  </si>
  <si>
    <t>R$ 15,58</t>
  </si>
  <si>
    <t>R$ 99,62</t>
  </si>
  <si>
    <t>R$ 687,91</t>
  </si>
  <si>
    <t>R$ 36,48</t>
  </si>
  <si>
    <t>R$ 338,31</t>
  </si>
  <si>
    <t>R$ 268,30</t>
  </si>
  <si>
    <t>R$ 279,02</t>
  </si>
  <si>
    <t>R$ 1.042,66</t>
  </si>
  <si>
    <t>R$ 1.678,34</t>
  </si>
  <si>
    <t>R$ 1.794,04</t>
  </si>
  <si>
    <t>R$ 8.377,61</t>
  </si>
  <si>
    <t>R$ 2.456,33</t>
  </si>
  <si>
    <t>R$ 68,21</t>
  </si>
  <si>
    <t>R$ 8,98</t>
  </si>
  <si>
    <t>R$ 2,93</t>
  </si>
  <si>
    <t>R$ 17,18</t>
  </si>
  <si>
    <t>R$ 11,32</t>
  </si>
  <si>
    <t>R$ 26,20</t>
  </si>
  <si>
    <t>R$ 5,74</t>
  </si>
  <si>
    <t>R$ 4,30</t>
  </si>
  <si>
    <t>R$ 29,47</t>
  </si>
  <si>
    <t>R$ 41,04</t>
  </si>
  <si>
    <t>R$ 7,06</t>
  </si>
  <si>
    <t>R$ 9,69</t>
  </si>
  <si>
    <t>R$ 6.440,90</t>
  </si>
  <si>
    <t>R$ 428,31</t>
  </si>
  <si>
    <t>R$ 105,42</t>
  </si>
  <si>
    <t>R$ 37,06</t>
  </si>
  <si>
    <t>R$ 8,51</t>
  </si>
  <si>
    <t>R$ 4,22</t>
  </si>
  <si>
    <t>R$ 4,94</t>
  </si>
  <si>
    <t>R$ 74,89</t>
  </si>
  <si>
    <t>R$ 22,62</t>
  </si>
  <si>
    <t>R$ 22,98</t>
  </si>
  <si>
    <t>R$ 31,91</t>
  </si>
  <si>
    <t>R$ 16,32</t>
  </si>
  <si>
    <t>R$ 19,18</t>
  </si>
  <si>
    <t>R$ 266,01</t>
  </si>
  <si>
    <t>R$ 153,35</t>
  </si>
  <si>
    <t>R$ 319,75</t>
  </si>
  <si>
    <t>R$ 72,28</t>
  </si>
  <si>
    <t>R$ 29,10</t>
  </si>
  <si>
    <t>R$ 49,32</t>
  </si>
  <si>
    <t>R$ 67,31</t>
  </si>
  <si>
    <t>R$ 116,99</t>
  </si>
  <si>
    <t>R$ 187,47</t>
  </si>
  <si>
    <t>R$ 16,01</t>
  </si>
  <si>
    <t>R$ 10,39</t>
  </si>
  <si>
    <t>R$ 10,08</t>
  </si>
  <si>
    <t>R$ 13,80</t>
  </si>
  <si>
    <t>R$ 7,03</t>
  </si>
  <si>
    <t>R$ 14,43</t>
  </si>
  <si>
    <t>R$ 106,87</t>
  </si>
  <si>
    <t>R$ 47,84</t>
  </si>
  <si>
    <t>R$ 2,82</t>
  </si>
  <si>
    <t>R$ 13,43</t>
  </si>
  <si>
    <t>R$ 19,31</t>
  </si>
  <si>
    <t>R$ 10,53</t>
  </si>
  <si>
    <t>R$ 63,48</t>
  </si>
  <si>
    <t>R$ 12,63</t>
  </si>
  <si>
    <t>R$ 13,18</t>
  </si>
  <si>
    <t>R$ 14,26</t>
  </si>
  <si>
    <t>R$ 15,56</t>
  </si>
  <si>
    <t>R$ 25,19</t>
  </si>
  <si>
    <t>R$ 79,09</t>
  </si>
  <si>
    <t>R$ 80,73</t>
  </si>
  <si>
    <t>R$ 83,98</t>
  </si>
  <si>
    <t>R$ 87,90</t>
  </si>
  <si>
    <t>R$ 94,06</t>
  </si>
  <si>
    <t>R$ 101,98</t>
  </si>
  <si>
    <t>R$ 760,85</t>
  </si>
  <si>
    <t>R$ 458,26</t>
  </si>
  <si>
    <t>R$ 40,58</t>
  </si>
  <si>
    <t>R$ 94,01</t>
  </si>
  <si>
    <t>R$ 8,69</t>
  </si>
  <si>
    <t>R$ 11,55</t>
  </si>
  <si>
    <t>R$ 12,35</t>
  </si>
  <si>
    <t>R$ 15,12</t>
  </si>
  <si>
    <t>R$ 19,86</t>
  </si>
  <si>
    <t>R$ 25,38</t>
  </si>
  <si>
    <t>R$ 68,27</t>
  </si>
  <si>
    <t>R$ 9,58</t>
  </si>
  <si>
    <t>R$ 72,07</t>
  </si>
  <si>
    <t>R$ 57,24</t>
  </si>
  <si>
    <t>R$ 129,37</t>
  </si>
  <si>
    <t>R$ 98,06</t>
  </si>
  <si>
    <t>R$ 114,63</t>
  </si>
  <si>
    <t>R$ 141,86</t>
  </si>
  <si>
    <t>R$ 186,69</t>
  </si>
  <si>
    <t>R$ 590,44</t>
  </si>
  <si>
    <t>R$ 283,51</t>
  </si>
  <si>
    <t>R$ 181,20</t>
  </si>
  <si>
    <t>R$ 210,44</t>
  </si>
  <si>
    <t>R$ 246,97</t>
  </si>
  <si>
    <t>R$ 146,15</t>
  </si>
  <si>
    <t>R$ 2,85</t>
  </si>
  <si>
    <t>R$ 64,76</t>
  </si>
  <si>
    <t>R$ 70,16</t>
  </si>
  <si>
    <t>R$ 90,08</t>
  </si>
  <si>
    <t>R$ 115,04</t>
  </si>
  <si>
    <t>R$ 56,23</t>
  </si>
  <si>
    <t>R$ 629,07</t>
  </si>
  <si>
    <t>R$ 470,97</t>
  </si>
  <si>
    <t>R$ 62,72</t>
  </si>
  <si>
    <t>R$ 35,33</t>
  </si>
  <si>
    <t>R$ 38,52</t>
  </si>
  <si>
    <t>R$ 43,48</t>
  </si>
  <si>
    <t>R$ 25,32</t>
  </si>
  <si>
    <t>R$ 46,00</t>
  </si>
  <si>
    <t>R$ 32,95</t>
  </si>
  <si>
    <t>R$ 159,19</t>
  </si>
  <si>
    <t>R$ 86,29</t>
  </si>
  <si>
    <t>R$ 127,46</t>
  </si>
  <si>
    <t>R$ 212,80</t>
  </si>
  <si>
    <t>R$ 1.094,98</t>
  </si>
  <si>
    <t>R$ 580,88</t>
  </si>
  <si>
    <t>R$ 227,46</t>
  </si>
  <si>
    <t>R$ 212,22</t>
  </si>
  <si>
    <t>R$ 300,14</t>
  </si>
  <si>
    <t>R$ 238,04</t>
  </si>
  <si>
    <t>R$ 263,55</t>
  </si>
  <si>
    <t>R$ 30,74</t>
  </si>
  <si>
    <t>R$ 23,02</t>
  </si>
  <si>
    <t>R$ 70,21</t>
  </si>
  <si>
    <t>R$ 36,29</t>
  </si>
  <si>
    <t>R$ 55,47</t>
  </si>
  <si>
    <t>R$ 45,21</t>
  </si>
  <si>
    <t>R$ 57,87</t>
  </si>
  <si>
    <t>R$ 24,88</t>
  </si>
  <si>
    <t>R$ 56,67</t>
  </si>
  <si>
    <t>R$ 59,74</t>
  </si>
  <si>
    <t>R$ 39,40</t>
  </si>
  <si>
    <t>R$ 18,84</t>
  </si>
  <si>
    <t>R$ 14,37</t>
  </si>
  <si>
    <t>R$ 13,08</t>
  </si>
  <si>
    <t>R$ 10,74</t>
  </si>
  <si>
    <t>R$ 14,88</t>
  </si>
  <si>
    <t>R$ 306,56</t>
  </si>
  <si>
    <t>R$ 8,43</t>
  </si>
  <si>
    <t>R$ 8,68</t>
  </si>
  <si>
    <t>R$ 38,60</t>
  </si>
  <si>
    <t>R$ 894,26</t>
  </si>
  <si>
    <t>R$ 832,75</t>
  </si>
  <si>
    <t>R$ 1.011,78</t>
  </si>
  <si>
    <t>R$ 1.087,15</t>
  </si>
  <si>
    <t>R$ 43,82</t>
  </si>
  <si>
    <t>R$ 25,22</t>
  </si>
  <si>
    <t>R$ 27,97</t>
  </si>
  <si>
    <t>R$ 37,19</t>
  </si>
  <si>
    <t>R$ 45,49</t>
  </si>
  <si>
    <t>R$ 43,75</t>
  </si>
  <si>
    <t>R$ 60,99</t>
  </si>
  <si>
    <t>R$ 70,92</t>
  </si>
  <si>
    <t>R$ 96,99</t>
  </si>
  <si>
    <t>R$ 14,16</t>
  </si>
  <si>
    <t>R$ 36,70</t>
  </si>
  <si>
    <t>R$ 8,54</t>
  </si>
  <si>
    <t>R$ 125,50</t>
  </si>
  <si>
    <t>R$ 3,58</t>
  </si>
  <si>
    <t>R$ 14,83</t>
  </si>
  <si>
    <t>R$ 10,60</t>
  </si>
  <si>
    <t>R$ 358,31</t>
  </si>
  <si>
    <t>R$ 1.014,74</t>
  </si>
  <si>
    <t>R$ 225,14</t>
  </si>
  <si>
    <t>R$ 12,90</t>
  </si>
  <si>
    <t>R$ 3,37</t>
  </si>
  <si>
    <t>R$ 0,48</t>
  </si>
  <si>
    <t>R$ 1,29</t>
  </si>
  <si>
    <t>R$ 45,20</t>
  </si>
  <si>
    <t>R$ 140,05</t>
  </si>
  <si>
    <t>R$ 9,20</t>
  </si>
  <si>
    <t>R$ 4,14</t>
  </si>
  <si>
    <t>R$ 1,11</t>
  </si>
  <si>
    <t>R$ 118,48</t>
  </si>
  <si>
    <t>R$ 88,29</t>
  </si>
  <si>
    <t>R$ 31,16</t>
  </si>
  <si>
    <t>R$ 9,40</t>
  </si>
  <si>
    <t>R$ 14,82</t>
  </si>
  <si>
    <t>R$ 8,40</t>
  </si>
  <si>
    <t>R$44,15</t>
  </si>
  <si>
    <t>R$0,46</t>
  </si>
  <si>
    <t>R$14,16</t>
  </si>
  <si>
    <t>R$261,45</t>
  </si>
  <si>
    <t>R$101,96</t>
  </si>
  <si>
    <t>R$119,54</t>
  </si>
  <si>
    <t>R$5,58</t>
  </si>
  <si>
    <t>R$ 660,25</t>
  </si>
  <si>
    <t>R$ 207,56</t>
  </si>
  <si>
    <t>R$ 29,29</t>
  </si>
  <si>
    <t>R$ 76,75</t>
  </si>
  <si>
    <t>R$ 74,44</t>
  </si>
  <si>
    <t>R$ 99,67</t>
  </si>
  <si>
    <t>R$ 34,69</t>
  </si>
  <si>
    <t>R$ 108,90</t>
  </si>
  <si>
    <t>R$ 20,14</t>
  </si>
  <si>
    <t>R$ 21,41</t>
  </si>
  <si>
    <t>R$ 39,22</t>
  </si>
  <si>
    <t>R$ 6,74</t>
  </si>
  <si>
    <t>R$ 6,13</t>
  </si>
  <si>
    <t>R$ 11,98</t>
  </si>
  <si>
    <t>R$ 11,82</t>
  </si>
  <si>
    <t>R$ 6,03</t>
  </si>
  <si>
    <t>R$ 7,96</t>
  </si>
  <si>
    <t>R$ 13,79</t>
  </si>
  <si>
    <t>R$ 24,20</t>
  </si>
  <si>
    <t>R$ 67,65</t>
  </si>
  <si>
    <t>R$ 13,15</t>
  </si>
  <si>
    <t>R$ 19,72</t>
  </si>
  <si>
    <t>R$ 33,09</t>
  </si>
  <si>
    <t>R$ 39,79</t>
  </si>
  <si>
    <t>R$ 45,70</t>
  </si>
  <si>
    <t>R$ 59,34</t>
  </si>
  <si>
    <t>R$ 118,72</t>
  </si>
  <si>
    <t>R$ 5,36</t>
  </si>
  <si>
    <t>R$ 3,76</t>
  </si>
  <si>
    <t>R$ 8,94</t>
  </si>
  <si>
    <t>R$ 12,51</t>
  </si>
  <si>
    <t>R$ 11,51</t>
  </si>
  <si>
    <t>R$ 21,94</t>
  </si>
  <si>
    <t>R$ 36,15</t>
  </si>
  <si>
    <t>R$ 69,96</t>
  </si>
  <si>
    <t>R$ 559,41</t>
  </si>
  <si>
    <t>R$ 781,53</t>
  </si>
  <si>
    <t>R$ 5,47</t>
  </si>
  <si>
    <t>R$ 15,60</t>
  </si>
  <si>
    <t>R$ 97,45</t>
  </si>
  <si>
    <t>R$ 130,69</t>
  </si>
  <si>
    <t>R$ 78,80</t>
  </si>
  <si>
    <t>R$ 17,44</t>
  </si>
  <si>
    <t>R$ 13,01</t>
  </si>
  <si>
    <t>R$ 21,78</t>
  </si>
  <si>
    <t>R$ 14,96</t>
  </si>
  <si>
    <t>R$ 14,76</t>
  </si>
  <si>
    <t>R$ 16,91</t>
  </si>
  <si>
    <t>R$ 445,32</t>
  </si>
  <si>
    <t>R$ 64,18</t>
  </si>
  <si>
    <t>R$ 381,42</t>
  </si>
  <si>
    <t>R$ 313,23</t>
  </si>
  <si>
    <t>R$ 154,54</t>
  </si>
  <si>
    <t>R$ 174,41</t>
  </si>
  <si>
    <t>R$ 563,79</t>
  </si>
  <si>
    <t>R$ 808,67</t>
  </si>
  <si>
    <t>R$ 70,83</t>
  </si>
  <si>
    <t>R$ 70,68</t>
  </si>
  <si>
    <t>R$ 14,12</t>
  </si>
  <si>
    <t>R$ 5,98</t>
  </si>
  <si>
    <t>R$ 11,99</t>
  </si>
  <si>
    <t>R$ 43,70</t>
  </si>
  <si>
    <t>R$ 33,60</t>
  </si>
  <si>
    <t>R$ 38,10</t>
  </si>
  <si>
    <t>R$ 47,09</t>
  </si>
  <si>
    <t>R$ 92,93</t>
  </si>
  <si>
    <t>R$ 105,74</t>
  </si>
  <si>
    <t>R$ 162,85</t>
  </si>
  <si>
    <t>R$ 74,95</t>
  </si>
  <si>
    <t>R$ 359,21</t>
  </si>
  <si>
    <t>R$ 287,00</t>
  </si>
  <si>
    <t>R$ 96,59</t>
  </si>
  <si>
    <t>R$ 76,26</t>
  </si>
  <si>
    <t>R$ 75,68</t>
  </si>
  <si>
    <t>R$ 104,84</t>
  </si>
  <si>
    <t>R$ 55,96</t>
  </si>
  <si>
    <t>R$ 265,71</t>
  </si>
  <si>
    <t>R$ 133,36</t>
  </si>
  <si>
    <t>R$ 86,02</t>
  </si>
  <si>
    <t>R$ 36,17</t>
  </si>
  <si>
    <t>R$ 322,50</t>
  </si>
  <si>
    <t>R$ 77,67</t>
  </si>
  <si>
    <t>R$ 81,67</t>
  </si>
  <si>
    <t>R$ 23,14</t>
  </si>
  <si>
    <t>R$ 4,28</t>
  </si>
  <si>
    <t>R$ 7,62</t>
  </si>
  <si>
    <t>R$ 17,11</t>
  </si>
  <si>
    <t>R$ 7,91</t>
  </si>
  <si>
    <t>R$ 3,03</t>
  </si>
  <si>
    <t>R$ 163,85</t>
  </si>
  <si>
    <t>R$ 187,58</t>
  </si>
  <si>
    <t>R$ 170,82</t>
  </si>
  <si>
    <t>R$ 50,78</t>
  </si>
  <si>
    <t>R$ 5,24</t>
  </si>
  <si>
    <t>R$ 69,33</t>
  </si>
  <si>
    <t>R$ 38,23</t>
  </si>
  <si>
    <t>R$ 64,63</t>
  </si>
  <si>
    <t>R$ 61,06</t>
  </si>
  <si>
    <t>R$ 67,82</t>
  </si>
  <si>
    <t>R$ 11,35</t>
  </si>
  <si>
    <t>R$ 98,20</t>
  </si>
  <si>
    <t>R$ 132,78</t>
  </si>
  <si>
    <t>R$ 732,17</t>
  </si>
  <si>
    <t>R$ 392,63</t>
  </si>
  <si>
    <t>R$ 150,57</t>
  </si>
  <si>
    <t>R$ 73,95</t>
  </si>
  <si>
    <t>R$ 61,44</t>
  </si>
  <si>
    <t>R$ 69,82</t>
  </si>
  <si>
    <t>R$ 121,73</t>
  </si>
  <si>
    <t>R$ 246,74</t>
  </si>
  <si>
    <t>R$ 9,87</t>
  </si>
  <si>
    <t>R$ 11,81</t>
  </si>
  <si>
    <t>R$ 17,49</t>
  </si>
  <si>
    <t>R$ 18,77</t>
  </si>
  <si>
    <t>R$ 22,59</t>
  </si>
  <si>
    <t>R$ 58,69</t>
  </si>
  <si>
    <t>R$ 12,43</t>
  </si>
  <si>
    <t>R$ 29,54</t>
  </si>
  <si>
    <t>R$ 31,85</t>
  </si>
  <si>
    <t>R$ 48,67</t>
  </si>
  <si>
    <t>R$ 405,74</t>
  </si>
  <si>
    <t>R$ 331,86</t>
  </si>
  <si>
    <t>R$ 197,06</t>
  </si>
  <si>
    <t>R$ 520,74</t>
  </si>
  <si>
    <t>R$ 90,87</t>
  </si>
  <si>
    <t>R$ 17,47</t>
  </si>
  <si>
    <t>R$ 70,76</t>
  </si>
  <si>
    <t>R$ 66,01</t>
  </si>
  <si>
    <t>R$ 87,16</t>
  </si>
  <si>
    <t>R$ 20,53</t>
  </si>
  <si>
    <t>R$ 28,10</t>
  </si>
  <si>
    <t>R$ 41,49</t>
  </si>
  <si>
    <t>R$ 111,86</t>
  </si>
  <si>
    <t>R$ 7,87</t>
  </si>
  <si>
    <t>R$ 9,60</t>
  </si>
  <si>
    <t>R$ 16,37</t>
  </si>
  <si>
    <t>R$ 22,99</t>
  </si>
  <si>
    <t>R$ 25,15</t>
  </si>
  <si>
    <t>R$ 40,93</t>
  </si>
  <si>
    <t>R$ 59,75</t>
  </si>
  <si>
    <t>R$ 11,95</t>
  </si>
  <si>
    <t>R$ 72,84</t>
  </si>
  <si>
    <t>R$ 119,14</t>
  </si>
  <si>
    <t>R$ 266,75</t>
  </si>
  <si>
    <t>R$ 16,10</t>
  </si>
  <si>
    <t>R$ 24,14</t>
  </si>
  <si>
    <t>R$ 38,54</t>
  </si>
  <si>
    <t>R$ 301,30</t>
  </si>
  <si>
    <t>R$ 284,02</t>
  </si>
  <si>
    <t>R$ 224,84</t>
  </si>
  <si>
    <t>R$ 134,03</t>
  </si>
  <si>
    <t>R$ 447,27</t>
  </si>
  <si>
    <t>R$ 313,73</t>
  </si>
  <si>
    <t>R$ 615,22</t>
  </si>
  <si>
    <t>R$ 659,98</t>
  </si>
  <si>
    <t>R$ 56,69</t>
  </si>
  <si>
    <t>R$ 61,09</t>
  </si>
  <si>
    <t>R$ 6,89</t>
  </si>
  <si>
    <t>R$ 384,28</t>
  </si>
  <si>
    <t>R$ 243,60</t>
  </si>
  <si>
    <t>R$ 612,61</t>
  </si>
  <si>
    <t>R$ 273,31</t>
  </si>
  <si>
    <t>R$ 10,51</t>
  </si>
  <si>
    <t>R$ 56,82</t>
  </si>
  <si>
    <t>R$ 54,06</t>
  </si>
  <si>
    <t>R$ 60,56</t>
  </si>
  <si>
    <t>R$ 45,76</t>
  </si>
  <si>
    <t>R$ 158,65</t>
  </si>
  <si>
    <t>R$ 171,64</t>
  </si>
  <si>
    <t>R$ 89,84</t>
  </si>
  <si>
    <t>R$ 96,26</t>
  </si>
  <si>
    <t>R$ 133,98</t>
  </si>
  <si>
    <t>R$ 257,91</t>
  </si>
  <si>
    <t>R$ 124,48</t>
  </si>
  <si>
    <t>R$ 128,82</t>
  </si>
  <si>
    <t>R$ 72,00</t>
  </si>
  <si>
    <t>R$ 512,82</t>
  </si>
  <si>
    <t>R$ 107,64</t>
  </si>
  <si>
    <t>R$ 456,75</t>
  </si>
  <si>
    <t>R$ 1,17</t>
  </si>
  <si>
    <t>R$ 1,33</t>
  </si>
  <si>
    <t>R$ 3,13</t>
  </si>
  <si>
    <t>R$ 65,80</t>
  </si>
  <si>
    <t>R$ 131,91</t>
  </si>
  <si>
    <t>R$ 5,09</t>
  </si>
  <si>
    <t>R$ 5,96</t>
  </si>
  <si>
    <t>R$ 12,98</t>
  </si>
  <si>
    <t>R$ 30,40</t>
  </si>
  <si>
    <t>R$ 8,39</t>
  </si>
  <si>
    <t>R$ 12,65</t>
  </si>
  <si>
    <t>R$ 26,27</t>
  </si>
  <si>
    <t>R$ 32,33</t>
  </si>
  <si>
    <t>R$ 26,38</t>
  </si>
  <si>
    <t>R$ 477,99</t>
  </si>
  <si>
    <t>R$ 9,23</t>
  </si>
  <si>
    <t>R$ 19,75</t>
  </si>
  <si>
    <t>R$ 66,80</t>
  </si>
  <si>
    <t>R$ 42,83</t>
  </si>
  <si>
    <t>R$ 65,61</t>
  </si>
  <si>
    <t>R$ 112,65</t>
  </si>
  <si>
    <t>R$ 98,93</t>
  </si>
  <si>
    <t>R$ 12,53</t>
  </si>
  <si>
    <t>R$ 19,43</t>
  </si>
  <si>
    <t>R$ 221,72</t>
  </si>
  <si>
    <t>R$ 27,69</t>
  </si>
  <si>
    <t>R$ 97,16</t>
  </si>
  <si>
    <t>R$ 20,33</t>
  </si>
  <si>
    <t>R$ 5,72</t>
  </si>
  <si>
    <t>R$ 7,16</t>
  </si>
  <si>
    <t>R$ 9,61</t>
  </si>
  <si>
    <t>R$ 14,30</t>
  </si>
  <si>
    <t>R$ 3,85</t>
  </si>
  <si>
    <t>R$ 5,12</t>
  </si>
  <si>
    <t>R$ 8,79</t>
  </si>
  <si>
    <t>R$ 32,70</t>
  </si>
  <si>
    <t>R$ 23,57</t>
  </si>
  <si>
    <t>R$ 478,65</t>
  </si>
  <si>
    <t>R$ 224,09</t>
  </si>
  <si>
    <t>R$ 33,04</t>
  </si>
  <si>
    <t>R$ 70,28</t>
  </si>
  <si>
    <t>R$ 73,45</t>
  </si>
  <si>
    <t>R$ 92,38</t>
  </si>
  <si>
    <t>R$ 35,10</t>
  </si>
  <si>
    <t>R$ 77,85</t>
  </si>
  <si>
    <t>R$ 96,79</t>
  </si>
  <si>
    <t>R$ 138,79</t>
  </si>
  <si>
    <t>R$ 26,44</t>
  </si>
  <si>
    <t>R$ 31,17</t>
  </si>
  <si>
    <t>R$ 51,96</t>
  </si>
  <si>
    <t>R$ 143,42</t>
  </si>
  <si>
    <t>R$ 11,75</t>
  </si>
  <si>
    <t>R$ 13,75</t>
  </si>
  <si>
    <t>R$ 58,89</t>
  </si>
  <si>
    <t>R$ 242,64</t>
  </si>
  <si>
    <t>R$ 16,53</t>
  </si>
  <si>
    <t>R$ 26,86</t>
  </si>
  <si>
    <t>R$ 129,95</t>
  </si>
  <si>
    <t>R$ 114,54</t>
  </si>
  <si>
    <t>R$ 332,72</t>
  </si>
  <si>
    <t>R$ 129,21</t>
  </si>
  <si>
    <t>R$ 40,21</t>
  </si>
  <si>
    <t>R$ 45,83</t>
  </si>
  <si>
    <t>R$ 69,94</t>
  </si>
  <si>
    <t>R$ 80,97</t>
  </si>
  <si>
    <t>R$ 28,72</t>
  </si>
  <si>
    <t>R$ 49,64</t>
  </si>
  <si>
    <t>R$ 366,13</t>
  </si>
  <si>
    <t>R$ 17,72</t>
  </si>
  <si>
    <t>R$ 358,89</t>
  </si>
  <si>
    <t>R$ 6,63</t>
  </si>
  <si>
    <t>R$ 131,65</t>
  </si>
  <si>
    <t>R$ 412,71</t>
  </si>
  <si>
    <t>R$ 5,34</t>
  </si>
  <si>
    <t>R$ 433,88</t>
  </si>
  <si>
    <t>R$ 200,49</t>
  </si>
  <si>
    <t>R$ 138,24</t>
  </si>
  <si>
    <t>R$ 360,33</t>
  </si>
  <si>
    <t>R$ 114,58</t>
  </si>
  <si>
    <t>R$ 149,17</t>
  </si>
  <si>
    <t>R$ 13,65</t>
  </si>
  <si>
    <t>R$ 28,22</t>
  </si>
  <si>
    <t>R$ 62,73</t>
  </si>
  <si>
    <t>R$ 21,80</t>
  </si>
  <si>
    <t>R$ 31,28</t>
  </si>
  <si>
    <t>R$ 84,51</t>
  </si>
  <si>
    <t>R$ 16,42</t>
  </si>
  <si>
    <t>R$ 47,04</t>
  </si>
  <si>
    <t>R$ 21,43</t>
  </si>
  <si>
    <t>R$ 36,37</t>
  </si>
  <si>
    <t>R$ 55,42</t>
  </si>
  <si>
    <t>R$ 17,79</t>
  </si>
  <si>
    <t>R$ 23,24</t>
  </si>
  <si>
    <t>R$ 39,81</t>
  </si>
  <si>
    <t>R$ 10,45</t>
  </si>
  <si>
    <t>R$ 13,12</t>
  </si>
  <si>
    <t>R$ 15,75</t>
  </si>
  <si>
    <t>R$ 241,43</t>
  </si>
  <si>
    <t>R$ 19,62</t>
  </si>
  <si>
    <t>R$ 61,47</t>
  </si>
  <si>
    <t>R$ 22,40</t>
  </si>
  <si>
    <t>R$ 24,06</t>
  </si>
  <si>
    <t>R$ 8.140,55</t>
  </si>
  <si>
    <t>R$ 8.127,21</t>
  </si>
  <si>
    <t>R$ 16,03</t>
  </si>
  <si>
    <t>R$ 90,05</t>
  </si>
  <si>
    <t>R$ 17,37</t>
  </si>
  <si>
    <t>R$ 230,49</t>
  </si>
  <si>
    <t>R$ 10,80</t>
  </si>
  <si>
    <t>R$ 275,71</t>
  </si>
  <si>
    <t>R$ 116,35</t>
  </si>
  <si>
    <t>R$ 17,21</t>
  </si>
  <si>
    <t>R$ 9,00</t>
  </si>
  <si>
    <t>R$ 6,44</t>
  </si>
  <si>
    <t>R$ 8,89</t>
  </si>
  <si>
    <t>R$ 13,60</t>
  </si>
  <si>
    <t>R$ 25,96</t>
  </si>
  <si>
    <t>R$ 41,89</t>
  </si>
  <si>
    <t>R$ 29,02</t>
  </si>
  <si>
    <t>R$ 15,62</t>
  </si>
  <si>
    <t>R$ 13,64</t>
  </si>
  <si>
    <t>R$ 204,99</t>
  </si>
  <si>
    <t>R$ 101,63</t>
  </si>
  <si>
    <t>R$ 141,71</t>
  </si>
  <si>
    <t>R$ 63,72</t>
  </si>
  <si>
    <t>R$ 59,93</t>
  </si>
  <si>
    <t>R$ 65,77</t>
  </si>
  <si>
    <t>R$ 676,68</t>
  </si>
  <si>
    <t>R$ 60,15</t>
  </si>
  <si>
    <t>R$ 97,04</t>
  </si>
  <si>
    <t>R$ 210,69</t>
  </si>
  <si>
    <t>R$ 31,21</t>
  </si>
  <si>
    <t>R$ 16,39</t>
  </si>
  <si>
    <t>R$ 28,80</t>
  </si>
  <si>
    <t>R$ 39,56</t>
  </si>
  <si>
    <t>R$ 44,66</t>
  </si>
  <si>
    <t>R$ 138,09</t>
  </si>
  <si>
    <t>R$ 48,90</t>
  </si>
  <si>
    <t>R$ 51,98</t>
  </si>
  <si>
    <t>R$ 154,88</t>
  </si>
  <si>
    <t>R$ 401,00</t>
  </si>
  <si>
    <t>R$ 5,27</t>
  </si>
  <si>
    <t>R$ 42,23</t>
  </si>
  <si>
    <t>R$ 103,40</t>
  </si>
  <si>
    <t>R$ 256,27</t>
  </si>
  <si>
    <t>R$ 9,25</t>
  </si>
  <si>
    <t>R$ 6,77</t>
  </si>
  <si>
    <t>R$ 4,57</t>
  </si>
  <si>
    <t>R$ 4,93</t>
  </si>
  <si>
    <t>R$ 194,51</t>
  </si>
  <si>
    <t>R$ 6,21</t>
  </si>
  <si>
    <t>R$ 599,55</t>
  </si>
  <si>
    <t>R$ 1.922,76</t>
  </si>
  <si>
    <t>R$ 829,72</t>
  </si>
  <si>
    <t>R$ 399,89</t>
  </si>
  <si>
    <t>R$ 149,86</t>
  </si>
  <si>
    <t>R$ 21,86</t>
  </si>
  <si>
    <t>R$ 779,93</t>
  </si>
  <si>
    <t>R$ 58,11</t>
  </si>
  <si>
    <t>R$ 27,17</t>
  </si>
  <si>
    <t>R$ 51,15</t>
  </si>
  <si>
    <t>R$ 98,34</t>
  </si>
  <si>
    <t>R$ 6,11</t>
  </si>
  <si>
    <t>R$ 10,20</t>
  </si>
  <si>
    <t>R$ 11,19</t>
  </si>
  <si>
    <t>R$ 10,33</t>
  </si>
  <si>
    <t>R$ 45,00</t>
  </si>
  <si>
    <t>R$ 18,60</t>
  </si>
  <si>
    <t>R$ 10,02</t>
  </si>
  <si>
    <t>R$ 17,25</t>
  </si>
  <si>
    <t>R$ 23,47</t>
  </si>
  <si>
    <t>R$ 27,80</t>
  </si>
  <si>
    <t>R$ 75,49</t>
  </si>
  <si>
    <t>R$ 67,52</t>
  </si>
  <si>
    <t>R$ 46,70</t>
  </si>
  <si>
    <t>R$ 15,91</t>
  </si>
  <si>
    <t>R$ 96,64</t>
  </si>
  <si>
    <t>R$ 9,04</t>
  </si>
  <si>
    <t>R$ 31,75</t>
  </si>
  <si>
    <t>R$ 81,83</t>
  </si>
  <si>
    <t>R$ 15,09</t>
  </si>
  <si>
    <t>R$ 14,75</t>
  </si>
  <si>
    <t>R$ 22,89</t>
  </si>
  <si>
    <t>R$ 67,03</t>
  </si>
  <si>
    <t>R$ 56,63</t>
  </si>
  <si>
    <t>R$ 99,92</t>
  </si>
  <si>
    <t>R$ 22,92</t>
  </si>
  <si>
    <t>R$ 172,65</t>
  </si>
  <si>
    <t>R$ 254,37</t>
  </si>
  <si>
    <t>R$ 13,62</t>
  </si>
  <si>
    <t>R$ 124,80</t>
  </si>
  <si>
    <t>R$ 398,87</t>
  </si>
  <si>
    <t>R$ 45,85</t>
  </si>
  <si>
    <t>R$ 58,46</t>
  </si>
  <si>
    <t>R$ 165,85</t>
  </si>
  <si>
    <t>R$ 284,45</t>
  </si>
  <si>
    <t>R$ 18,67</t>
  </si>
  <si>
    <t>R$ 59,11</t>
  </si>
  <si>
    <t>R$ 65,21</t>
  </si>
  <si>
    <t>R$ 54,24</t>
  </si>
  <si>
    <t>R$ 30,47</t>
  </si>
  <si>
    <t>R$ 112,35</t>
  </si>
  <si>
    <t>R$ 18,89</t>
  </si>
  <si>
    <t>R$ 561,03</t>
  </si>
  <si>
    <t>R$ 372,35</t>
  </si>
  <si>
    <t>R$ 782,36</t>
  </si>
  <si>
    <t>R$ 88,21</t>
  </si>
  <si>
    <t>R$ 139,61</t>
  </si>
  <si>
    <t>R$ 457,91</t>
  </si>
  <si>
    <t>R$ 683,06</t>
  </si>
  <si>
    <t>R$ 448,70</t>
  </si>
  <si>
    <t>R$ 21,50</t>
  </si>
  <si>
    <t>R$ 6,45</t>
  </si>
  <si>
    <t>R$ 20,52</t>
  </si>
  <si>
    <t>R$ 6,16</t>
  </si>
  <si>
    <t>R$ 18,21</t>
  </si>
  <si>
    <t>R$ 5,46</t>
  </si>
  <si>
    <t>R$ 3,64</t>
  </si>
  <si>
    <t>R$ 20,61</t>
  </si>
  <si>
    <t>R$ 6,18</t>
  </si>
  <si>
    <t>R$ 24,22</t>
  </si>
  <si>
    <t>R$ 7,27</t>
  </si>
  <si>
    <t>R$ 24,68</t>
  </si>
  <si>
    <t>R$ 23,82</t>
  </si>
  <si>
    <t>R$ 7,15</t>
  </si>
  <si>
    <t>R$ 4,76</t>
  </si>
  <si>
    <t>R$ 24,43</t>
  </si>
  <si>
    <t>R$ 7,33</t>
  </si>
  <si>
    <t>R$ 27,39</t>
  </si>
  <si>
    <t>R$ 8,22</t>
  </si>
  <si>
    <t>R$ 4,89</t>
  </si>
  <si>
    <t>R$ 25,49</t>
  </si>
  <si>
    <t>R$ 7,65</t>
  </si>
  <si>
    <t>R$ 5,10</t>
  </si>
  <si>
    <t>R$ 24,30</t>
  </si>
  <si>
    <t>R$ 4,86</t>
  </si>
  <si>
    <t>R$ 18,22</t>
  </si>
  <si>
    <t>R$ 25,76</t>
  </si>
  <si>
    <t>R$ 7,73</t>
  </si>
  <si>
    <t>R$ 5,15</t>
  </si>
  <si>
    <t>R$ 22,74</t>
  </si>
  <si>
    <t>Orçamento Referencial da Contratação (DESONERADO)</t>
  </si>
  <si>
    <t xml:space="preserve">                                  Curva ABC (Orçamento Referencial DESONERADO)</t>
  </si>
  <si>
    <t>FORNECIMENTO DE ROLDANA CÔNCAVA DUPLA, 4 RODAS, EM ZAMAC COM CHAPA DE LATÃO, ROLAMENTOS DE AÇO, PARA PORTAS E JANELAS DE CORRER</t>
  </si>
  <si>
    <t>Observações
1 - A Alíquota de ISS é de 2%, conforme Decreto n.º 25.508/2005, onde o objeto a ser contrato enquadra-se no item 7.05 do Anexo I. Ainda foi utilizado o fator redutor (50%) definido pela Decisão n.º 1.833/2010 - TCDF;
2 -  A taxa de BDI/LDI calculada foi 30,03%, entretando o percentual máximo permitido, conforme Acórdão n.º 2.622/2013 - TCU - Plenário, com base nos parâmetros médios adotados para obras do tipo Construção e Manutenção de Estações e Rees de Distribuição de Energia Elétrica é de 25,84%, sendo este o adotado.</t>
  </si>
  <si>
    <t>Observações
1 - A Alíquota de ISS é de 2%, conforme Decreto n.º 25.508/2005, onde o objeto a ser contrato enquadra-se no item 7.05 do Anexo I. Ainda foi utilizado o fator redutor definido pela Decisão n.º 1.833/2010 - TCDF;
2 -  A taxa de BDI/LDI calculada foi 23,89%, sendo este o adotado, pois é menor que o perrcentual máximo permitido, conforme Acórdão n.º 2.622/2013 - TCU - Plenário, com base nos parâmetros médios adotados para obras do tipo Construção e Manutenção de Estações e Rees de Distribuição de Energia Elétrica é de 25,84%.</t>
  </si>
  <si>
    <t>Observações
1 -  A taxa de BDI/LDI calculada foi 15,28%, entretando o percentual máximo permitido, conforme Acórdão n.º 2.622/2013 - TCU - Plenário, é de 14,02%, sendo este utilizado na orçamentação.</t>
  </si>
  <si>
    <t>Observações
1 -  A taxa de BDI/LDI calculada foi 15,28%, entretando o percentual máximo permitido, conforme Acórdão n.º 2.622/2013 - TCU - Plenário, é de 14,02%, sendo este utilizado na orçamentação.</t>
  </si>
  <si>
    <t>FORNECIMENTO DE MATERIAIS E EQUIPAMENTOS</t>
  </si>
  <si>
    <t>Orçamento Referencial da Contratação (ONERADO)</t>
  </si>
</sst>
</file>

<file path=xl/styles.xml><?xml version="1.0" encoding="utf-8"?>
<styleSheet xmlns="http://schemas.openxmlformats.org/spreadsheetml/2006/main">
  <numFmts count="4">
    <numFmt numFmtId="164" formatCode="&quot;R$&quot;#,##0.00;[Red]\-&quot;R$&quot;#,##0.00"/>
    <numFmt numFmtId="165" formatCode="_-&quot;R$&quot;* #,##0.00_-;\-&quot;R$&quot;* #,##0.00_-;_-&quot;R$&quot;* &quot;-&quot;??_-;_-@_-"/>
    <numFmt numFmtId="166" formatCode="mm\-dd\-yy;@"/>
    <numFmt numFmtId="167" formatCode="&quot;R$&quot;#,##0.00"/>
  </numFmts>
  <fonts count="13">
    <font>
      <sz val="10"/>
      <color rgb="FF000000"/>
      <name val="Times New Roman"/>
      <charset val="204"/>
    </font>
    <font>
      <b/>
      <sz val="14.5"/>
      <name val="Arial"/>
      <family val="2"/>
    </font>
    <font>
      <b/>
      <sz val="5"/>
      <name val="Arial"/>
      <family val="2"/>
    </font>
    <font>
      <sz val="5"/>
      <name val="Arial MT"/>
    </font>
    <font>
      <sz val="5"/>
      <color rgb="FF000000"/>
      <name val="Arial MT"/>
      <family val="2"/>
    </font>
    <font>
      <b/>
      <sz val="14.5"/>
      <name val="Arial"/>
      <family val="2"/>
    </font>
    <font>
      <b/>
      <sz val="5"/>
      <name val="Arial"/>
      <family val="2"/>
    </font>
    <font>
      <sz val="5"/>
      <name val="Arial MT"/>
      <family val="2"/>
    </font>
    <font>
      <sz val="4.5"/>
      <name val="Microsoft Sans Serif"/>
      <family val="2"/>
    </font>
    <font>
      <sz val="10"/>
      <color rgb="FF000000"/>
      <name val="Times New Roman"/>
      <family val="1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165" fontId="11" fillId="0" borderId="0" applyFont="0" applyFill="0" applyBorder="0" applyAlignment="0" applyProtection="0"/>
  </cellStyleXfs>
  <cellXfs count="101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right" vertical="top" wrapText="1" indent="1"/>
    </xf>
    <xf numFmtId="0" fontId="0" fillId="0" borderId="1" xfId="0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shrinkToFit="1"/>
    </xf>
    <xf numFmtId="10" fontId="4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left" vertical="top" wrapText="1" indent="2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shrinkToFit="1"/>
    </xf>
    <xf numFmtId="10" fontId="4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left" vertical="center" wrapText="1" indent="2"/>
    </xf>
    <xf numFmtId="1" fontId="4" fillId="0" borderId="1" xfId="0" applyNumberFormat="1" applyFont="1" applyFill="1" applyBorder="1" applyAlignment="1">
      <alignment horizontal="right" vertical="top" indent="4" shrinkToFit="1"/>
    </xf>
    <xf numFmtId="0" fontId="3" fillId="0" borderId="1" xfId="0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right" vertical="center" indent="4" shrinkToFit="1"/>
    </xf>
    <xf numFmtId="0" fontId="3" fillId="0" borderId="1" xfId="0" applyFont="1" applyFill="1" applyBorder="1" applyAlignment="1">
      <alignment horizontal="right" vertical="top" wrapText="1" indent="3"/>
    </xf>
    <xf numFmtId="0" fontId="3" fillId="0" borderId="1" xfId="0" applyFont="1" applyFill="1" applyBorder="1" applyAlignment="1">
      <alignment horizontal="right" vertical="top" wrapText="1" indent="4"/>
    </xf>
    <xf numFmtId="1" fontId="4" fillId="0" borderId="1" xfId="0" applyNumberFormat="1" applyFont="1" applyFill="1" applyBorder="1" applyAlignment="1">
      <alignment horizontal="right" vertical="top" indent="3" shrinkToFit="1"/>
    </xf>
    <xf numFmtId="1" fontId="4" fillId="0" borderId="1" xfId="0" applyNumberFormat="1" applyFont="1" applyFill="1" applyBorder="1" applyAlignment="1">
      <alignment horizontal="left" vertical="top" indent="4" shrinkToFit="1"/>
    </xf>
    <xf numFmtId="1" fontId="4" fillId="0" borderId="1" xfId="0" applyNumberFormat="1" applyFont="1" applyFill="1" applyBorder="1" applyAlignment="1">
      <alignment horizontal="left" vertical="center" indent="3" shrinkToFit="1"/>
    </xf>
    <xf numFmtId="1" fontId="4" fillId="0" borderId="1" xfId="0" applyNumberFormat="1" applyFont="1" applyFill="1" applyBorder="1" applyAlignment="1">
      <alignment horizontal="left" vertical="top" indent="3" shrinkToFit="1"/>
    </xf>
    <xf numFmtId="1" fontId="4" fillId="0" borderId="1" xfId="0" applyNumberFormat="1" applyFont="1" applyFill="1" applyBorder="1" applyAlignment="1">
      <alignment horizontal="left" vertical="center" indent="4" shrinkToFit="1"/>
    </xf>
    <xf numFmtId="1" fontId="4" fillId="0" borderId="1" xfId="0" applyNumberFormat="1" applyFont="1" applyFill="1" applyBorder="1" applyAlignment="1">
      <alignment horizontal="center" vertical="center" shrinkToFit="1"/>
    </xf>
    <xf numFmtId="166" fontId="4" fillId="0" borderId="1" xfId="0" applyNumberFormat="1" applyFont="1" applyFill="1" applyBorder="1" applyAlignment="1">
      <alignment horizontal="center" vertical="top" shrinkToFit="1"/>
    </xf>
    <xf numFmtId="0" fontId="3" fillId="0" borderId="5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2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 wrapText="1"/>
    </xf>
    <xf numFmtId="10" fontId="4" fillId="0" borderId="1" xfId="1" applyNumberFormat="1" applyFont="1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164" fontId="10" fillId="0" borderId="4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left" vertical="top"/>
    </xf>
    <xf numFmtId="0" fontId="7" fillId="0" borderId="1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center" vertical="top"/>
    </xf>
    <xf numFmtId="0" fontId="12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vertical="center"/>
    </xf>
    <xf numFmtId="0" fontId="1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10" fontId="0" fillId="0" borderId="6" xfId="0" applyNumberFormat="1" applyBorder="1" applyAlignment="1">
      <alignment vertical="center"/>
    </xf>
    <xf numFmtId="10" fontId="0" fillId="0" borderId="6" xfId="1" applyNumberFormat="1" applyFont="1" applyBorder="1" applyAlignment="1">
      <alignment vertical="center"/>
    </xf>
    <xf numFmtId="0" fontId="0" fillId="0" borderId="6" xfId="0" applyBorder="1" applyAlignment="1">
      <alignment vertical="center" wrapText="1"/>
    </xf>
    <xf numFmtId="0" fontId="12" fillId="0" borderId="6" xfId="0" applyFont="1" applyBorder="1" applyAlignment="1">
      <alignment vertical="center"/>
    </xf>
    <xf numFmtId="10" fontId="12" fillId="0" borderId="6" xfId="0" applyNumberFormat="1" applyFont="1" applyBorder="1" applyAlignment="1">
      <alignment vertical="center"/>
    </xf>
    <xf numFmtId="0" fontId="12" fillId="0" borderId="6" xfId="0" applyFont="1" applyBorder="1" applyAlignment="1">
      <alignment vertical="center" wrapText="1"/>
    </xf>
    <xf numFmtId="2" fontId="0" fillId="0" borderId="0" xfId="0" applyNumberFormat="1" applyFill="1" applyBorder="1" applyAlignment="1">
      <alignment horizontal="left" vertical="top"/>
    </xf>
    <xf numFmtId="165" fontId="0" fillId="0" borderId="0" xfId="2" applyFont="1" applyFill="1" applyBorder="1" applyAlignment="1">
      <alignment horizontal="left" vertical="top"/>
    </xf>
    <xf numFmtId="167" fontId="3" fillId="0" borderId="1" xfId="0" applyNumberFormat="1" applyFont="1" applyFill="1" applyBorder="1" applyAlignment="1">
      <alignment horizontal="center" vertical="center" wrapText="1"/>
    </xf>
    <xf numFmtId="167" fontId="3" fillId="3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7" fontId="3" fillId="0" borderId="1" xfId="2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right" vertical="center" shrinkToFit="1"/>
    </xf>
    <xf numFmtId="1" fontId="4" fillId="0" borderId="1" xfId="0" applyNumberFormat="1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0" fillId="0" borderId="12" xfId="0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quotePrefix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2" fillId="0" borderId="4" xfId="0" applyFont="1" applyFill="1" applyBorder="1" applyAlignment="1">
      <alignment horizontal="right"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164" fontId="10" fillId="0" borderId="1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2" xfId="0" quotePrefix="1" applyFont="1" applyFill="1" applyBorder="1" applyAlignment="1">
      <alignment horizontal="right" vertical="top" wrapText="1" indent="2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4" xfId="0" applyFont="1" applyFill="1" applyBorder="1" applyAlignment="1">
      <alignment horizontal="right" vertical="top" wrapText="1" indent="2"/>
    </xf>
    <xf numFmtId="0" fontId="12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</cellXfs>
  <cellStyles count="3">
    <cellStyle name="Moeda" xfId="2" builtinId="4"/>
    <cellStyle name="Normal" xfId="0" builtinId="0"/>
    <cellStyle name="Po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12191</xdr:colOff>
      <xdr:row>0</xdr:row>
      <xdr:rowOff>39623</xdr:rowOff>
    </xdr:from>
    <xdr:ext cx="1357883" cy="278891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1357883" cy="27889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49696</xdr:colOff>
      <xdr:row>0</xdr:row>
      <xdr:rowOff>39623</xdr:rowOff>
    </xdr:from>
    <xdr:ext cx="1357883" cy="278891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49696" y="39623"/>
          <a:ext cx="1357883" cy="27889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12191</xdr:colOff>
      <xdr:row>0</xdr:row>
      <xdr:rowOff>39623</xdr:rowOff>
    </xdr:from>
    <xdr:ext cx="1357883" cy="278891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191" y="39623"/>
          <a:ext cx="1357883" cy="278891"/>
        </a:xfrm>
        <a:prstGeom prst="rect">
          <a:avLst/>
        </a:prstGeom>
      </xdr:spPr>
    </xdr:pic>
    <xdr:clientData/>
  </xdr:oneCellAnchor>
  <xdr:oneCellAnchor>
    <xdr:from>
      <xdr:col>0</xdr:col>
      <xdr:colOff>12191</xdr:colOff>
      <xdr:row>0</xdr:row>
      <xdr:rowOff>39623</xdr:rowOff>
    </xdr:from>
    <xdr:ext cx="1357883" cy="278891"/>
    <xdr:pic>
      <xdr:nvPicPr>
        <xdr:cNvPr id="3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2191" y="39623"/>
          <a:ext cx="1357883" cy="27889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11"/>
  <sheetViews>
    <sheetView view="pageBreakPreview" zoomScale="130" zoomScaleNormal="100" zoomScaleSheetLayoutView="130" workbookViewId="0">
      <selection activeCell="L808" sqref="A4:L808"/>
    </sheetView>
  </sheetViews>
  <sheetFormatPr defaultRowHeight="13.2"/>
  <cols>
    <col min="1" max="1" width="4.6640625" style="49" customWidth="1"/>
    <col min="2" max="2" width="16.6640625" customWidth="1"/>
    <col min="3" max="3" width="12" customWidth="1"/>
    <col min="4" max="4" width="80.77734375" customWidth="1"/>
    <col min="5" max="5" width="10.109375" customWidth="1"/>
    <col min="6" max="8" width="16.44140625" customWidth="1"/>
    <col min="9" max="9" width="12.6640625" customWidth="1"/>
    <col min="10" max="10" width="8.77734375" style="49" customWidth="1"/>
    <col min="11" max="11" width="12.77734375" customWidth="1"/>
    <col min="12" max="12" width="20.6640625" customWidth="1"/>
    <col min="14" max="14" width="13.109375" bestFit="1" customWidth="1"/>
  </cols>
  <sheetData>
    <row r="1" spans="1:15" ht="27.75" customHeight="1">
      <c r="A1" s="85" t="s">
        <v>3485</v>
      </c>
      <c r="B1" s="86"/>
      <c r="C1" s="86"/>
      <c r="D1" s="86"/>
      <c r="E1" s="86"/>
      <c r="F1" s="86"/>
      <c r="G1" s="86"/>
      <c r="H1" s="76" t="s">
        <v>1895</v>
      </c>
      <c r="I1" s="87">
        <f>L809</f>
        <v>45407324.860000029</v>
      </c>
      <c r="J1" s="87"/>
      <c r="K1" s="76"/>
      <c r="L1" s="77"/>
    </row>
    <row r="2" spans="1:15" ht="13.5" customHeight="1">
      <c r="A2" s="82" t="s">
        <v>1896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4"/>
    </row>
    <row r="3" spans="1:15" s="31" customFormat="1" ht="25.5" customHeight="1">
      <c r="A3" s="67" t="s">
        <v>0</v>
      </c>
      <c r="B3" s="28" t="s">
        <v>1</v>
      </c>
      <c r="C3" s="27" t="s">
        <v>2</v>
      </c>
      <c r="D3" s="28" t="s">
        <v>3</v>
      </c>
      <c r="E3" s="28" t="s">
        <v>4</v>
      </c>
      <c r="F3" s="29" t="s">
        <v>1889</v>
      </c>
      <c r="G3" s="29" t="s">
        <v>1890</v>
      </c>
      <c r="H3" s="29" t="s">
        <v>1891</v>
      </c>
      <c r="I3" s="30" t="s">
        <v>5</v>
      </c>
      <c r="J3" s="28" t="s">
        <v>6</v>
      </c>
      <c r="K3" s="30" t="s">
        <v>7</v>
      </c>
      <c r="L3" s="33" t="s">
        <v>8</v>
      </c>
    </row>
    <row r="4" spans="1:15" ht="16.5" customHeight="1">
      <c r="A4" s="68" t="s">
        <v>1898</v>
      </c>
      <c r="B4" s="10" t="s">
        <v>9</v>
      </c>
      <c r="C4" s="9" t="s">
        <v>10</v>
      </c>
      <c r="D4" s="36" t="s">
        <v>11</v>
      </c>
      <c r="E4" s="10" t="s">
        <v>12</v>
      </c>
      <c r="F4" s="11">
        <v>24</v>
      </c>
      <c r="G4" s="11">
        <v>24</v>
      </c>
      <c r="H4" s="11">
        <f>F4+G4</f>
        <v>48</v>
      </c>
      <c r="I4" s="37">
        <v>-1213.28</v>
      </c>
      <c r="J4" s="12">
        <v>0.25840000000000002</v>
      </c>
      <c r="K4" s="37">
        <f>TRUNC(I4+(I4*J4),2)</f>
        <v>-1526.79</v>
      </c>
      <c r="L4" s="37">
        <f>TRUNC( H4*K4,2)</f>
        <v>-73285.919999999998</v>
      </c>
      <c r="M4" s="63"/>
    </row>
    <row r="5" spans="1:15" ht="16.5" customHeight="1">
      <c r="A5" s="68" t="s">
        <v>1899</v>
      </c>
      <c r="B5" s="10" t="s">
        <v>13</v>
      </c>
      <c r="C5" s="9" t="s">
        <v>10</v>
      </c>
      <c r="D5" s="36" t="s">
        <v>14</v>
      </c>
      <c r="E5" s="10" t="s">
        <v>12</v>
      </c>
      <c r="F5" s="11">
        <v>24</v>
      </c>
      <c r="G5" s="11">
        <v>24</v>
      </c>
      <c r="H5" s="11">
        <f t="shared" ref="H5" si="0">F5+G5</f>
        <v>48</v>
      </c>
      <c r="I5" s="37">
        <v>-458</v>
      </c>
      <c r="J5" s="12">
        <v>0.25840000000000002</v>
      </c>
      <c r="K5" s="37">
        <f t="shared" ref="K5:K68" si="1">TRUNC(I5+(I5*J5),2)</f>
        <v>-576.34</v>
      </c>
      <c r="L5" s="37">
        <f t="shared" ref="L5:L68" si="2">TRUNC( H5*K5,2)</f>
        <v>-27664.32</v>
      </c>
    </row>
    <row r="6" spans="1:15" ht="16.5" customHeight="1">
      <c r="A6" s="68" t="s">
        <v>1900</v>
      </c>
      <c r="B6" s="24">
        <v>729</v>
      </c>
      <c r="C6" s="15" t="s">
        <v>16</v>
      </c>
      <c r="D6" s="36" t="s">
        <v>17</v>
      </c>
      <c r="E6" s="10" t="s">
        <v>18</v>
      </c>
      <c r="F6" s="11">
        <v>1</v>
      </c>
      <c r="G6" s="11">
        <v>1</v>
      </c>
      <c r="H6" s="11">
        <f t="shared" ref="H6:H69" si="3">F6+G6</f>
        <v>2</v>
      </c>
      <c r="I6" s="37" t="s">
        <v>19</v>
      </c>
      <c r="J6" s="12">
        <v>0.14019999999999999</v>
      </c>
      <c r="K6" s="69">
        <f t="shared" si="1"/>
        <v>1080.9000000000001</v>
      </c>
      <c r="L6" s="37">
        <f t="shared" si="2"/>
        <v>2161.8000000000002</v>
      </c>
    </row>
    <row r="7" spans="1:15" ht="16.5" customHeight="1">
      <c r="A7" s="68" t="s">
        <v>1901</v>
      </c>
      <c r="B7" s="24">
        <v>757</v>
      </c>
      <c r="C7" s="15" t="s">
        <v>16</v>
      </c>
      <c r="D7" s="36" t="s">
        <v>20</v>
      </c>
      <c r="E7" s="10" t="s">
        <v>18</v>
      </c>
      <c r="F7" s="11">
        <v>5</v>
      </c>
      <c r="G7" s="11">
        <v>5</v>
      </c>
      <c r="H7" s="11">
        <f t="shared" si="3"/>
        <v>10</v>
      </c>
      <c r="I7" s="37" t="s">
        <v>21</v>
      </c>
      <c r="J7" s="12">
        <v>0.14019999999999999</v>
      </c>
      <c r="K7" s="69">
        <f t="shared" si="1"/>
        <v>16675.37</v>
      </c>
      <c r="L7" s="37">
        <f t="shared" si="2"/>
        <v>166753.70000000001</v>
      </c>
      <c r="O7" s="64"/>
    </row>
    <row r="8" spans="1:15" ht="16.5" customHeight="1">
      <c r="A8" s="68" t="s">
        <v>1902</v>
      </c>
      <c r="B8" s="24">
        <v>10588</v>
      </c>
      <c r="C8" s="15" t="s">
        <v>16</v>
      </c>
      <c r="D8" s="36" t="s">
        <v>22</v>
      </c>
      <c r="E8" s="10" t="s">
        <v>18</v>
      </c>
      <c r="F8" s="11">
        <v>48</v>
      </c>
      <c r="G8" s="11">
        <v>48</v>
      </c>
      <c r="H8" s="11">
        <f t="shared" si="3"/>
        <v>96</v>
      </c>
      <c r="I8" s="37" t="s">
        <v>23</v>
      </c>
      <c r="J8" s="12">
        <v>0.14019999999999999</v>
      </c>
      <c r="K8" s="69">
        <f t="shared" si="1"/>
        <v>3681.5</v>
      </c>
      <c r="L8" s="37">
        <f t="shared" si="2"/>
        <v>353424</v>
      </c>
    </row>
    <row r="9" spans="1:15" ht="16.5" customHeight="1">
      <c r="A9" s="68" t="s">
        <v>1903</v>
      </c>
      <c r="B9" s="24">
        <v>10592</v>
      </c>
      <c r="C9" s="15" t="s">
        <v>16</v>
      </c>
      <c r="D9" s="36" t="s">
        <v>24</v>
      </c>
      <c r="E9" s="10" t="s">
        <v>18</v>
      </c>
      <c r="F9" s="11">
        <v>1</v>
      </c>
      <c r="G9" s="11">
        <v>1</v>
      </c>
      <c r="H9" s="11">
        <f t="shared" si="3"/>
        <v>2</v>
      </c>
      <c r="I9" s="37" t="s">
        <v>25</v>
      </c>
      <c r="J9" s="12">
        <v>0.14019999999999999</v>
      </c>
      <c r="K9" s="69">
        <f t="shared" si="1"/>
        <v>4446.76</v>
      </c>
      <c r="L9" s="37">
        <f t="shared" si="2"/>
        <v>8893.52</v>
      </c>
    </row>
    <row r="10" spans="1:15" ht="8.25" customHeight="1">
      <c r="A10" s="68" t="s">
        <v>1904</v>
      </c>
      <c r="B10" s="24">
        <v>1861</v>
      </c>
      <c r="C10" s="10" t="s">
        <v>26</v>
      </c>
      <c r="D10" s="15" t="s">
        <v>27</v>
      </c>
      <c r="E10" s="10" t="s">
        <v>18</v>
      </c>
      <c r="F10" s="11">
        <v>5</v>
      </c>
      <c r="G10" s="11">
        <v>5</v>
      </c>
      <c r="H10" s="11">
        <f t="shared" si="3"/>
        <v>10</v>
      </c>
      <c r="I10" s="37" t="s">
        <v>28</v>
      </c>
      <c r="J10" s="12">
        <v>0.14019999999999999</v>
      </c>
      <c r="K10" s="69">
        <f t="shared" si="1"/>
        <v>20.45</v>
      </c>
      <c r="L10" s="37">
        <f t="shared" si="2"/>
        <v>204.5</v>
      </c>
    </row>
    <row r="11" spans="1:15" ht="8.25" customHeight="1">
      <c r="A11" s="68" t="s">
        <v>1905</v>
      </c>
      <c r="B11" s="24">
        <v>1874</v>
      </c>
      <c r="C11" s="10" t="s">
        <v>26</v>
      </c>
      <c r="D11" s="15" t="s">
        <v>30</v>
      </c>
      <c r="E11" s="10" t="s">
        <v>18</v>
      </c>
      <c r="F11" s="11">
        <v>13</v>
      </c>
      <c r="G11" s="11">
        <v>13</v>
      </c>
      <c r="H11" s="11">
        <f t="shared" si="3"/>
        <v>26</v>
      </c>
      <c r="I11" s="37" t="s">
        <v>31</v>
      </c>
      <c r="J11" s="12">
        <v>0.14019999999999999</v>
      </c>
      <c r="K11" s="69">
        <f t="shared" si="1"/>
        <v>29.36</v>
      </c>
      <c r="L11" s="37">
        <f t="shared" si="2"/>
        <v>763.36</v>
      </c>
    </row>
    <row r="12" spans="1:15" ht="8.25" customHeight="1">
      <c r="A12" s="68" t="s">
        <v>1906</v>
      </c>
      <c r="B12" s="24">
        <v>5090</v>
      </c>
      <c r="C12" s="15" t="s">
        <v>16</v>
      </c>
      <c r="D12" s="15" t="s">
        <v>32</v>
      </c>
      <c r="E12" s="10" t="s">
        <v>18</v>
      </c>
      <c r="F12" s="11">
        <v>120</v>
      </c>
      <c r="G12" s="11">
        <v>120</v>
      </c>
      <c r="H12" s="11">
        <f t="shared" si="3"/>
        <v>240</v>
      </c>
      <c r="I12" s="37" t="s">
        <v>33</v>
      </c>
      <c r="J12" s="12">
        <v>0.14019999999999999</v>
      </c>
      <c r="K12" s="69">
        <f t="shared" si="1"/>
        <v>21.66</v>
      </c>
      <c r="L12" s="37">
        <f t="shared" si="2"/>
        <v>5198.3999999999996</v>
      </c>
    </row>
    <row r="13" spans="1:15" ht="8.25" customHeight="1">
      <c r="A13" s="68" t="s">
        <v>1907</v>
      </c>
      <c r="B13" s="24">
        <v>5085</v>
      </c>
      <c r="C13" s="15" t="s">
        <v>16</v>
      </c>
      <c r="D13" s="15" t="s">
        <v>34</v>
      </c>
      <c r="E13" s="10" t="s">
        <v>18</v>
      </c>
      <c r="F13" s="11">
        <v>33</v>
      </c>
      <c r="G13" s="11">
        <v>33</v>
      </c>
      <c r="H13" s="11">
        <f t="shared" si="3"/>
        <v>66</v>
      </c>
      <c r="I13" s="37" t="s">
        <v>35</v>
      </c>
      <c r="J13" s="12">
        <v>0.14019999999999999</v>
      </c>
      <c r="K13" s="69">
        <f t="shared" si="1"/>
        <v>32.24</v>
      </c>
      <c r="L13" s="37">
        <f t="shared" si="2"/>
        <v>2127.84</v>
      </c>
    </row>
    <row r="14" spans="1:15" ht="8.25" customHeight="1">
      <c r="A14" s="68" t="s">
        <v>1908</v>
      </c>
      <c r="B14" s="24">
        <v>13303</v>
      </c>
      <c r="C14" s="10" t="s">
        <v>26</v>
      </c>
      <c r="D14" s="15" t="s">
        <v>36</v>
      </c>
      <c r="E14" s="10" t="s">
        <v>18</v>
      </c>
      <c r="F14" s="11">
        <v>25</v>
      </c>
      <c r="G14" s="11">
        <v>25</v>
      </c>
      <c r="H14" s="11">
        <f t="shared" si="3"/>
        <v>50</v>
      </c>
      <c r="I14" s="37" t="s">
        <v>37</v>
      </c>
      <c r="J14" s="12">
        <v>0.14019999999999999</v>
      </c>
      <c r="K14" s="69">
        <f t="shared" si="1"/>
        <v>333.53</v>
      </c>
      <c r="L14" s="37">
        <f t="shared" si="2"/>
        <v>16676.5</v>
      </c>
    </row>
    <row r="15" spans="1:15" ht="8.25" customHeight="1">
      <c r="A15" s="68" t="s">
        <v>1909</v>
      </c>
      <c r="B15" s="24">
        <v>9822</v>
      </c>
      <c r="C15" s="10" t="s">
        <v>26</v>
      </c>
      <c r="D15" s="15" t="s">
        <v>38</v>
      </c>
      <c r="E15" s="10" t="s">
        <v>39</v>
      </c>
      <c r="F15" s="11">
        <v>63.66</v>
      </c>
      <c r="G15" s="11">
        <v>63.66</v>
      </c>
      <c r="H15" s="11">
        <f t="shared" si="3"/>
        <v>127.32</v>
      </c>
      <c r="I15" s="37" t="s">
        <v>40</v>
      </c>
      <c r="J15" s="12">
        <v>0.14019999999999999</v>
      </c>
      <c r="K15" s="69">
        <f t="shared" si="1"/>
        <v>27.12</v>
      </c>
      <c r="L15" s="37">
        <f t="shared" si="2"/>
        <v>3452.91</v>
      </c>
    </row>
    <row r="16" spans="1:15" ht="8.25" customHeight="1">
      <c r="A16" s="68" t="s">
        <v>1910</v>
      </c>
      <c r="B16" s="24">
        <v>11684</v>
      </c>
      <c r="C16" s="15" t="s">
        <v>16</v>
      </c>
      <c r="D16" s="15" t="s">
        <v>41</v>
      </c>
      <c r="E16" s="10" t="s">
        <v>18</v>
      </c>
      <c r="F16" s="11">
        <v>1630</v>
      </c>
      <c r="G16" s="11">
        <v>1630</v>
      </c>
      <c r="H16" s="11">
        <f t="shared" si="3"/>
        <v>3260</v>
      </c>
      <c r="I16" s="37" t="s">
        <v>42</v>
      </c>
      <c r="J16" s="12">
        <v>0.14019999999999999</v>
      </c>
      <c r="K16" s="69">
        <f t="shared" si="1"/>
        <v>46.75</v>
      </c>
      <c r="L16" s="37">
        <f t="shared" si="2"/>
        <v>152405</v>
      </c>
    </row>
    <row r="17" spans="1:12" ht="8.25" customHeight="1">
      <c r="A17" s="68" t="s">
        <v>1911</v>
      </c>
      <c r="B17" s="24">
        <v>12118</v>
      </c>
      <c r="C17" s="15" t="s">
        <v>16</v>
      </c>
      <c r="D17" s="15" t="s">
        <v>43</v>
      </c>
      <c r="E17" s="10" t="s">
        <v>18</v>
      </c>
      <c r="F17" s="11">
        <v>18</v>
      </c>
      <c r="G17" s="11">
        <v>18</v>
      </c>
      <c r="H17" s="11">
        <f t="shared" si="3"/>
        <v>36</v>
      </c>
      <c r="I17" s="37" t="s">
        <v>44</v>
      </c>
      <c r="J17" s="12">
        <v>0.14019999999999999</v>
      </c>
      <c r="K17" s="69">
        <f t="shared" si="1"/>
        <v>27.22</v>
      </c>
      <c r="L17" s="37">
        <f t="shared" si="2"/>
        <v>979.92</v>
      </c>
    </row>
    <row r="18" spans="1:12">
      <c r="A18" s="68" t="s">
        <v>1912</v>
      </c>
      <c r="B18" s="24">
        <v>11575</v>
      </c>
      <c r="C18" s="15" t="s">
        <v>16</v>
      </c>
      <c r="D18" s="78" t="s">
        <v>3487</v>
      </c>
      <c r="E18" s="10" t="s">
        <v>18</v>
      </c>
      <c r="F18" s="11">
        <v>30</v>
      </c>
      <c r="G18" s="11">
        <v>30</v>
      </c>
      <c r="H18" s="11">
        <f t="shared" si="3"/>
        <v>60</v>
      </c>
      <c r="I18" s="37" t="s">
        <v>46</v>
      </c>
      <c r="J18" s="12">
        <v>0.14019999999999999</v>
      </c>
      <c r="K18" s="69">
        <f t="shared" si="1"/>
        <v>60.67</v>
      </c>
      <c r="L18" s="37">
        <f t="shared" si="2"/>
        <v>3640.2</v>
      </c>
    </row>
    <row r="19" spans="1:12" ht="8.25" customHeight="1">
      <c r="A19" s="68" t="s">
        <v>1913</v>
      </c>
      <c r="B19" s="24">
        <v>8855</v>
      </c>
      <c r="C19" s="10" t="s">
        <v>26</v>
      </c>
      <c r="D19" s="15" t="s">
        <v>47</v>
      </c>
      <c r="E19" s="10" t="s">
        <v>18</v>
      </c>
      <c r="F19" s="11">
        <v>48</v>
      </c>
      <c r="G19" s="11">
        <v>48</v>
      </c>
      <c r="H19" s="11">
        <f t="shared" si="3"/>
        <v>96</v>
      </c>
      <c r="I19" s="37" t="s">
        <v>48</v>
      </c>
      <c r="J19" s="12">
        <v>0.14019999999999999</v>
      </c>
      <c r="K19" s="69">
        <f t="shared" si="1"/>
        <v>71.47</v>
      </c>
      <c r="L19" s="37">
        <f t="shared" si="2"/>
        <v>6861.12</v>
      </c>
    </row>
    <row r="20" spans="1:12" ht="16.5" customHeight="1">
      <c r="A20" s="68" t="s">
        <v>1914</v>
      </c>
      <c r="B20" s="24">
        <v>36502</v>
      </c>
      <c r="C20" s="15" t="s">
        <v>49</v>
      </c>
      <c r="D20" s="36" t="s">
        <v>50</v>
      </c>
      <c r="E20" s="10" t="s">
        <v>18</v>
      </c>
      <c r="F20" s="11">
        <v>3</v>
      </c>
      <c r="G20" s="11">
        <v>3</v>
      </c>
      <c r="H20" s="11">
        <f t="shared" si="3"/>
        <v>6</v>
      </c>
      <c r="I20" s="37" t="s">
        <v>51</v>
      </c>
      <c r="J20" s="12">
        <v>0.14019999999999999</v>
      </c>
      <c r="K20" s="69">
        <f t="shared" si="1"/>
        <v>3292.76</v>
      </c>
      <c r="L20" s="37">
        <f t="shared" si="2"/>
        <v>19756.560000000001</v>
      </c>
    </row>
    <row r="21" spans="1:12" ht="8.25" customHeight="1">
      <c r="A21" s="68" t="s">
        <v>1915</v>
      </c>
      <c r="B21" s="24">
        <v>83646</v>
      </c>
      <c r="C21" s="15" t="s">
        <v>49</v>
      </c>
      <c r="D21" s="15" t="s">
        <v>52</v>
      </c>
      <c r="E21" s="10" t="s">
        <v>18</v>
      </c>
      <c r="F21" s="11">
        <v>4</v>
      </c>
      <c r="G21" s="11">
        <v>4</v>
      </c>
      <c r="H21" s="11">
        <f t="shared" si="3"/>
        <v>8</v>
      </c>
      <c r="I21" s="37" t="s">
        <v>53</v>
      </c>
      <c r="J21" s="12">
        <v>0.25840000000000002</v>
      </c>
      <c r="K21" s="69">
        <f t="shared" si="1"/>
        <v>3795.07</v>
      </c>
      <c r="L21" s="37">
        <f t="shared" si="2"/>
        <v>30360.560000000001</v>
      </c>
    </row>
    <row r="22" spans="1:12" ht="8.25" customHeight="1">
      <c r="A22" s="68" t="s">
        <v>1916</v>
      </c>
      <c r="B22" s="24">
        <v>83648</v>
      </c>
      <c r="C22" s="15" t="s">
        <v>49</v>
      </c>
      <c r="D22" s="15" t="s">
        <v>54</v>
      </c>
      <c r="E22" s="10" t="s">
        <v>18</v>
      </c>
      <c r="F22" s="11">
        <v>1</v>
      </c>
      <c r="G22" s="11">
        <v>1</v>
      </c>
      <c r="H22" s="11">
        <f t="shared" si="3"/>
        <v>2</v>
      </c>
      <c r="I22" s="37" t="s">
        <v>55</v>
      </c>
      <c r="J22" s="12">
        <v>0.25840000000000002</v>
      </c>
      <c r="K22" s="69">
        <f t="shared" si="1"/>
        <v>1324.85</v>
      </c>
      <c r="L22" s="37">
        <f t="shared" si="2"/>
        <v>2649.7</v>
      </c>
    </row>
    <row r="23" spans="1:12" ht="8.25" customHeight="1">
      <c r="A23" s="68" t="s">
        <v>1917</v>
      </c>
      <c r="B23" s="24">
        <v>83647</v>
      </c>
      <c r="C23" s="15" t="s">
        <v>49</v>
      </c>
      <c r="D23" s="15" t="s">
        <v>56</v>
      </c>
      <c r="E23" s="10" t="s">
        <v>18</v>
      </c>
      <c r="F23" s="11">
        <v>1</v>
      </c>
      <c r="G23" s="11">
        <v>1</v>
      </c>
      <c r="H23" s="11">
        <f t="shared" si="3"/>
        <v>2</v>
      </c>
      <c r="I23" s="37" t="s">
        <v>57</v>
      </c>
      <c r="J23" s="12">
        <v>0.25840000000000002</v>
      </c>
      <c r="K23" s="69">
        <f t="shared" si="1"/>
        <v>2261.86</v>
      </c>
      <c r="L23" s="37">
        <f t="shared" si="2"/>
        <v>4523.72</v>
      </c>
    </row>
    <row r="24" spans="1:12" ht="8.25" customHeight="1">
      <c r="A24" s="68" t="s">
        <v>1918</v>
      </c>
      <c r="B24" s="24">
        <v>83645</v>
      </c>
      <c r="C24" s="15" t="s">
        <v>49</v>
      </c>
      <c r="D24" s="15" t="s">
        <v>58</v>
      </c>
      <c r="E24" s="10" t="s">
        <v>18</v>
      </c>
      <c r="F24" s="11">
        <v>2</v>
      </c>
      <c r="G24" s="11">
        <v>2</v>
      </c>
      <c r="H24" s="11">
        <f t="shared" si="3"/>
        <v>4</v>
      </c>
      <c r="I24" s="37" t="s">
        <v>59</v>
      </c>
      <c r="J24" s="12">
        <v>0.25840000000000002</v>
      </c>
      <c r="K24" s="69">
        <f t="shared" si="1"/>
        <v>3240.85</v>
      </c>
      <c r="L24" s="37">
        <f t="shared" si="2"/>
        <v>12963.4</v>
      </c>
    </row>
    <row r="25" spans="1:12" ht="8.25" customHeight="1">
      <c r="A25" s="68" t="s">
        <v>1919</v>
      </c>
      <c r="B25" s="10" t="s">
        <v>60</v>
      </c>
      <c r="C25" s="10" t="s">
        <v>61</v>
      </c>
      <c r="D25" s="15" t="s">
        <v>62</v>
      </c>
      <c r="E25" s="10" t="s">
        <v>63</v>
      </c>
      <c r="F25" s="11">
        <v>5.63</v>
      </c>
      <c r="G25" s="11">
        <v>5.63</v>
      </c>
      <c r="H25" s="11">
        <f t="shared" si="3"/>
        <v>11.26</v>
      </c>
      <c r="I25" s="37" t="s">
        <v>64</v>
      </c>
      <c r="J25" s="12">
        <v>0.25840000000000002</v>
      </c>
      <c r="K25" s="69">
        <f t="shared" si="1"/>
        <v>49.65</v>
      </c>
      <c r="L25" s="37">
        <f t="shared" si="2"/>
        <v>559.04999999999995</v>
      </c>
    </row>
    <row r="26" spans="1:12" ht="8.25" customHeight="1">
      <c r="A26" s="68" t="s">
        <v>1920</v>
      </c>
      <c r="B26" s="10" t="s">
        <v>65</v>
      </c>
      <c r="C26" s="10" t="s">
        <v>61</v>
      </c>
      <c r="D26" s="15" t="s">
        <v>66</v>
      </c>
      <c r="E26" s="10" t="s">
        <v>63</v>
      </c>
      <c r="F26" s="11">
        <v>20.63</v>
      </c>
      <c r="G26" s="11">
        <v>20.63</v>
      </c>
      <c r="H26" s="11">
        <f t="shared" si="3"/>
        <v>41.26</v>
      </c>
      <c r="I26" s="37" t="s">
        <v>67</v>
      </c>
      <c r="J26" s="12">
        <v>0.25840000000000002</v>
      </c>
      <c r="K26" s="69">
        <f t="shared" si="1"/>
        <v>62.99</v>
      </c>
      <c r="L26" s="37">
        <f t="shared" si="2"/>
        <v>2598.96</v>
      </c>
    </row>
    <row r="27" spans="1:12" ht="8.25" customHeight="1">
      <c r="A27" s="68" t="s">
        <v>1921</v>
      </c>
      <c r="B27" s="10" t="s">
        <v>68</v>
      </c>
      <c r="C27" s="10" t="s">
        <v>61</v>
      </c>
      <c r="D27" s="15" t="s">
        <v>69</v>
      </c>
      <c r="E27" s="10" t="s">
        <v>18</v>
      </c>
      <c r="F27" s="11">
        <v>3</v>
      </c>
      <c r="G27" s="11">
        <v>3</v>
      </c>
      <c r="H27" s="11">
        <f t="shared" si="3"/>
        <v>6</v>
      </c>
      <c r="I27" s="37" t="s">
        <v>70</v>
      </c>
      <c r="J27" s="12">
        <v>0.25840000000000002</v>
      </c>
      <c r="K27" s="69">
        <f t="shared" si="1"/>
        <v>161.66</v>
      </c>
      <c r="L27" s="37">
        <f t="shared" si="2"/>
        <v>969.96</v>
      </c>
    </row>
    <row r="28" spans="1:12" ht="8.25" customHeight="1">
      <c r="A28" s="68" t="s">
        <v>1922</v>
      </c>
      <c r="B28" s="10" t="s">
        <v>71</v>
      </c>
      <c r="C28" s="10" t="s">
        <v>61</v>
      </c>
      <c r="D28" s="15" t="s">
        <v>72</v>
      </c>
      <c r="E28" s="10" t="s">
        <v>18</v>
      </c>
      <c r="F28" s="11">
        <v>8</v>
      </c>
      <c r="G28" s="11">
        <v>8</v>
      </c>
      <c r="H28" s="11">
        <f t="shared" si="3"/>
        <v>16</v>
      </c>
      <c r="I28" s="37" t="s">
        <v>73</v>
      </c>
      <c r="J28" s="12">
        <v>0.25840000000000002</v>
      </c>
      <c r="K28" s="69">
        <f t="shared" si="1"/>
        <v>170.11</v>
      </c>
      <c r="L28" s="37">
        <f t="shared" si="2"/>
        <v>2721.76</v>
      </c>
    </row>
    <row r="29" spans="1:12" ht="8.25" customHeight="1">
      <c r="A29" s="68" t="s">
        <v>1923</v>
      </c>
      <c r="B29" s="10" t="s">
        <v>74</v>
      </c>
      <c r="C29" s="10" t="s">
        <v>61</v>
      </c>
      <c r="D29" s="15" t="s">
        <v>75</v>
      </c>
      <c r="E29" s="10" t="s">
        <v>18</v>
      </c>
      <c r="F29" s="11">
        <v>216</v>
      </c>
      <c r="G29" s="11">
        <v>216</v>
      </c>
      <c r="H29" s="11">
        <f t="shared" si="3"/>
        <v>432</v>
      </c>
      <c r="I29" s="37" t="s">
        <v>76</v>
      </c>
      <c r="J29" s="12">
        <v>0.25840000000000002</v>
      </c>
      <c r="K29" s="69">
        <f t="shared" si="1"/>
        <v>283.47000000000003</v>
      </c>
      <c r="L29" s="37">
        <f t="shared" si="2"/>
        <v>122459.04</v>
      </c>
    </row>
    <row r="30" spans="1:12" ht="8.25" customHeight="1">
      <c r="A30" s="68" t="s">
        <v>1924</v>
      </c>
      <c r="B30" s="10" t="s">
        <v>77</v>
      </c>
      <c r="C30" s="10" t="s">
        <v>61</v>
      </c>
      <c r="D30" s="15" t="s">
        <v>78</v>
      </c>
      <c r="E30" s="10" t="s">
        <v>18</v>
      </c>
      <c r="F30" s="11">
        <v>49</v>
      </c>
      <c r="G30" s="11">
        <v>49</v>
      </c>
      <c r="H30" s="11">
        <f t="shared" si="3"/>
        <v>98</v>
      </c>
      <c r="I30" s="37" t="s">
        <v>79</v>
      </c>
      <c r="J30" s="12">
        <v>0.25840000000000002</v>
      </c>
      <c r="K30" s="69">
        <f t="shared" si="1"/>
        <v>56.23</v>
      </c>
      <c r="L30" s="37">
        <f t="shared" si="2"/>
        <v>5510.54</v>
      </c>
    </row>
    <row r="31" spans="1:12" ht="16.5" customHeight="1">
      <c r="A31" s="68" t="s">
        <v>1925</v>
      </c>
      <c r="B31" s="10" t="s">
        <v>80</v>
      </c>
      <c r="C31" s="10" t="s">
        <v>61</v>
      </c>
      <c r="D31" s="36" t="s">
        <v>81</v>
      </c>
      <c r="E31" s="10" t="s">
        <v>82</v>
      </c>
      <c r="F31" s="11">
        <v>5514.44</v>
      </c>
      <c r="G31" s="11">
        <v>5514.44</v>
      </c>
      <c r="H31" s="11">
        <f t="shared" si="3"/>
        <v>11028.88</v>
      </c>
      <c r="I31" s="37" t="s">
        <v>83</v>
      </c>
      <c r="J31" s="12">
        <v>0.25840000000000002</v>
      </c>
      <c r="K31" s="69">
        <f t="shared" si="1"/>
        <v>8.94</v>
      </c>
      <c r="L31" s="37">
        <f t="shared" si="2"/>
        <v>98598.18</v>
      </c>
    </row>
    <row r="32" spans="1:12" ht="8.25" customHeight="1">
      <c r="A32" s="68" t="s">
        <v>1926</v>
      </c>
      <c r="B32" s="10" t="s">
        <v>84</v>
      </c>
      <c r="C32" s="10" t="s">
        <v>61</v>
      </c>
      <c r="D32" s="15" t="s">
        <v>85</v>
      </c>
      <c r="E32" s="10" t="s">
        <v>18</v>
      </c>
      <c r="F32" s="11">
        <v>495</v>
      </c>
      <c r="G32" s="11">
        <v>495</v>
      </c>
      <c r="H32" s="11">
        <f t="shared" si="3"/>
        <v>990</v>
      </c>
      <c r="I32" s="37" t="s">
        <v>86</v>
      </c>
      <c r="J32" s="12">
        <v>0.25840000000000002</v>
      </c>
      <c r="K32" s="69">
        <f t="shared" si="1"/>
        <v>21.85</v>
      </c>
      <c r="L32" s="37">
        <f t="shared" si="2"/>
        <v>21631.5</v>
      </c>
    </row>
    <row r="33" spans="1:12" ht="8.25" customHeight="1">
      <c r="A33" s="68" t="s">
        <v>1927</v>
      </c>
      <c r="B33" s="10" t="s">
        <v>87</v>
      </c>
      <c r="C33" s="10" t="s">
        <v>61</v>
      </c>
      <c r="D33" s="15" t="s">
        <v>88</v>
      </c>
      <c r="E33" s="10" t="s">
        <v>18</v>
      </c>
      <c r="F33" s="11">
        <v>43</v>
      </c>
      <c r="G33" s="11">
        <v>43</v>
      </c>
      <c r="H33" s="11">
        <f t="shared" si="3"/>
        <v>86</v>
      </c>
      <c r="I33" s="37" t="s">
        <v>89</v>
      </c>
      <c r="J33" s="12">
        <v>0.25840000000000002</v>
      </c>
      <c r="K33" s="69">
        <f t="shared" si="1"/>
        <v>25.75</v>
      </c>
      <c r="L33" s="37">
        <f t="shared" si="2"/>
        <v>2214.5</v>
      </c>
    </row>
    <row r="34" spans="1:12" ht="8.25" customHeight="1">
      <c r="A34" s="68" t="s">
        <v>1928</v>
      </c>
      <c r="B34" s="10" t="s">
        <v>90</v>
      </c>
      <c r="C34" s="10" t="s">
        <v>61</v>
      </c>
      <c r="D34" s="15" t="s">
        <v>91</v>
      </c>
      <c r="E34" s="10" t="s">
        <v>18</v>
      </c>
      <c r="F34" s="11">
        <v>674</v>
      </c>
      <c r="G34" s="11">
        <v>674</v>
      </c>
      <c r="H34" s="11">
        <f t="shared" si="3"/>
        <v>1348</v>
      </c>
      <c r="I34" s="37" t="s">
        <v>92</v>
      </c>
      <c r="J34" s="12">
        <v>0.25840000000000002</v>
      </c>
      <c r="K34" s="69">
        <f t="shared" si="1"/>
        <v>15.51</v>
      </c>
      <c r="L34" s="37">
        <f t="shared" si="2"/>
        <v>20907.48</v>
      </c>
    </row>
    <row r="35" spans="1:12" ht="8.25" customHeight="1">
      <c r="A35" s="68" t="s">
        <v>1929</v>
      </c>
      <c r="B35" s="10" t="s">
        <v>94</v>
      </c>
      <c r="C35" s="10" t="s">
        <v>61</v>
      </c>
      <c r="D35" s="15" t="s">
        <v>95</v>
      </c>
      <c r="E35" s="10" t="s">
        <v>18</v>
      </c>
      <c r="F35" s="11">
        <v>281</v>
      </c>
      <c r="G35" s="11">
        <v>281</v>
      </c>
      <c r="H35" s="11">
        <f t="shared" si="3"/>
        <v>562</v>
      </c>
      <c r="I35" s="37" t="s">
        <v>96</v>
      </c>
      <c r="J35" s="12">
        <v>0.25840000000000002</v>
      </c>
      <c r="K35" s="69">
        <f t="shared" si="1"/>
        <v>15.54</v>
      </c>
      <c r="L35" s="37">
        <f t="shared" si="2"/>
        <v>8733.48</v>
      </c>
    </row>
    <row r="36" spans="1:12" ht="8.25" customHeight="1">
      <c r="A36" s="68" t="s">
        <v>1930</v>
      </c>
      <c r="B36" s="10" t="s">
        <v>97</v>
      </c>
      <c r="C36" s="10" t="s">
        <v>61</v>
      </c>
      <c r="D36" s="15" t="s">
        <v>98</v>
      </c>
      <c r="E36" s="10" t="s">
        <v>99</v>
      </c>
      <c r="F36" s="11">
        <v>2573.89</v>
      </c>
      <c r="G36" s="11">
        <v>2573.89</v>
      </c>
      <c r="H36" s="11">
        <f t="shared" si="3"/>
        <v>5147.78</v>
      </c>
      <c r="I36" s="37" t="s">
        <v>100</v>
      </c>
      <c r="J36" s="12">
        <v>0.25840000000000002</v>
      </c>
      <c r="K36" s="69">
        <f t="shared" si="1"/>
        <v>17.309999999999999</v>
      </c>
      <c r="L36" s="37">
        <f t="shared" si="2"/>
        <v>89108.07</v>
      </c>
    </row>
    <row r="37" spans="1:12" ht="8.25" customHeight="1">
      <c r="A37" s="68" t="s">
        <v>1931</v>
      </c>
      <c r="B37" s="10" t="s">
        <v>101</v>
      </c>
      <c r="C37" s="10" t="s">
        <v>61</v>
      </c>
      <c r="D37" s="15" t="s">
        <v>102</v>
      </c>
      <c r="E37" s="10" t="s">
        <v>99</v>
      </c>
      <c r="F37" s="11">
        <v>1154.6600000000001</v>
      </c>
      <c r="G37" s="11">
        <v>1154.6600000000001</v>
      </c>
      <c r="H37" s="11">
        <f t="shared" si="3"/>
        <v>2309.3200000000002</v>
      </c>
      <c r="I37" s="37" t="s">
        <v>103</v>
      </c>
      <c r="J37" s="12">
        <v>0.25840000000000002</v>
      </c>
      <c r="K37" s="69">
        <f t="shared" si="1"/>
        <v>14.67</v>
      </c>
      <c r="L37" s="37">
        <f t="shared" si="2"/>
        <v>33877.72</v>
      </c>
    </row>
    <row r="38" spans="1:12" ht="16.5" customHeight="1">
      <c r="A38" s="68" t="s">
        <v>1932</v>
      </c>
      <c r="B38" s="10" t="s">
        <v>104</v>
      </c>
      <c r="C38" s="10" t="s">
        <v>61</v>
      </c>
      <c r="D38" s="36" t="s">
        <v>105</v>
      </c>
      <c r="E38" s="10" t="s">
        <v>12</v>
      </c>
      <c r="F38" s="11">
        <v>13.95</v>
      </c>
      <c r="G38" s="11">
        <v>13.95</v>
      </c>
      <c r="H38" s="11">
        <f t="shared" si="3"/>
        <v>27.9</v>
      </c>
      <c r="I38" s="37" t="s">
        <v>106</v>
      </c>
      <c r="J38" s="12">
        <v>0.25840000000000002</v>
      </c>
      <c r="K38" s="69">
        <f t="shared" si="1"/>
        <v>16309.93</v>
      </c>
      <c r="L38" s="37">
        <f t="shared" si="2"/>
        <v>455047.04</v>
      </c>
    </row>
    <row r="39" spans="1:12" ht="8.25" customHeight="1">
      <c r="A39" s="68" t="s">
        <v>1933</v>
      </c>
      <c r="B39" s="10" t="s">
        <v>107</v>
      </c>
      <c r="C39" s="10" t="s">
        <v>61</v>
      </c>
      <c r="D39" s="15" t="s">
        <v>108</v>
      </c>
      <c r="E39" s="10" t="s">
        <v>18</v>
      </c>
      <c r="F39" s="11">
        <v>19</v>
      </c>
      <c r="G39" s="11">
        <v>19</v>
      </c>
      <c r="H39" s="11">
        <f t="shared" si="3"/>
        <v>38</v>
      </c>
      <c r="I39" s="37" t="s">
        <v>109</v>
      </c>
      <c r="J39" s="12">
        <v>0.25840000000000002</v>
      </c>
      <c r="K39" s="69">
        <f t="shared" si="1"/>
        <v>210.41</v>
      </c>
      <c r="L39" s="37">
        <f t="shared" si="2"/>
        <v>7995.58</v>
      </c>
    </row>
    <row r="40" spans="1:12" ht="8.25" customHeight="1">
      <c r="A40" s="68" t="s">
        <v>1934</v>
      </c>
      <c r="B40" s="10" t="s">
        <v>110</v>
      </c>
      <c r="C40" s="10" t="s">
        <v>61</v>
      </c>
      <c r="D40" s="15" t="s">
        <v>111</v>
      </c>
      <c r="E40" s="10" t="s">
        <v>18</v>
      </c>
      <c r="F40" s="11">
        <v>6</v>
      </c>
      <c r="G40" s="11">
        <v>6</v>
      </c>
      <c r="H40" s="11">
        <f t="shared" si="3"/>
        <v>12</v>
      </c>
      <c r="I40" s="37" t="s">
        <v>112</v>
      </c>
      <c r="J40" s="12">
        <v>0.25840000000000002</v>
      </c>
      <c r="K40" s="69">
        <f t="shared" si="1"/>
        <v>139.77000000000001</v>
      </c>
      <c r="L40" s="37">
        <f t="shared" si="2"/>
        <v>1677.24</v>
      </c>
    </row>
    <row r="41" spans="1:12" ht="8.25" customHeight="1">
      <c r="A41" s="68" t="s">
        <v>1935</v>
      </c>
      <c r="B41" s="10" t="s">
        <v>113</v>
      </c>
      <c r="C41" s="10" t="s">
        <v>61</v>
      </c>
      <c r="D41" s="15" t="s">
        <v>114</v>
      </c>
      <c r="E41" s="10" t="s">
        <v>18</v>
      </c>
      <c r="F41" s="11">
        <v>4</v>
      </c>
      <c r="G41" s="11">
        <v>4</v>
      </c>
      <c r="H41" s="11">
        <f t="shared" si="3"/>
        <v>8</v>
      </c>
      <c r="I41" s="37" t="s">
        <v>115</v>
      </c>
      <c r="J41" s="12">
        <v>0.25840000000000002</v>
      </c>
      <c r="K41" s="69">
        <f t="shared" si="1"/>
        <v>118.16</v>
      </c>
      <c r="L41" s="37">
        <f t="shared" si="2"/>
        <v>945.28</v>
      </c>
    </row>
    <row r="42" spans="1:12" ht="8.25" customHeight="1">
      <c r="A42" s="68" t="s">
        <v>1936</v>
      </c>
      <c r="B42" s="10" t="s">
        <v>116</v>
      </c>
      <c r="C42" s="10" t="s">
        <v>61</v>
      </c>
      <c r="D42" s="15" t="s">
        <v>117</v>
      </c>
      <c r="E42" s="10" t="s">
        <v>18</v>
      </c>
      <c r="F42" s="11">
        <v>259</v>
      </c>
      <c r="G42" s="11">
        <v>259</v>
      </c>
      <c r="H42" s="11">
        <f t="shared" si="3"/>
        <v>518</v>
      </c>
      <c r="I42" s="37" t="s">
        <v>118</v>
      </c>
      <c r="J42" s="12">
        <v>0.25840000000000002</v>
      </c>
      <c r="K42" s="69">
        <f t="shared" si="1"/>
        <v>20.49</v>
      </c>
      <c r="L42" s="37">
        <f t="shared" si="2"/>
        <v>10613.82</v>
      </c>
    </row>
    <row r="43" spans="1:12" ht="8.25" customHeight="1">
      <c r="A43" s="68" t="s">
        <v>1937</v>
      </c>
      <c r="B43" s="10" t="s">
        <v>119</v>
      </c>
      <c r="C43" s="10" t="s">
        <v>61</v>
      </c>
      <c r="D43" s="15" t="s">
        <v>120</v>
      </c>
      <c r="E43" s="10" t="s">
        <v>99</v>
      </c>
      <c r="F43" s="11">
        <v>111.22</v>
      </c>
      <c r="G43" s="11">
        <v>111.22</v>
      </c>
      <c r="H43" s="11">
        <f t="shared" si="3"/>
        <v>222.44</v>
      </c>
      <c r="I43" s="37" t="s">
        <v>121</v>
      </c>
      <c r="J43" s="12">
        <v>0.25840000000000002</v>
      </c>
      <c r="K43" s="69">
        <f t="shared" si="1"/>
        <v>15.27</v>
      </c>
      <c r="L43" s="37">
        <f t="shared" si="2"/>
        <v>3396.65</v>
      </c>
    </row>
    <row r="44" spans="1:12" ht="8.25" customHeight="1">
      <c r="A44" s="68" t="s">
        <v>1938</v>
      </c>
      <c r="B44" s="10" t="s">
        <v>122</v>
      </c>
      <c r="C44" s="10" t="s">
        <v>61</v>
      </c>
      <c r="D44" s="15" t="s">
        <v>123</v>
      </c>
      <c r="E44" s="10" t="s">
        <v>18</v>
      </c>
      <c r="F44" s="11">
        <v>26</v>
      </c>
      <c r="G44" s="11">
        <v>26</v>
      </c>
      <c r="H44" s="11">
        <f t="shared" si="3"/>
        <v>52</v>
      </c>
      <c r="I44" s="37" t="s">
        <v>124</v>
      </c>
      <c r="J44" s="12">
        <v>0.25840000000000002</v>
      </c>
      <c r="K44" s="69">
        <f t="shared" si="1"/>
        <v>600.04</v>
      </c>
      <c r="L44" s="37">
        <f t="shared" si="2"/>
        <v>31202.080000000002</v>
      </c>
    </row>
    <row r="45" spans="1:12" ht="8.25" customHeight="1">
      <c r="A45" s="68" t="s">
        <v>1939</v>
      </c>
      <c r="B45" s="10" t="s">
        <v>125</v>
      </c>
      <c r="C45" s="10" t="s">
        <v>61</v>
      </c>
      <c r="D45" s="15" t="s">
        <v>126</v>
      </c>
      <c r="E45" s="10" t="s">
        <v>18</v>
      </c>
      <c r="F45" s="11">
        <v>18</v>
      </c>
      <c r="G45" s="11">
        <v>18</v>
      </c>
      <c r="H45" s="11">
        <f t="shared" si="3"/>
        <v>36</v>
      </c>
      <c r="I45" s="37" t="s">
        <v>127</v>
      </c>
      <c r="J45" s="12">
        <v>0.25840000000000002</v>
      </c>
      <c r="K45" s="69">
        <f t="shared" si="1"/>
        <v>37.47</v>
      </c>
      <c r="L45" s="37">
        <f t="shared" si="2"/>
        <v>1348.92</v>
      </c>
    </row>
    <row r="46" spans="1:12" ht="8.25" customHeight="1">
      <c r="A46" s="68" t="s">
        <v>1940</v>
      </c>
      <c r="B46" s="10" t="s">
        <v>128</v>
      </c>
      <c r="C46" s="10" t="s">
        <v>61</v>
      </c>
      <c r="D46" s="15" t="s">
        <v>129</v>
      </c>
      <c r="E46" s="10" t="s">
        <v>82</v>
      </c>
      <c r="F46" s="11">
        <v>451.31</v>
      </c>
      <c r="G46" s="11">
        <v>451.31</v>
      </c>
      <c r="H46" s="11">
        <f t="shared" si="3"/>
        <v>902.62</v>
      </c>
      <c r="I46" s="37" t="s">
        <v>130</v>
      </c>
      <c r="J46" s="12">
        <v>0.25840000000000002</v>
      </c>
      <c r="K46" s="69">
        <f t="shared" si="1"/>
        <v>512.5</v>
      </c>
      <c r="L46" s="37">
        <f t="shared" si="2"/>
        <v>462592.75</v>
      </c>
    </row>
    <row r="47" spans="1:12" ht="16.5" customHeight="1">
      <c r="A47" s="68" t="s">
        <v>1941</v>
      </c>
      <c r="B47" s="10" t="s">
        <v>131</v>
      </c>
      <c r="C47" s="10" t="s">
        <v>61</v>
      </c>
      <c r="D47" s="36" t="s">
        <v>132</v>
      </c>
      <c r="E47" s="10" t="s">
        <v>18</v>
      </c>
      <c r="F47" s="11">
        <v>58</v>
      </c>
      <c r="G47" s="11">
        <v>58</v>
      </c>
      <c r="H47" s="11">
        <f t="shared" si="3"/>
        <v>116</v>
      </c>
      <c r="I47" s="37" t="s">
        <v>133</v>
      </c>
      <c r="J47" s="12">
        <v>0.25840000000000002</v>
      </c>
      <c r="K47" s="69">
        <f t="shared" si="1"/>
        <v>293.94</v>
      </c>
      <c r="L47" s="37">
        <f t="shared" si="2"/>
        <v>34097.040000000001</v>
      </c>
    </row>
    <row r="48" spans="1:12" ht="8.25" customHeight="1">
      <c r="A48" s="68" t="s">
        <v>1942</v>
      </c>
      <c r="B48" s="10" t="s">
        <v>134</v>
      </c>
      <c r="C48" s="10" t="s">
        <v>135</v>
      </c>
      <c r="D48" s="15" t="s">
        <v>136</v>
      </c>
      <c r="E48" s="10" t="s">
        <v>18</v>
      </c>
      <c r="F48" s="11">
        <v>104</v>
      </c>
      <c r="G48" s="11">
        <v>104</v>
      </c>
      <c r="H48" s="11">
        <f t="shared" si="3"/>
        <v>208</v>
      </c>
      <c r="I48" s="37" t="s">
        <v>137</v>
      </c>
      <c r="J48" s="12">
        <v>0.25840000000000002</v>
      </c>
      <c r="K48" s="69">
        <f t="shared" si="1"/>
        <v>23.75</v>
      </c>
      <c r="L48" s="37">
        <f t="shared" si="2"/>
        <v>4940</v>
      </c>
    </row>
    <row r="49" spans="1:12" ht="8.25" customHeight="1">
      <c r="A49" s="68" t="s">
        <v>1943</v>
      </c>
      <c r="B49" s="10" t="s">
        <v>138</v>
      </c>
      <c r="C49" s="10" t="s">
        <v>135</v>
      </c>
      <c r="D49" s="15" t="s">
        <v>139</v>
      </c>
      <c r="E49" s="10" t="s">
        <v>18</v>
      </c>
      <c r="F49" s="11">
        <v>591</v>
      </c>
      <c r="G49" s="11">
        <v>591</v>
      </c>
      <c r="H49" s="11">
        <f t="shared" si="3"/>
        <v>1182</v>
      </c>
      <c r="I49" s="37" t="s">
        <v>140</v>
      </c>
      <c r="J49" s="12">
        <v>0.25840000000000002</v>
      </c>
      <c r="K49" s="69">
        <f t="shared" si="1"/>
        <v>21.84</v>
      </c>
      <c r="L49" s="37">
        <f t="shared" si="2"/>
        <v>25814.880000000001</v>
      </c>
    </row>
    <row r="50" spans="1:12" ht="8.25" customHeight="1">
      <c r="A50" s="68" t="s">
        <v>1944</v>
      </c>
      <c r="B50" s="10" t="s">
        <v>141</v>
      </c>
      <c r="C50" s="10" t="s">
        <v>135</v>
      </c>
      <c r="D50" s="15" t="s">
        <v>142</v>
      </c>
      <c r="E50" s="10" t="s">
        <v>18</v>
      </c>
      <c r="F50" s="11">
        <v>167</v>
      </c>
      <c r="G50" s="11">
        <v>167</v>
      </c>
      <c r="H50" s="11">
        <f t="shared" si="3"/>
        <v>334</v>
      </c>
      <c r="I50" s="37" t="s">
        <v>143</v>
      </c>
      <c r="J50" s="12">
        <v>0.25840000000000002</v>
      </c>
      <c r="K50" s="69">
        <f t="shared" si="1"/>
        <v>48.08</v>
      </c>
      <c r="L50" s="37">
        <f t="shared" si="2"/>
        <v>16058.72</v>
      </c>
    </row>
    <row r="51" spans="1:12" ht="16.5" customHeight="1">
      <c r="A51" s="68" t="s">
        <v>1945</v>
      </c>
      <c r="B51" s="10" t="s">
        <v>144</v>
      </c>
      <c r="C51" s="10" t="s">
        <v>135</v>
      </c>
      <c r="D51" s="36" t="s">
        <v>145</v>
      </c>
      <c r="E51" s="10" t="s">
        <v>99</v>
      </c>
      <c r="F51" s="11">
        <v>105.01</v>
      </c>
      <c r="G51" s="11">
        <v>105.01</v>
      </c>
      <c r="H51" s="11">
        <f t="shared" si="3"/>
        <v>210.02</v>
      </c>
      <c r="I51" s="37" t="s">
        <v>146</v>
      </c>
      <c r="J51" s="12">
        <v>0.25840000000000002</v>
      </c>
      <c r="K51" s="69">
        <f t="shared" si="1"/>
        <v>4.3600000000000003</v>
      </c>
      <c r="L51" s="37">
        <f t="shared" si="2"/>
        <v>915.68</v>
      </c>
    </row>
    <row r="52" spans="1:12" ht="8.25" customHeight="1">
      <c r="A52" s="68" t="s">
        <v>1946</v>
      </c>
      <c r="B52" s="10" t="s">
        <v>147</v>
      </c>
      <c r="C52" s="10" t="s">
        <v>135</v>
      </c>
      <c r="D52" s="15" t="s">
        <v>148</v>
      </c>
      <c r="E52" s="10" t="s">
        <v>18</v>
      </c>
      <c r="F52" s="11">
        <v>332</v>
      </c>
      <c r="G52" s="11">
        <v>332</v>
      </c>
      <c r="H52" s="11">
        <f t="shared" si="3"/>
        <v>664</v>
      </c>
      <c r="I52" s="37" t="s">
        <v>149</v>
      </c>
      <c r="J52" s="12">
        <v>0.25840000000000002</v>
      </c>
      <c r="K52" s="69">
        <f t="shared" si="1"/>
        <v>73.2</v>
      </c>
      <c r="L52" s="37">
        <f t="shared" si="2"/>
        <v>48604.800000000003</v>
      </c>
    </row>
    <row r="53" spans="1:12" ht="8.25" customHeight="1">
      <c r="A53" s="68" t="s">
        <v>1947</v>
      </c>
      <c r="B53" s="10" t="s">
        <v>150</v>
      </c>
      <c r="C53" s="10" t="s">
        <v>135</v>
      </c>
      <c r="D53" s="15" t="s">
        <v>151</v>
      </c>
      <c r="E53" s="10" t="s">
        <v>18</v>
      </c>
      <c r="F53" s="11">
        <v>971</v>
      </c>
      <c r="G53" s="11">
        <v>971</v>
      </c>
      <c r="H53" s="11">
        <f t="shared" si="3"/>
        <v>1942</v>
      </c>
      <c r="I53" s="37" t="s">
        <v>152</v>
      </c>
      <c r="J53" s="12">
        <v>0.25840000000000002</v>
      </c>
      <c r="K53" s="69">
        <f t="shared" si="1"/>
        <v>89.4</v>
      </c>
      <c r="L53" s="37">
        <f t="shared" si="2"/>
        <v>173614.8</v>
      </c>
    </row>
    <row r="54" spans="1:12" ht="8.25" customHeight="1">
      <c r="A54" s="68" t="s">
        <v>1948</v>
      </c>
      <c r="B54" s="10" t="s">
        <v>153</v>
      </c>
      <c r="C54" s="10" t="s">
        <v>135</v>
      </c>
      <c r="D54" s="15" t="s">
        <v>154</v>
      </c>
      <c r="E54" s="10" t="s">
        <v>99</v>
      </c>
      <c r="F54" s="11">
        <v>873.5</v>
      </c>
      <c r="G54" s="11">
        <v>873.5</v>
      </c>
      <c r="H54" s="11">
        <f t="shared" si="3"/>
        <v>1747</v>
      </c>
      <c r="I54" s="37" t="s">
        <v>155</v>
      </c>
      <c r="J54" s="12">
        <v>0.25840000000000002</v>
      </c>
      <c r="K54" s="69">
        <f t="shared" si="1"/>
        <v>10.79</v>
      </c>
      <c r="L54" s="37">
        <f t="shared" si="2"/>
        <v>18850.13</v>
      </c>
    </row>
    <row r="55" spans="1:12" ht="16.5" customHeight="1">
      <c r="A55" s="68" t="s">
        <v>1949</v>
      </c>
      <c r="B55" s="10" t="s">
        <v>156</v>
      </c>
      <c r="C55" s="10" t="s">
        <v>135</v>
      </c>
      <c r="D55" s="36" t="s">
        <v>157</v>
      </c>
      <c r="E55" s="10" t="s">
        <v>158</v>
      </c>
      <c r="F55" s="11">
        <v>0.84</v>
      </c>
      <c r="G55" s="11">
        <v>0.84</v>
      </c>
      <c r="H55" s="11">
        <f t="shared" si="3"/>
        <v>1.68</v>
      </c>
      <c r="I55" s="37" t="s">
        <v>159</v>
      </c>
      <c r="J55" s="12">
        <v>0.25840000000000002</v>
      </c>
      <c r="K55" s="69">
        <f t="shared" si="1"/>
        <v>4146.3100000000004</v>
      </c>
      <c r="L55" s="37">
        <f t="shared" si="2"/>
        <v>6965.8</v>
      </c>
    </row>
    <row r="56" spans="1:12" ht="16.5" customHeight="1">
      <c r="A56" s="68" t="s">
        <v>1950</v>
      </c>
      <c r="B56" s="10" t="s">
        <v>160</v>
      </c>
      <c r="C56" s="10" t="s">
        <v>135</v>
      </c>
      <c r="D56" s="36" t="s">
        <v>161</v>
      </c>
      <c r="E56" s="10" t="s">
        <v>99</v>
      </c>
      <c r="F56" s="11">
        <v>4389.74</v>
      </c>
      <c r="G56" s="11">
        <v>4389.74</v>
      </c>
      <c r="H56" s="11">
        <f t="shared" si="3"/>
        <v>8779.48</v>
      </c>
      <c r="I56" s="37" t="s">
        <v>162</v>
      </c>
      <c r="J56" s="12">
        <v>0.25840000000000002</v>
      </c>
      <c r="K56" s="69">
        <f t="shared" si="1"/>
        <v>75.08</v>
      </c>
      <c r="L56" s="37">
        <f t="shared" si="2"/>
        <v>659163.35</v>
      </c>
    </row>
    <row r="57" spans="1:12" ht="19.350000000000001" customHeight="1">
      <c r="A57" s="68" t="s">
        <v>1951</v>
      </c>
      <c r="B57" s="10" t="s">
        <v>163</v>
      </c>
      <c r="C57" s="10" t="s">
        <v>135</v>
      </c>
      <c r="D57" s="36" t="s">
        <v>164</v>
      </c>
      <c r="E57" s="10" t="s">
        <v>18</v>
      </c>
      <c r="F57" s="11">
        <v>173</v>
      </c>
      <c r="G57" s="11">
        <v>173</v>
      </c>
      <c r="H57" s="11">
        <f t="shared" si="3"/>
        <v>346</v>
      </c>
      <c r="I57" s="37" t="s">
        <v>165</v>
      </c>
      <c r="J57" s="12">
        <v>0.25840000000000002</v>
      </c>
      <c r="K57" s="69">
        <f t="shared" si="1"/>
        <v>82.85</v>
      </c>
      <c r="L57" s="37">
        <f t="shared" si="2"/>
        <v>28666.1</v>
      </c>
    </row>
    <row r="58" spans="1:12" ht="16.5" customHeight="1">
      <c r="A58" s="68" t="s">
        <v>1952</v>
      </c>
      <c r="B58" s="10" t="s">
        <v>166</v>
      </c>
      <c r="C58" s="10" t="s">
        <v>135</v>
      </c>
      <c r="D58" s="36" t="s">
        <v>167</v>
      </c>
      <c r="E58" s="10" t="s">
        <v>18</v>
      </c>
      <c r="F58" s="11">
        <v>154</v>
      </c>
      <c r="G58" s="11">
        <v>154</v>
      </c>
      <c r="H58" s="11">
        <f t="shared" si="3"/>
        <v>308</v>
      </c>
      <c r="I58" s="37" t="s">
        <v>168</v>
      </c>
      <c r="J58" s="12">
        <v>0.25840000000000002</v>
      </c>
      <c r="K58" s="69">
        <f t="shared" si="1"/>
        <v>14.33</v>
      </c>
      <c r="L58" s="37">
        <f t="shared" si="2"/>
        <v>4413.6400000000003</v>
      </c>
    </row>
    <row r="59" spans="1:12" ht="8.25" customHeight="1">
      <c r="A59" s="68" t="s">
        <v>1953</v>
      </c>
      <c r="B59" s="10" t="s">
        <v>169</v>
      </c>
      <c r="C59" s="10" t="s">
        <v>135</v>
      </c>
      <c r="D59" s="15" t="s">
        <v>170</v>
      </c>
      <c r="E59" s="10" t="s">
        <v>18</v>
      </c>
      <c r="F59" s="11">
        <v>525</v>
      </c>
      <c r="G59" s="11">
        <v>525</v>
      </c>
      <c r="H59" s="11">
        <f t="shared" si="3"/>
        <v>1050</v>
      </c>
      <c r="I59" s="37" t="s">
        <v>171</v>
      </c>
      <c r="J59" s="12">
        <v>0.25840000000000002</v>
      </c>
      <c r="K59" s="69">
        <f t="shared" si="1"/>
        <v>13.67</v>
      </c>
      <c r="L59" s="37">
        <f t="shared" si="2"/>
        <v>14353.5</v>
      </c>
    </row>
    <row r="60" spans="1:12" ht="8.25" customHeight="1">
      <c r="A60" s="68" t="s">
        <v>1954</v>
      </c>
      <c r="B60" s="24">
        <v>180303</v>
      </c>
      <c r="C60" s="10" t="s">
        <v>172</v>
      </c>
      <c r="D60" s="15" t="s">
        <v>173</v>
      </c>
      <c r="E60" s="10" t="s">
        <v>18</v>
      </c>
      <c r="F60" s="11">
        <v>3</v>
      </c>
      <c r="G60" s="11">
        <v>3</v>
      </c>
      <c r="H60" s="11">
        <f t="shared" si="3"/>
        <v>6</v>
      </c>
      <c r="I60" s="37" t="s">
        <v>174</v>
      </c>
      <c r="J60" s="12">
        <v>0.25840000000000002</v>
      </c>
      <c r="K60" s="69">
        <f t="shared" si="1"/>
        <v>1572.77</v>
      </c>
      <c r="L60" s="37">
        <f t="shared" si="2"/>
        <v>9436.6200000000008</v>
      </c>
    </row>
    <row r="61" spans="1:12" ht="8.25" customHeight="1">
      <c r="A61" s="68" t="s">
        <v>1955</v>
      </c>
      <c r="B61" s="24">
        <v>11976</v>
      </c>
      <c r="C61" s="10" t="s">
        <v>26</v>
      </c>
      <c r="D61" s="15" t="s">
        <v>175</v>
      </c>
      <c r="E61" s="10" t="s">
        <v>18</v>
      </c>
      <c r="F61" s="11">
        <v>4476</v>
      </c>
      <c r="G61" s="11">
        <v>4476</v>
      </c>
      <c r="H61" s="11">
        <f t="shared" si="3"/>
        <v>8952</v>
      </c>
      <c r="I61" s="37" t="s">
        <v>176</v>
      </c>
      <c r="J61" s="12">
        <v>0.25840000000000002</v>
      </c>
      <c r="K61" s="69">
        <f t="shared" si="1"/>
        <v>11.25</v>
      </c>
      <c r="L61" s="37">
        <f t="shared" si="2"/>
        <v>100710</v>
      </c>
    </row>
    <row r="62" spans="1:12" ht="8.25" customHeight="1">
      <c r="A62" s="68" t="s">
        <v>1956</v>
      </c>
      <c r="B62" s="24">
        <v>9427</v>
      </c>
      <c r="C62" s="10" t="s">
        <v>26</v>
      </c>
      <c r="D62" s="15" t="s">
        <v>177</v>
      </c>
      <c r="E62" s="10" t="s">
        <v>18</v>
      </c>
      <c r="F62" s="11">
        <v>86</v>
      </c>
      <c r="G62" s="11">
        <v>86</v>
      </c>
      <c r="H62" s="11">
        <f t="shared" si="3"/>
        <v>172</v>
      </c>
      <c r="I62" s="37" t="s">
        <v>178</v>
      </c>
      <c r="J62" s="12">
        <v>0.25840000000000002</v>
      </c>
      <c r="K62" s="69">
        <f t="shared" si="1"/>
        <v>8.07</v>
      </c>
      <c r="L62" s="37">
        <f t="shared" si="2"/>
        <v>1388.04</v>
      </c>
    </row>
    <row r="63" spans="1:12" ht="8.25" customHeight="1">
      <c r="A63" s="68" t="s">
        <v>1957</v>
      </c>
      <c r="B63" s="70">
        <v>2057</v>
      </c>
      <c r="C63" s="10" t="s">
        <v>26</v>
      </c>
      <c r="D63" s="15" t="s">
        <v>179</v>
      </c>
      <c r="E63" s="10" t="s">
        <v>18</v>
      </c>
      <c r="F63" s="11">
        <v>14</v>
      </c>
      <c r="G63" s="11">
        <v>14</v>
      </c>
      <c r="H63" s="11">
        <f t="shared" si="3"/>
        <v>28</v>
      </c>
      <c r="I63" s="37" t="s">
        <v>180</v>
      </c>
      <c r="J63" s="12">
        <v>0.25840000000000002</v>
      </c>
      <c r="K63" s="69">
        <f t="shared" si="1"/>
        <v>144.94999999999999</v>
      </c>
      <c r="L63" s="37">
        <f t="shared" si="2"/>
        <v>4058.6</v>
      </c>
    </row>
    <row r="64" spans="1:12" ht="8.25" customHeight="1">
      <c r="A64" s="68" t="s">
        <v>1958</v>
      </c>
      <c r="B64" s="70">
        <v>180</v>
      </c>
      <c r="C64" s="10" t="s">
        <v>26</v>
      </c>
      <c r="D64" s="15" t="s">
        <v>181</v>
      </c>
      <c r="E64" s="10" t="s">
        <v>99</v>
      </c>
      <c r="F64" s="11">
        <v>535.79</v>
      </c>
      <c r="G64" s="11">
        <v>535.79</v>
      </c>
      <c r="H64" s="11">
        <f t="shared" si="3"/>
        <v>1071.58</v>
      </c>
      <c r="I64" s="37" t="s">
        <v>182</v>
      </c>
      <c r="J64" s="12">
        <v>0.25840000000000002</v>
      </c>
      <c r="K64" s="69">
        <f t="shared" si="1"/>
        <v>116.03</v>
      </c>
      <c r="L64" s="37">
        <f t="shared" si="2"/>
        <v>124335.42</v>
      </c>
    </row>
    <row r="65" spans="1:12" ht="8.25" customHeight="1">
      <c r="A65" s="68" t="s">
        <v>1959</v>
      </c>
      <c r="B65" s="70">
        <v>11172</v>
      </c>
      <c r="C65" s="10" t="s">
        <v>26</v>
      </c>
      <c r="D65" s="15" t="s">
        <v>183</v>
      </c>
      <c r="E65" s="10" t="s">
        <v>18</v>
      </c>
      <c r="F65" s="11">
        <v>2</v>
      </c>
      <c r="G65" s="11">
        <v>2</v>
      </c>
      <c r="H65" s="11">
        <f t="shared" si="3"/>
        <v>4</v>
      </c>
      <c r="I65" s="37" t="s">
        <v>184</v>
      </c>
      <c r="J65" s="12">
        <v>0.25840000000000002</v>
      </c>
      <c r="K65" s="69">
        <f t="shared" si="1"/>
        <v>8070.49</v>
      </c>
      <c r="L65" s="37">
        <f t="shared" si="2"/>
        <v>32281.96</v>
      </c>
    </row>
    <row r="66" spans="1:12" ht="8.25" customHeight="1">
      <c r="A66" s="68" t="s">
        <v>1960</v>
      </c>
      <c r="B66" s="70">
        <v>11173</v>
      </c>
      <c r="C66" s="10" t="s">
        <v>26</v>
      </c>
      <c r="D66" s="15" t="s">
        <v>185</v>
      </c>
      <c r="E66" s="10" t="s">
        <v>18</v>
      </c>
      <c r="F66" s="11">
        <v>2</v>
      </c>
      <c r="G66" s="11">
        <v>2</v>
      </c>
      <c r="H66" s="11">
        <f t="shared" si="3"/>
        <v>4</v>
      </c>
      <c r="I66" s="37" t="s">
        <v>186</v>
      </c>
      <c r="J66" s="12">
        <v>0.25840000000000002</v>
      </c>
      <c r="K66" s="69">
        <f t="shared" si="1"/>
        <v>2099.77</v>
      </c>
      <c r="L66" s="37">
        <f t="shared" si="2"/>
        <v>8399.08</v>
      </c>
    </row>
    <row r="67" spans="1:12" ht="8.25" customHeight="1">
      <c r="A67" s="68" t="s">
        <v>1961</v>
      </c>
      <c r="B67" s="70">
        <v>11100</v>
      </c>
      <c r="C67" s="10" t="s">
        <v>26</v>
      </c>
      <c r="D67" s="15" t="s">
        <v>187</v>
      </c>
      <c r="E67" s="10" t="s">
        <v>18</v>
      </c>
      <c r="F67" s="11">
        <v>1</v>
      </c>
      <c r="G67" s="11">
        <v>1</v>
      </c>
      <c r="H67" s="11">
        <f t="shared" si="3"/>
        <v>2</v>
      </c>
      <c r="I67" s="37" t="s">
        <v>188</v>
      </c>
      <c r="J67" s="12">
        <v>0.25840000000000002</v>
      </c>
      <c r="K67" s="69">
        <f t="shared" si="1"/>
        <v>19558.73</v>
      </c>
      <c r="L67" s="37">
        <f t="shared" si="2"/>
        <v>39117.46</v>
      </c>
    </row>
    <row r="68" spans="1:12" ht="8.25" customHeight="1">
      <c r="A68" s="68" t="s">
        <v>1962</v>
      </c>
      <c r="B68" s="70">
        <v>3804</v>
      </c>
      <c r="C68" s="10" t="s">
        <v>26</v>
      </c>
      <c r="D68" s="15" t="s">
        <v>189</v>
      </c>
      <c r="E68" s="10" t="s">
        <v>18</v>
      </c>
      <c r="F68" s="11">
        <v>21</v>
      </c>
      <c r="G68" s="11">
        <v>21</v>
      </c>
      <c r="H68" s="11">
        <f t="shared" si="3"/>
        <v>42</v>
      </c>
      <c r="I68" s="37" t="s">
        <v>190</v>
      </c>
      <c r="J68" s="12">
        <v>0.25840000000000002</v>
      </c>
      <c r="K68" s="69">
        <f t="shared" si="1"/>
        <v>115.4</v>
      </c>
      <c r="L68" s="37">
        <f t="shared" si="2"/>
        <v>4846.8</v>
      </c>
    </row>
    <row r="69" spans="1:12" ht="8.25" customHeight="1">
      <c r="A69" s="68" t="s">
        <v>1963</v>
      </c>
      <c r="B69" s="70">
        <v>11818</v>
      </c>
      <c r="C69" s="10" t="s">
        <v>26</v>
      </c>
      <c r="D69" s="15" t="s">
        <v>191</v>
      </c>
      <c r="E69" s="10" t="s">
        <v>18</v>
      </c>
      <c r="F69" s="11">
        <v>4</v>
      </c>
      <c r="G69" s="11">
        <v>4</v>
      </c>
      <c r="H69" s="11">
        <f t="shared" si="3"/>
        <v>8</v>
      </c>
      <c r="I69" s="37" t="s">
        <v>192</v>
      </c>
      <c r="J69" s="12">
        <v>0.25840000000000002</v>
      </c>
      <c r="K69" s="69">
        <f t="shared" ref="K69:K132" si="4">TRUNC(I69+(I69*J69),2)</f>
        <v>21.22</v>
      </c>
      <c r="L69" s="37">
        <f t="shared" ref="L69:L132" si="5">TRUNC( H69*K69,2)</f>
        <v>169.76</v>
      </c>
    </row>
    <row r="70" spans="1:12" ht="8.25" customHeight="1">
      <c r="A70" s="68" t="s">
        <v>1964</v>
      </c>
      <c r="B70" s="70">
        <v>11816</v>
      </c>
      <c r="C70" s="10" t="s">
        <v>26</v>
      </c>
      <c r="D70" s="15" t="s">
        <v>193</v>
      </c>
      <c r="E70" s="10" t="s">
        <v>18</v>
      </c>
      <c r="F70" s="11">
        <v>326</v>
      </c>
      <c r="G70" s="11">
        <v>326</v>
      </c>
      <c r="H70" s="11">
        <f t="shared" ref="H70:H133" si="6">F70+G70</f>
        <v>652</v>
      </c>
      <c r="I70" s="37" t="s">
        <v>194</v>
      </c>
      <c r="J70" s="12">
        <v>0.25840000000000002</v>
      </c>
      <c r="K70" s="69">
        <f t="shared" si="4"/>
        <v>10.94</v>
      </c>
      <c r="L70" s="37">
        <f t="shared" si="5"/>
        <v>7132.88</v>
      </c>
    </row>
    <row r="71" spans="1:12" ht="8.25" customHeight="1">
      <c r="A71" s="68" t="s">
        <v>1965</v>
      </c>
      <c r="B71" s="70">
        <v>11973</v>
      </c>
      <c r="C71" s="10" t="s">
        <v>26</v>
      </c>
      <c r="D71" s="15" t="s">
        <v>195</v>
      </c>
      <c r="E71" s="10" t="s">
        <v>18</v>
      </c>
      <c r="F71" s="11">
        <v>180</v>
      </c>
      <c r="G71" s="11">
        <v>180</v>
      </c>
      <c r="H71" s="11">
        <f t="shared" si="6"/>
        <v>360</v>
      </c>
      <c r="I71" s="37" t="s">
        <v>196</v>
      </c>
      <c r="J71" s="12">
        <v>0.25840000000000002</v>
      </c>
      <c r="K71" s="69">
        <f t="shared" si="4"/>
        <v>10.130000000000001</v>
      </c>
      <c r="L71" s="37">
        <f t="shared" si="5"/>
        <v>3646.8</v>
      </c>
    </row>
    <row r="72" spans="1:12" ht="16.5" customHeight="1">
      <c r="A72" s="68" t="s">
        <v>1966</v>
      </c>
      <c r="B72" s="70">
        <v>9965</v>
      </c>
      <c r="C72" s="10" t="s">
        <v>26</v>
      </c>
      <c r="D72" s="36" t="s">
        <v>197</v>
      </c>
      <c r="E72" s="10" t="s">
        <v>82</v>
      </c>
      <c r="F72" s="11">
        <v>4.5</v>
      </c>
      <c r="G72" s="11">
        <v>4.5</v>
      </c>
      <c r="H72" s="11">
        <f t="shared" si="6"/>
        <v>9</v>
      </c>
      <c r="I72" s="37" t="s">
        <v>198</v>
      </c>
      <c r="J72" s="12">
        <v>0.25840000000000002</v>
      </c>
      <c r="K72" s="69">
        <f t="shared" si="4"/>
        <v>151.19999999999999</v>
      </c>
      <c r="L72" s="37">
        <f t="shared" si="5"/>
        <v>1360.8</v>
      </c>
    </row>
    <row r="73" spans="1:12" ht="8.25" customHeight="1">
      <c r="A73" s="68" t="s">
        <v>1967</v>
      </c>
      <c r="B73" s="70">
        <v>10324</v>
      </c>
      <c r="C73" s="10" t="s">
        <v>26</v>
      </c>
      <c r="D73" s="15" t="s">
        <v>199</v>
      </c>
      <c r="E73" s="10" t="s">
        <v>18</v>
      </c>
      <c r="F73" s="11">
        <v>3</v>
      </c>
      <c r="G73" s="11">
        <v>3</v>
      </c>
      <c r="H73" s="11">
        <f t="shared" si="6"/>
        <v>6</v>
      </c>
      <c r="I73" s="37" t="s">
        <v>200</v>
      </c>
      <c r="J73" s="12">
        <v>0.25840000000000002</v>
      </c>
      <c r="K73" s="69">
        <f t="shared" si="4"/>
        <v>7229.98</v>
      </c>
      <c r="L73" s="37">
        <f t="shared" si="5"/>
        <v>43379.88</v>
      </c>
    </row>
    <row r="74" spans="1:12" ht="8.25" customHeight="1">
      <c r="A74" s="68" t="s">
        <v>1968</v>
      </c>
      <c r="B74" s="70">
        <v>6187</v>
      </c>
      <c r="C74" s="10" t="s">
        <v>26</v>
      </c>
      <c r="D74" s="15" t="s">
        <v>201</v>
      </c>
      <c r="E74" s="10" t="s">
        <v>18</v>
      </c>
      <c r="F74" s="11">
        <v>839</v>
      </c>
      <c r="G74" s="11">
        <v>839</v>
      </c>
      <c r="H74" s="11">
        <f t="shared" si="6"/>
        <v>1678</v>
      </c>
      <c r="I74" s="37" t="s">
        <v>202</v>
      </c>
      <c r="J74" s="12">
        <v>0.25840000000000002</v>
      </c>
      <c r="K74" s="69">
        <f t="shared" si="4"/>
        <v>320.64</v>
      </c>
      <c r="L74" s="37">
        <f t="shared" si="5"/>
        <v>538033.92000000004</v>
      </c>
    </row>
    <row r="75" spans="1:12" ht="8.25" customHeight="1">
      <c r="A75" s="68" t="s">
        <v>1969</v>
      </c>
      <c r="B75" s="70">
        <v>9086</v>
      </c>
      <c r="C75" s="10" t="s">
        <v>26</v>
      </c>
      <c r="D75" s="15" t="s">
        <v>203</v>
      </c>
      <c r="E75" s="10" t="s">
        <v>82</v>
      </c>
      <c r="F75" s="11">
        <v>22.85</v>
      </c>
      <c r="G75" s="11">
        <v>22.85</v>
      </c>
      <c r="H75" s="11">
        <f t="shared" si="6"/>
        <v>45.7</v>
      </c>
      <c r="I75" s="37" t="s">
        <v>204</v>
      </c>
      <c r="J75" s="12">
        <v>0.25840000000000002</v>
      </c>
      <c r="K75" s="69">
        <f t="shared" si="4"/>
        <v>48.44</v>
      </c>
      <c r="L75" s="37">
        <f t="shared" si="5"/>
        <v>2213.6999999999998</v>
      </c>
    </row>
    <row r="76" spans="1:12" ht="8.25" customHeight="1">
      <c r="A76" s="68" t="s">
        <v>1970</v>
      </c>
      <c r="B76" s="70">
        <v>12202</v>
      </c>
      <c r="C76" s="10" t="s">
        <v>26</v>
      </c>
      <c r="D76" s="15" t="s">
        <v>205</v>
      </c>
      <c r="E76" s="10" t="s">
        <v>82</v>
      </c>
      <c r="F76" s="11">
        <v>43.73</v>
      </c>
      <c r="G76" s="11">
        <v>43.73</v>
      </c>
      <c r="H76" s="11">
        <f t="shared" si="6"/>
        <v>87.46</v>
      </c>
      <c r="I76" s="37" t="s">
        <v>206</v>
      </c>
      <c r="J76" s="12">
        <v>0.25840000000000002</v>
      </c>
      <c r="K76" s="69">
        <f t="shared" si="4"/>
        <v>5.24</v>
      </c>
      <c r="L76" s="37">
        <f t="shared" si="5"/>
        <v>458.29</v>
      </c>
    </row>
    <row r="77" spans="1:12" ht="16.5" customHeight="1">
      <c r="A77" s="68" t="s">
        <v>1971</v>
      </c>
      <c r="B77" s="70">
        <v>2793</v>
      </c>
      <c r="C77" s="10" t="s">
        <v>26</v>
      </c>
      <c r="D77" s="36" t="s">
        <v>207</v>
      </c>
      <c r="E77" s="10" t="s">
        <v>82</v>
      </c>
      <c r="F77" s="11">
        <v>118.44</v>
      </c>
      <c r="G77" s="11">
        <v>118.44</v>
      </c>
      <c r="H77" s="11">
        <f t="shared" si="6"/>
        <v>236.88</v>
      </c>
      <c r="I77" s="37" t="s">
        <v>208</v>
      </c>
      <c r="J77" s="12">
        <v>0.25840000000000002</v>
      </c>
      <c r="K77" s="69">
        <f t="shared" si="4"/>
        <v>376.5</v>
      </c>
      <c r="L77" s="37">
        <f t="shared" si="5"/>
        <v>89185.32</v>
      </c>
    </row>
    <row r="78" spans="1:12" ht="8.25" customHeight="1">
      <c r="A78" s="68" t="s">
        <v>1972</v>
      </c>
      <c r="B78" s="70">
        <v>11316</v>
      </c>
      <c r="C78" s="10" t="s">
        <v>26</v>
      </c>
      <c r="D78" s="15" t="s">
        <v>209</v>
      </c>
      <c r="E78" s="10" t="s">
        <v>18</v>
      </c>
      <c r="F78" s="11">
        <v>3</v>
      </c>
      <c r="G78" s="11">
        <v>3</v>
      </c>
      <c r="H78" s="11">
        <f t="shared" si="6"/>
        <v>6</v>
      </c>
      <c r="I78" s="37" t="s">
        <v>210</v>
      </c>
      <c r="J78" s="12">
        <v>0.25840000000000002</v>
      </c>
      <c r="K78" s="69">
        <f t="shared" si="4"/>
        <v>503.22</v>
      </c>
      <c r="L78" s="37">
        <f t="shared" si="5"/>
        <v>3019.32</v>
      </c>
    </row>
    <row r="79" spans="1:12" ht="8.25" customHeight="1">
      <c r="A79" s="68" t="s">
        <v>1973</v>
      </c>
      <c r="B79" s="70">
        <v>112</v>
      </c>
      <c r="C79" s="10" t="s">
        <v>26</v>
      </c>
      <c r="D79" s="15" t="s">
        <v>211</v>
      </c>
      <c r="E79" s="10" t="s">
        <v>99</v>
      </c>
      <c r="F79" s="11">
        <v>115.53</v>
      </c>
      <c r="G79" s="11">
        <v>115.53</v>
      </c>
      <c r="H79" s="11">
        <f t="shared" si="6"/>
        <v>231.06</v>
      </c>
      <c r="I79" s="37" t="s">
        <v>212</v>
      </c>
      <c r="J79" s="12">
        <v>0.25840000000000002</v>
      </c>
      <c r="K79" s="69">
        <f t="shared" si="4"/>
        <v>264.42</v>
      </c>
      <c r="L79" s="37">
        <f t="shared" si="5"/>
        <v>61096.88</v>
      </c>
    </row>
    <row r="80" spans="1:12" ht="16.5" customHeight="1">
      <c r="A80" s="68" t="s">
        <v>1974</v>
      </c>
      <c r="B80" s="70">
        <v>8456</v>
      </c>
      <c r="C80" s="10" t="s">
        <v>26</v>
      </c>
      <c r="D80" s="36" t="s">
        <v>213</v>
      </c>
      <c r="E80" s="10" t="s">
        <v>82</v>
      </c>
      <c r="F80" s="11">
        <v>93.27</v>
      </c>
      <c r="G80" s="11">
        <v>93.27</v>
      </c>
      <c r="H80" s="11">
        <f t="shared" si="6"/>
        <v>186.54</v>
      </c>
      <c r="I80" s="37" t="s">
        <v>214</v>
      </c>
      <c r="J80" s="12">
        <v>0.25840000000000002</v>
      </c>
      <c r="K80" s="69">
        <f t="shared" si="4"/>
        <v>10.48</v>
      </c>
      <c r="L80" s="37">
        <f t="shared" si="5"/>
        <v>1954.93</v>
      </c>
    </row>
    <row r="81" spans="1:12" ht="8.25" customHeight="1">
      <c r="A81" s="68" t="s">
        <v>1975</v>
      </c>
      <c r="B81" s="70">
        <v>698</v>
      </c>
      <c r="C81" s="10" t="s">
        <v>26</v>
      </c>
      <c r="D81" s="15" t="s">
        <v>215</v>
      </c>
      <c r="E81" s="10" t="s">
        <v>18</v>
      </c>
      <c r="F81" s="11">
        <v>210</v>
      </c>
      <c r="G81" s="11">
        <v>210</v>
      </c>
      <c r="H81" s="11">
        <f t="shared" si="6"/>
        <v>420</v>
      </c>
      <c r="I81" s="37" t="s">
        <v>216</v>
      </c>
      <c r="J81" s="12">
        <v>0.25840000000000002</v>
      </c>
      <c r="K81" s="69">
        <f t="shared" si="4"/>
        <v>0.98</v>
      </c>
      <c r="L81" s="37">
        <f t="shared" si="5"/>
        <v>411.6</v>
      </c>
    </row>
    <row r="82" spans="1:12" ht="16.5" customHeight="1">
      <c r="A82" s="68" t="s">
        <v>1976</v>
      </c>
      <c r="B82" s="70">
        <v>9639</v>
      </c>
      <c r="C82" s="10" t="s">
        <v>26</v>
      </c>
      <c r="D82" s="36" t="s">
        <v>217</v>
      </c>
      <c r="E82" s="10" t="s">
        <v>99</v>
      </c>
      <c r="F82" s="11">
        <v>37.06</v>
      </c>
      <c r="G82" s="11">
        <v>37.06</v>
      </c>
      <c r="H82" s="11">
        <f t="shared" si="6"/>
        <v>74.12</v>
      </c>
      <c r="I82" s="37" t="s">
        <v>218</v>
      </c>
      <c r="J82" s="12">
        <v>0.25840000000000002</v>
      </c>
      <c r="K82" s="69">
        <f t="shared" si="4"/>
        <v>378.75</v>
      </c>
      <c r="L82" s="37">
        <f t="shared" si="5"/>
        <v>28072.95</v>
      </c>
    </row>
    <row r="83" spans="1:12" ht="16.5" customHeight="1">
      <c r="A83" s="68" t="s">
        <v>1977</v>
      </c>
      <c r="B83" s="70">
        <v>9639</v>
      </c>
      <c r="C83" s="10" t="s">
        <v>26</v>
      </c>
      <c r="D83" s="36" t="s">
        <v>219</v>
      </c>
      <c r="E83" s="10" t="s">
        <v>99</v>
      </c>
      <c r="F83" s="11">
        <v>47.39</v>
      </c>
      <c r="G83" s="11">
        <v>47.39</v>
      </c>
      <c r="H83" s="11">
        <f t="shared" si="6"/>
        <v>94.78</v>
      </c>
      <c r="I83" s="37" t="s">
        <v>218</v>
      </c>
      <c r="J83" s="12">
        <v>0.25840000000000002</v>
      </c>
      <c r="K83" s="69">
        <f t="shared" si="4"/>
        <v>378.75</v>
      </c>
      <c r="L83" s="37">
        <f t="shared" si="5"/>
        <v>35897.919999999998</v>
      </c>
    </row>
    <row r="84" spans="1:12" ht="8.25" customHeight="1">
      <c r="A84" s="68" t="s">
        <v>1978</v>
      </c>
      <c r="B84" s="70">
        <v>9639</v>
      </c>
      <c r="C84" s="10" t="s">
        <v>26</v>
      </c>
      <c r="D84" s="15" t="s">
        <v>220</v>
      </c>
      <c r="E84" s="10" t="s">
        <v>99</v>
      </c>
      <c r="F84" s="11">
        <v>22.22</v>
      </c>
      <c r="G84" s="11">
        <v>22.22</v>
      </c>
      <c r="H84" s="11">
        <f t="shared" si="6"/>
        <v>44.44</v>
      </c>
      <c r="I84" s="37" t="s">
        <v>218</v>
      </c>
      <c r="J84" s="12">
        <v>0.25840000000000002</v>
      </c>
      <c r="K84" s="69">
        <f t="shared" si="4"/>
        <v>378.75</v>
      </c>
      <c r="L84" s="37">
        <f t="shared" si="5"/>
        <v>16831.650000000001</v>
      </c>
    </row>
    <row r="85" spans="1:12" ht="8.25" customHeight="1">
      <c r="A85" s="68" t="s">
        <v>1979</v>
      </c>
      <c r="B85" s="70">
        <v>3061</v>
      </c>
      <c r="C85" s="10" t="s">
        <v>26</v>
      </c>
      <c r="D85" s="15" t="s">
        <v>221</v>
      </c>
      <c r="E85" s="10" t="s">
        <v>18</v>
      </c>
      <c r="F85" s="11">
        <v>6</v>
      </c>
      <c r="G85" s="11">
        <v>6</v>
      </c>
      <c r="H85" s="11">
        <f t="shared" si="6"/>
        <v>12</v>
      </c>
      <c r="I85" s="37" t="s">
        <v>222</v>
      </c>
      <c r="J85" s="12">
        <v>0.25840000000000002</v>
      </c>
      <c r="K85" s="69">
        <f t="shared" si="4"/>
        <v>171.38</v>
      </c>
      <c r="L85" s="37">
        <f t="shared" si="5"/>
        <v>2056.56</v>
      </c>
    </row>
    <row r="86" spans="1:12" ht="16.5" customHeight="1">
      <c r="A86" s="68" t="s">
        <v>1980</v>
      </c>
      <c r="B86" s="70">
        <v>744</v>
      </c>
      <c r="C86" s="10" t="s">
        <v>26</v>
      </c>
      <c r="D86" s="36" t="s">
        <v>223</v>
      </c>
      <c r="E86" s="10" t="s">
        <v>18</v>
      </c>
      <c r="F86" s="11">
        <v>801</v>
      </c>
      <c r="G86" s="11">
        <v>801</v>
      </c>
      <c r="H86" s="11">
        <f t="shared" si="6"/>
        <v>1602</v>
      </c>
      <c r="I86" s="37" t="s">
        <v>224</v>
      </c>
      <c r="J86" s="12">
        <v>0.25840000000000002</v>
      </c>
      <c r="K86" s="69">
        <f t="shared" si="4"/>
        <v>6.95</v>
      </c>
      <c r="L86" s="37">
        <f t="shared" si="5"/>
        <v>11133.9</v>
      </c>
    </row>
    <row r="87" spans="1:12" ht="8.25" customHeight="1">
      <c r="A87" s="68" t="s">
        <v>1981</v>
      </c>
      <c r="B87" s="70">
        <v>9670</v>
      </c>
      <c r="C87" s="10" t="s">
        <v>26</v>
      </c>
      <c r="D87" s="15" t="s">
        <v>225</v>
      </c>
      <c r="E87" s="10" t="s">
        <v>18</v>
      </c>
      <c r="F87" s="11">
        <v>6</v>
      </c>
      <c r="G87" s="11">
        <v>6</v>
      </c>
      <c r="H87" s="11">
        <f t="shared" si="6"/>
        <v>12</v>
      </c>
      <c r="I87" s="37" t="s">
        <v>226</v>
      </c>
      <c r="J87" s="12">
        <v>0.25840000000000002</v>
      </c>
      <c r="K87" s="69">
        <f t="shared" si="4"/>
        <v>261.82</v>
      </c>
      <c r="L87" s="37">
        <f t="shared" si="5"/>
        <v>3141.84</v>
      </c>
    </row>
    <row r="88" spans="1:12" ht="8.25" customHeight="1">
      <c r="A88" s="68" t="s">
        <v>1982</v>
      </c>
      <c r="B88" s="70">
        <v>12637</v>
      </c>
      <c r="C88" s="10" t="s">
        <v>26</v>
      </c>
      <c r="D88" s="15" t="s">
        <v>227</v>
      </c>
      <c r="E88" s="10" t="s">
        <v>18</v>
      </c>
      <c r="F88" s="11">
        <v>23</v>
      </c>
      <c r="G88" s="11">
        <v>23</v>
      </c>
      <c r="H88" s="11">
        <f t="shared" si="6"/>
        <v>46</v>
      </c>
      <c r="I88" s="37" t="s">
        <v>228</v>
      </c>
      <c r="J88" s="12">
        <v>0.25840000000000002</v>
      </c>
      <c r="K88" s="69">
        <f t="shared" si="4"/>
        <v>379.44</v>
      </c>
      <c r="L88" s="37">
        <f t="shared" si="5"/>
        <v>17454.240000000002</v>
      </c>
    </row>
    <row r="89" spans="1:12" ht="8.25" customHeight="1">
      <c r="A89" s="68" t="s">
        <v>1983</v>
      </c>
      <c r="B89" s="70">
        <v>1778</v>
      </c>
      <c r="C89" s="10" t="s">
        <v>26</v>
      </c>
      <c r="D89" s="15" t="s">
        <v>229</v>
      </c>
      <c r="E89" s="10" t="s">
        <v>18</v>
      </c>
      <c r="F89" s="11">
        <v>19</v>
      </c>
      <c r="G89" s="11">
        <v>19</v>
      </c>
      <c r="H89" s="11">
        <f t="shared" si="6"/>
        <v>38</v>
      </c>
      <c r="I89" s="37" t="s">
        <v>230</v>
      </c>
      <c r="J89" s="12">
        <v>0.25840000000000002</v>
      </c>
      <c r="K89" s="69">
        <f t="shared" si="4"/>
        <v>241.17</v>
      </c>
      <c r="L89" s="37">
        <f t="shared" si="5"/>
        <v>9164.4599999999991</v>
      </c>
    </row>
    <row r="90" spans="1:12" ht="8.25" customHeight="1">
      <c r="A90" s="68" t="s">
        <v>1984</v>
      </c>
      <c r="B90" s="70">
        <v>11332</v>
      </c>
      <c r="C90" s="10" t="s">
        <v>26</v>
      </c>
      <c r="D90" s="15" t="s">
        <v>231</v>
      </c>
      <c r="E90" s="10" t="s">
        <v>18</v>
      </c>
      <c r="F90" s="11">
        <v>3</v>
      </c>
      <c r="G90" s="11">
        <v>3</v>
      </c>
      <c r="H90" s="11">
        <f t="shared" si="6"/>
        <v>6</v>
      </c>
      <c r="I90" s="37" t="s">
        <v>232</v>
      </c>
      <c r="J90" s="12">
        <v>0.25840000000000002</v>
      </c>
      <c r="K90" s="69">
        <f t="shared" si="4"/>
        <v>14593.07</v>
      </c>
      <c r="L90" s="37">
        <f t="shared" si="5"/>
        <v>87558.42</v>
      </c>
    </row>
    <row r="91" spans="1:12" ht="8.25" customHeight="1">
      <c r="A91" s="68" t="s">
        <v>1985</v>
      </c>
      <c r="B91" s="70">
        <v>10620</v>
      </c>
      <c r="C91" s="10" t="s">
        <v>26</v>
      </c>
      <c r="D91" s="15" t="s">
        <v>233</v>
      </c>
      <c r="E91" s="10" t="s">
        <v>18</v>
      </c>
      <c r="F91" s="11">
        <v>5950</v>
      </c>
      <c r="G91" s="11">
        <v>5950</v>
      </c>
      <c r="H91" s="11">
        <f t="shared" si="6"/>
        <v>11900</v>
      </c>
      <c r="I91" s="37" t="s">
        <v>234</v>
      </c>
      <c r="J91" s="12">
        <v>0.25840000000000002</v>
      </c>
      <c r="K91" s="69">
        <f t="shared" si="4"/>
        <v>5.41</v>
      </c>
      <c r="L91" s="37">
        <f t="shared" si="5"/>
        <v>64379</v>
      </c>
    </row>
    <row r="92" spans="1:12" ht="8.25" customHeight="1">
      <c r="A92" s="68" t="s">
        <v>1986</v>
      </c>
      <c r="B92" s="70">
        <v>1863</v>
      </c>
      <c r="C92" s="10" t="s">
        <v>26</v>
      </c>
      <c r="D92" s="15" t="s">
        <v>235</v>
      </c>
      <c r="E92" s="10" t="s">
        <v>18</v>
      </c>
      <c r="F92" s="11">
        <v>164</v>
      </c>
      <c r="G92" s="11">
        <v>164</v>
      </c>
      <c r="H92" s="11">
        <f t="shared" si="6"/>
        <v>328</v>
      </c>
      <c r="I92" s="37" t="s">
        <v>236</v>
      </c>
      <c r="J92" s="12">
        <v>0.25840000000000002</v>
      </c>
      <c r="K92" s="69">
        <f t="shared" si="4"/>
        <v>66.92</v>
      </c>
      <c r="L92" s="37">
        <f t="shared" si="5"/>
        <v>21949.759999999998</v>
      </c>
    </row>
    <row r="93" spans="1:12" ht="16.5" customHeight="1">
      <c r="A93" s="68" t="s">
        <v>1987</v>
      </c>
      <c r="B93" s="70">
        <v>11955</v>
      </c>
      <c r="C93" s="10" t="s">
        <v>26</v>
      </c>
      <c r="D93" s="36" t="s">
        <v>237</v>
      </c>
      <c r="E93" s="10" t="s">
        <v>99</v>
      </c>
      <c r="F93" s="11">
        <v>85.17</v>
      </c>
      <c r="G93" s="11">
        <v>85.17</v>
      </c>
      <c r="H93" s="11">
        <f t="shared" si="6"/>
        <v>170.34</v>
      </c>
      <c r="I93" s="37" t="s">
        <v>238</v>
      </c>
      <c r="J93" s="12">
        <v>0.25840000000000002</v>
      </c>
      <c r="K93" s="69">
        <f t="shared" si="4"/>
        <v>402.85</v>
      </c>
      <c r="L93" s="37">
        <f t="shared" si="5"/>
        <v>68621.460000000006</v>
      </c>
    </row>
    <row r="94" spans="1:12" ht="12.75" customHeight="1">
      <c r="A94" s="68" t="s">
        <v>1988</v>
      </c>
      <c r="B94" s="70">
        <v>7377</v>
      </c>
      <c r="C94" s="10" t="s">
        <v>26</v>
      </c>
      <c r="D94" s="15" t="s">
        <v>239</v>
      </c>
      <c r="E94" s="10" t="s">
        <v>99</v>
      </c>
      <c r="F94" s="11">
        <v>1851.71</v>
      </c>
      <c r="G94" s="11">
        <v>1851.71</v>
      </c>
      <c r="H94" s="11">
        <f t="shared" si="6"/>
        <v>3703.42</v>
      </c>
      <c r="I94" s="37" t="s">
        <v>240</v>
      </c>
      <c r="J94" s="12">
        <v>0.25840000000000002</v>
      </c>
      <c r="K94" s="69">
        <f t="shared" si="4"/>
        <v>50.6</v>
      </c>
      <c r="L94" s="37">
        <f t="shared" si="5"/>
        <v>187393.05</v>
      </c>
    </row>
    <row r="95" spans="1:12" ht="8.25" customHeight="1">
      <c r="A95" s="68" t="s">
        <v>1989</v>
      </c>
      <c r="B95" s="70">
        <v>594</v>
      </c>
      <c r="C95" s="10" t="s">
        <v>26</v>
      </c>
      <c r="D95" s="15" t="s">
        <v>241</v>
      </c>
      <c r="E95" s="10" t="s">
        <v>18</v>
      </c>
      <c r="F95" s="11">
        <v>18</v>
      </c>
      <c r="G95" s="11">
        <v>18</v>
      </c>
      <c r="H95" s="11">
        <f t="shared" si="6"/>
        <v>36</v>
      </c>
      <c r="I95" s="37" t="s">
        <v>242</v>
      </c>
      <c r="J95" s="12">
        <v>0.25840000000000002</v>
      </c>
      <c r="K95" s="69">
        <f t="shared" si="4"/>
        <v>156.31</v>
      </c>
      <c r="L95" s="37">
        <f t="shared" si="5"/>
        <v>5627.16</v>
      </c>
    </row>
    <row r="96" spans="1:12" ht="8.25" customHeight="1">
      <c r="A96" s="68" t="s">
        <v>1990</v>
      </c>
      <c r="B96" s="70">
        <v>592</v>
      </c>
      <c r="C96" s="10" t="s">
        <v>26</v>
      </c>
      <c r="D96" s="15" t="s">
        <v>243</v>
      </c>
      <c r="E96" s="10" t="s">
        <v>18</v>
      </c>
      <c r="F96" s="11">
        <v>23</v>
      </c>
      <c r="G96" s="11">
        <v>23</v>
      </c>
      <c r="H96" s="11">
        <f t="shared" si="6"/>
        <v>46</v>
      </c>
      <c r="I96" s="37" t="s">
        <v>244</v>
      </c>
      <c r="J96" s="12">
        <v>0.25840000000000002</v>
      </c>
      <c r="K96" s="69">
        <f t="shared" si="4"/>
        <v>136.13999999999999</v>
      </c>
      <c r="L96" s="37">
        <f t="shared" si="5"/>
        <v>6262.44</v>
      </c>
    </row>
    <row r="97" spans="1:12" ht="8.25" customHeight="1">
      <c r="A97" s="68" t="s">
        <v>1991</v>
      </c>
      <c r="B97" s="70">
        <v>10771</v>
      </c>
      <c r="C97" s="10" t="s">
        <v>26</v>
      </c>
      <c r="D97" s="15" t="s">
        <v>246</v>
      </c>
      <c r="E97" s="10" t="s">
        <v>18</v>
      </c>
      <c r="F97" s="11">
        <v>6</v>
      </c>
      <c r="G97" s="11">
        <v>6</v>
      </c>
      <c r="H97" s="11">
        <f t="shared" si="6"/>
        <v>12</v>
      </c>
      <c r="I97" s="37" t="s">
        <v>247</v>
      </c>
      <c r="J97" s="12">
        <v>0.25840000000000002</v>
      </c>
      <c r="K97" s="69">
        <f t="shared" si="4"/>
        <v>193.73</v>
      </c>
      <c r="L97" s="37">
        <f t="shared" si="5"/>
        <v>2324.7600000000002</v>
      </c>
    </row>
    <row r="98" spans="1:12" ht="8.25" customHeight="1">
      <c r="A98" s="68" t="s">
        <v>1992</v>
      </c>
      <c r="B98" s="70">
        <v>13177</v>
      </c>
      <c r="C98" s="10" t="s">
        <v>26</v>
      </c>
      <c r="D98" s="15" t="s">
        <v>248</v>
      </c>
      <c r="E98" s="10" t="s">
        <v>18</v>
      </c>
      <c r="F98" s="11">
        <v>25</v>
      </c>
      <c r="G98" s="11">
        <v>25</v>
      </c>
      <c r="H98" s="11">
        <f t="shared" si="6"/>
        <v>50</v>
      </c>
      <c r="I98" s="37" t="s">
        <v>249</v>
      </c>
      <c r="J98" s="12">
        <v>0.25840000000000002</v>
      </c>
      <c r="K98" s="69">
        <f t="shared" si="4"/>
        <v>122.81</v>
      </c>
      <c r="L98" s="37">
        <f t="shared" si="5"/>
        <v>6140.5</v>
      </c>
    </row>
    <row r="99" spans="1:12" ht="8.25" customHeight="1">
      <c r="A99" s="68" t="s">
        <v>1993</v>
      </c>
      <c r="B99" s="70">
        <v>13181</v>
      </c>
      <c r="C99" s="10" t="s">
        <v>26</v>
      </c>
      <c r="D99" s="15" t="s">
        <v>250</v>
      </c>
      <c r="E99" s="10" t="s">
        <v>18</v>
      </c>
      <c r="F99" s="11">
        <v>14</v>
      </c>
      <c r="G99" s="11">
        <v>14</v>
      </c>
      <c r="H99" s="11">
        <f t="shared" si="6"/>
        <v>28</v>
      </c>
      <c r="I99" s="37" t="s">
        <v>251</v>
      </c>
      <c r="J99" s="12">
        <v>0.25840000000000002</v>
      </c>
      <c r="K99" s="69">
        <f t="shared" si="4"/>
        <v>529.1</v>
      </c>
      <c r="L99" s="37">
        <f t="shared" si="5"/>
        <v>14814.8</v>
      </c>
    </row>
    <row r="100" spans="1:12" ht="8.25" customHeight="1">
      <c r="A100" s="68" t="s">
        <v>1994</v>
      </c>
      <c r="B100" s="70">
        <v>13178</v>
      </c>
      <c r="C100" s="10" t="s">
        <v>26</v>
      </c>
      <c r="D100" s="15" t="s">
        <v>252</v>
      </c>
      <c r="E100" s="10" t="s">
        <v>18</v>
      </c>
      <c r="F100" s="11">
        <v>2117</v>
      </c>
      <c r="G100" s="11">
        <v>2117</v>
      </c>
      <c r="H100" s="11">
        <f t="shared" si="6"/>
        <v>4234</v>
      </c>
      <c r="I100" s="37" t="s">
        <v>253</v>
      </c>
      <c r="J100" s="12">
        <v>0.25840000000000002</v>
      </c>
      <c r="K100" s="69">
        <f t="shared" si="4"/>
        <v>138.46</v>
      </c>
      <c r="L100" s="37">
        <f t="shared" si="5"/>
        <v>586239.64</v>
      </c>
    </row>
    <row r="101" spans="1:12" ht="8.25" customHeight="1">
      <c r="A101" s="68" t="s">
        <v>1995</v>
      </c>
      <c r="B101" s="70">
        <v>13179</v>
      </c>
      <c r="C101" s="10" t="s">
        <v>26</v>
      </c>
      <c r="D101" s="15" t="s">
        <v>254</v>
      </c>
      <c r="E101" s="10" t="s">
        <v>18</v>
      </c>
      <c r="F101" s="11">
        <v>19</v>
      </c>
      <c r="G101" s="11">
        <v>19</v>
      </c>
      <c r="H101" s="11">
        <f t="shared" si="6"/>
        <v>38</v>
      </c>
      <c r="I101" s="37" t="s">
        <v>253</v>
      </c>
      <c r="J101" s="12">
        <v>0.25840000000000002</v>
      </c>
      <c r="K101" s="69">
        <f t="shared" si="4"/>
        <v>138.46</v>
      </c>
      <c r="L101" s="37">
        <f t="shared" si="5"/>
        <v>5261.48</v>
      </c>
    </row>
    <row r="102" spans="1:12" ht="8.25" customHeight="1">
      <c r="A102" s="68" t="s">
        <v>1996</v>
      </c>
      <c r="B102" s="70">
        <v>4074</v>
      </c>
      <c r="C102" s="10" t="s">
        <v>26</v>
      </c>
      <c r="D102" s="15" t="s">
        <v>255</v>
      </c>
      <c r="E102" s="10" t="s">
        <v>99</v>
      </c>
      <c r="F102" s="11">
        <v>410.06</v>
      </c>
      <c r="G102" s="11">
        <v>410.06</v>
      </c>
      <c r="H102" s="11">
        <f t="shared" si="6"/>
        <v>820.12</v>
      </c>
      <c r="I102" s="37" t="s">
        <v>256</v>
      </c>
      <c r="J102" s="12">
        <v>0.25840000000000002</v>
      </c>
      <c r="K102" s="69">
        <f t="shared" si="4"/>
        <v>10.64</v>
      </c>
      <c r="L102" s="37">
        <f t="shared" si="5"/>
        <v>8726.07</v>
      </c>
    </row>
    <row r="103" spans="1:12" ht="8.25" customHeight="1">
      <c r="A103" s="68" t="s">
        <v>1997</v>
      </c>
      <c r="B103" s="70">
        <v>7218</v>
      </c>
      <c r="C103" s="10" t="s">
        <v>26</v>
      </c>
      <c r="D103" s="15" t="s">
        <v>257</v>
      </c>
      <c r="E103" s="10" t="s">
        <v>99</v>
      </c>
      <c r="F103" s="11">
        <v>1080.8900000000001</v>
      </c>
      <c r="G103" s="11">
        <v>1080.8900000000001</v>
      </c>
      <c r="H103" s="11">
        <f t="shared" si="6"/>
        <v>2161.7800000000002</v>
      </c>
      <c r="I103" s="37" t="s">
        <v>258</v>
      </c>
      <c r="J103" s="12">
        <v>0.25840000000000002</v>
      </c>
      <c r="K103" s="69">
        <f t="shared" si="4"/>
        <v>8.2200000000000006</v>
      </c>
      <c r="L103" s="37">
        <f t="shared" si="5"/>
        <v>17769.830000000002</v>
      </c>
    </row>
    <row r="104" spans="1:12" ht="8.25" customHeight="1">
      <c r="A104" s="68" t="s">
        <v>1998</v>
      </c>
      <c r="B104" s="24">
        <v>40</v>
      </c>
      <c r="C104" s="10" t="s">
        <v>26</v>
      </c>
      <c r="D104" s="15" t="s">
        <v>259</v>
      </c>
      <c r="E104" s="10" t="s">
        <v>18</v>
      </c>
      <c r="F104" s="11">
        <v>8</v>
      </c>
      <c r="G104" s="11">
        <v>8</v>
      </c>
      <c r="H104" s="11">
        <f t="shared" si="6"/>
        <v>16</v>
      </c>
      <c r="I104" s="37" t="s">
        <v>260</v>
      </c>
      <c r="J104" s="12">
        <v>0.25840000000000002</v>
      </c>
      <c r="K104" s="69">
        <f t="shared" si="4"/>
        <v>14.68</v>
      </c>
      <c r="L104" s="37">
        <f t="shared" si="5"/>
        <v>234.88</v>
      </c>
    </row>
    <row r="105" spans="1:12" ht="8.25" customHeight="1">
      <c r="A105" s="68" t="s">
        <v>1999</v>
      </c>
      <c r="B105" s="70">
        <v>4379</v>
      </c>
      <c r="C105" s="10" t="s">
        <v>26</v>
      </c>
      <c r="D105" s="15" t="s">
        <v>261</v>
      </c>
      <c r="E105" s="10" t="s">
        <v>18</v>
      </c>
      <c r="F105" s="11">
        <v>119</v>
      </c>
      <c r="G105" s="11">
        <v>119</v>
      </c>
      <c r="H105" s="11">
        <f t="shared" si="6"/>
        <v>238</v>
      </c>
      <c r="I105" s="37" t="s">
        <v>262</v>
      </c>
      <c r="J105" s="12">
        <v>0.25840000000000002</v>
      </c>
      <c r="K105" s="69">
        <f t="shared" si="4"/>
        <v>69.31</v>
      </c>
      <c r="L105" s="37">
        <f t="shared" si="5"/>
        <v>16495.78</v>
      </c>
    </row>
    <row r="106" spans="1:12" ht="8.25" customHeight="1">
      <c r="A106" s="68" t="s">
        <v>2000</v>
      </c>
      <c r="B106" s="70">
        <v>8727</v>
      </c>
      <c r="C106" s="10" t="s">
        <v>26</v>
      </c>
      <c r="D106" s="15" t="s">
        <v>263</v>
      </c>
      <c r="E106" s="10" t="s">
        <v>82</v>
      </c>
      <c r="F106" s="11">
        <v>232.85</v>
      </c>
      <c r="G106" s="11">
        <v>232.85</v>
      </c>
      <c r="H106" s="11">
        <f t="shared" si="6"/>
        <v>465.7</v>
      </c>
      <c r="I106" s="37" t="s">
        <v>264</v>
      </c>
      <c r="J106" s="12">
        <v>0.25840000000000002</v>
      </c>
      <c r="K106" s="69">
        <f t="shared" si="4"/>
        <v>8.92</v>
      </c>
      <c r="L106" s="37">
        <f t="shared" si="5"/>
        <v>4154.04</v>
      </c>
    </row>
    <row r="107" spans="1:12" ht="19.350000000000001" customHeight="1">
      <c r="A107" s="68" t="s">
        <v>2001</v>
      </c>
      <c r="B107" s="70">
        <v>7607</v>
      </c>
      <c r="C107" s="10" t="s">
        <v>26</v>
      </c>
      <c r="D107" s="15" t="s">
        <v>265</v>
      </c>
      <c r="E107" s="10" t="s">
        <v>99</v>
      </c>
      <c r="F107" s="11">
        <v>9856.1299999999992</v>
      </c>
      <c r="G107" s="11">
        <v>9856.1299999999992</v>
      </c>
      <c r="H107" s="11">
        <f t="shared" si="6"/>
        <v>19712.259999999998</v>
      </c>
      <c r="I107" s="37" t="s">
        <v>266</v>
      </c>
      <c r="J107" s="12">
        <v>0.25840000000000002</v>
      </c>
      <c r="K107" s="69">
        <f t="shared" si="4"/>
        <v>151.51</v>
      </c>
      <c r="L107" s="37">
        <f t="shared" si="5"/>
        <v>2986604.51</v>
      </c>
    </row>
    <row r="108" spans="1:12" ht="8.25" customHeight="1">
      <c r="A108" s="68" t="s">
        <v>2002</v>
      </c>
      <c r="B108" s="70">
        <v>8662</v>
      </c>
      <c r="C108" s="10" t="s">
        <v>26</v>
      </c>
      <c r="D108" s="15" t="s">
        <v>267</v>
      </c>
      <c r="E108" s="10" t="s">
        <v>18</v>
      </c>
      <c r="F108" s="11">
        <v>29</v>
      </c>
      <c r="G108" s="11">
        <v>29</v>
      </c>
      <c r="H108" s="11">
        <f t="shared" si="6"/>
        <v>58</v>
      </c>
      <c r="I108" s="37" t="s">
        <v>268</v>
      </c>
      <c r="J108" s="12">
        <v>0.25840000000000002</v>
      </c>
      <c r="K108" s="69">
        <f t="shared" si="4"/>
        <v>12.24</v>
      </c>
      <c r="L108" s="37">
        <f t="shared" si="5"/>
        <v>709.92</v>
      </c>
    </row>
    <row r="109" spans="1:12" ht="8.25" customHeight="1">
      <c r="A109" s="68" t="s">
        <v>2003</v>
      </c>
      <c r="B109" s="70">
        <v>8662</v>
      </c>
      <c r="C109" s="10" t="s">
        <v>26</v>
      </c>
      <c r="D109" s="15" t="s">
        <v>269</v>
      </c>
      <c r="E109" s="10" t="s">
        <v>18</v>
      </c>
      <c r="F109" s="11">
        <v>195</v>
      </c>
      <c r="G109" s="11">
        <v>195</v>
      </c>
      <c r="H109" s="11">
        <f t="shared" si="6"/>
        <v>390</v>
      </c>
      <c r="I109" s="37" t="s">
        <v>268</v>
      </c>
      <c r="J109" s="12">
        <v>0.25840000000000002</v>
      </c>
      <c r="K109" s="69">
        <f t="shared" si="4"/>
        <v>12.24</v>
      </c>
      <c r="L109" s="37">
        <f t="shared" si="5"/>
        <v>4773.6000000000004</v>
      </c>
    </row>
    <row r="110" spans="1:12" ht="8.25" customHeight="1">
      <c r="A110" s="68" t="s">
        <v>2004</v>
      </c>
      <c r="B110" s="70">
        <v>388</v>
      </c>
      <c r="C110" s="10" t="s">
        <v>26</v>
      </c>
      <c r="D110" s="15" t="s">
        <v>270</v>
      </c>
      <c r="E110" s="10" t="s">
        <v>18</v>
      </c>
      <c r="F110" s="11">
        <v>8</v>
      </c>
      <c r="G110" s="11">
        <v>8</v>
      </c>
      <c r="H110" s="11">
        <f t="shared" si="6"/>
        <v>16</v>
      </c>
      <c r="I110" s="37" t="s">
        <v>271</v>
      </c>
      <c r="J110" s="12">
        <v>0.25840000000000002</v>
      </c>
      <c r="K110" s="69">
        <f t="shared" si="4"/>
        <v>1996.69</v>
      </c>
      <c r="L110" s="37">
        <f t="shared" si="5"/>
        <v>31947.040000000001</v>
      </c>
    </row>
    <row r="111" spans="1:12" ht="8.25" customHeight="1">
      <c r="A111" s="68" t="s">
        <v>2005</v>
      </c>
      <c r="B111" s="70">
        <v>6416</v>
      </c>
      <c r="C111" s="10" t="s">
        <v>26</v>
      </c>
      <c r="D111" s="15" t="s">
        <v>272</v>
      </c>
      <c r="E111" s="10" t="s">
        <v>18</v>
      </c>
      <c r="F111" s="11">
        <v>473</v>
      </c>
      <c r="G111" s="11">
        <v>473</v>
      </c>
      <c r="H111" s="11">
        <f t="shared" si="6"/>
        <v>946</v>
      </c>
      <c r="I111" s="37" t="s">
        <v>273</v>
      </c>
      <c r="J111" s="12">
        <v>0.25840000000000002</v>
      </c>
      <c r="K111" s="69">
        <f t="shared" si="4"/>
        <v>216.48</v>
      </c>
      <c r="L111" s="37">
        <f t="shared" si="5"/>
        <v>204790.08</v>
      </c>
    </row>
    <row r="112" spans="1:12" ht="8.25" customHeight="1">
      <c r="A112" s="68" t="s">
        <v>2006</v>
      </c>
      <c r="B112" s="70">
        <v>9905</v>
      </c>
      <c r="C112" s="10" t="s">
        <v>26</v>
      </c>
      <c r="D112" s="15" t="s">
        <v>274</v>
      </c>
      <c r="E112" s="10" t="s">
        <v>18</v>
      </c>
      <c r="F112" s="11">
        <v>4</v>
      </c>
      <c r="G112" s="11">
        <v>4</v>
      </c>
      <c r="H112" s="11">
        <f t="shared" si="6"/>
        <v>8</v>
      </c>
      <c r="I112" s="37" t="s">
        <v>275</v>
      </c>
      <c r="J112" s="12">
        <v>0.25840000000000002</v>
      </c>
      <c r="K112" s="69">
        <f t="shared" si="4"/>
        <v>1757.2</v>
      </c>
      <c r="L112" s="37">
        <f t="shared" si="5"/>
        <v>14057.6</v>
      </c>
    </row>
    <row r="113" spans="1:12" ht="8.25" customHeight="1">
      <c r="A113" s="68" t="s">
        <v>2007</v>
      </c>
      <c r="B113" s="70">
        <v>238</v>
      </c>
      <c r="C113" s="10" t="s">
        <v>26</v>
      </c>
      <c r="D113" s="15" t="s">
        <v>276</v>
      </c>
      <c r="E113" s="10" t="s">
        <v>99</v>
      </c>
      <c r="F113" s="11">
        <v>96.26</v>
      </c>
      <c r="G113" s="11">
        <v>96.26</v>
      </c>
      <c r="H113" s="11">
        <f t="shared" si="6"/>
        <v>192.52</v>
      </c>
      <c r="I113" s="37" t="s">
        <v>277</v>
      </c>
      <c r="J113" s="12">
        <v>0.25840000000000002</v>
      </c>
      <c r="K113" s="69">
        <f t="shared" si="4"/>
        <v>201.23</v>
      </c>
      <c r="L113" s="37">
        <f t="shared" si="5"/>
        <v>38740.79</v>
      </c>
    </row>
    <row r="114" spans="1:12" ht="8.25" customHeight="1">
      <c r="A114" s="68" t="s">
        <v>2008</v>
      </c>
      <c r="B114" s="70">
        <v>11007</v>
      </c>
      <c r="C114" s="10" t="s">
        <v>26</v>
      </c>
      <c r="D114" s="15" t="s">
        <v>278</v>
      </c>
      <c r="E114" s="10" t="s">
        <v>18</v>
      </c>
      <c r="F114" s="11">
        <v>19</v>
      </c>
      <c r="G114" s="11">
        <v>19</v>
      </c>
      <c r="H114" s="11">
        <f t="shared" si="6"/>
        <v>38</v>
      </c>
      <c r="I114" s="37" t="s">
        <v>279</v>
      </c>
      <c r="J114" s="12">
        <v>0.25840000000000002</v>
      </c>
      <c r="K114" s="69">
        <f t="shared" si="4"/>
        <v>6.05</v>
      </c>
      <c r="L114" s="37">
        <f t="shared" si="5"/>
        <v>229.9</v>
      </c>
    </row>
    <row r="115" spans="1:12" ht="16.5" customHeight="1">
      <c r="A115" s="68" t="s">
        <v>2009</v>
      </c>
      <c r="B115" s="70">
        <v>3707</v>
      </c>
      <c r="C115" s="10" t="s">
        <v>26</v>
      </c>
      <c r="D115" s="36" t="s">
        <v>280</v>
      </c>
      <c r="E115" s="10" t="s">
        <v>18</v>
      </c>
      <c r="F115" s="11">
        <v>29</v>
      </c>
      <c r="G115" s="11">
        <v>29</v>
      </c>
      <c r="H115" s="11">
        <f t="shared" si="6"/>
        <v>58</v>
      </c>
      <c r="I115" s="37" t="s">
        <v>281</v>
      </c>
      <c r="J115" s="12">
        <v>0.25840000000000002</v>
      </c>
      <c r="K115" s="69">
        <f t="shared" si="4"/>
        <v>94.36</v>
      </c>
      <c r="L115" s="37">
        <f t="shared" si="5"/>
        <v>5472.88</v>
      </c>
    </row>
    <row r="116" spans="1:12" ht="8.25" customHeight="1">
      <c r="A116" s="68" t="s">
        <v>2010</v>
      </c>
      <c r="B116" s="70">
        <v>1572</v>
      </c>
      <c r="C116" s="10" t="s">
        <v>26</v>
      </c>
      <c r="D116" s="15" t="s">
        <v>282</v>
      </c>
      <c r="E116" s="10" t="s">
        <v>18</v>
      </c>
      <c r="F116" s="11">
        <v>4</v>
      </c>
      <c r="G116" s="11">
        <v>4</v>
      </c>
      <c r="H116" s="11">
        <f t="shared" si="6"/>
        <v>8</v>
      </c>
      <c r="I116" s="37" t="s">
        <v>283</v>
      </c>
      <c r="J116" s="12">
        <v>0.25840000000000002</v>
      </c>
      <c r="K116" s="69">
        <f t="shared" si="4"/>
        <v>30.81</v>
      </c>
      <c r="L116" s="37">
        <f t="shared" si="5"/>
        <v>246.48</v>
      </c>
    </row>
    <row r="117" spans="1:12" ht="8.25" customHeight="1">
      <c r="A117" s="68" t="s">
        <v>2011</v>
      </c>
      <c r="B117" s="9" t="s">
        <v>284</v>
      </c>
      <c r="C117" s="10" t="s">
        <v>285</v>
      </c>
      <c r="D117" s="15" t="s">
        <v>286</v>
      </c>
      <c r="E117" s="10" t="s">
        <v>39</v>
      </c>
      <c r="F117" s="11">
        <v>9.4499999999999993</v>
      </c>
      <c r="G117" s="11">
        <v>9.4499999999999993</v>
      </c>
      <c r="H117" s="11">
        <f t="shared" si="6"/>
        <v>18.899999999999999</v>
      </c>
      <c r="I117" s="37" t="s">
        <v>287</v>
      </c>
      <c r="J117" s="12">
        <v>0.25840000000000002</v>
      </c>
      <c r="K117" s="69">
        <f t="shared" si="4"/>
        <v>201.35</v>
      </c>
      <c r="L117" s="37">
        <f t="shared" si="5"/>
        <v>3805.51</v>
      </c>
    </row>
    <row r="118" spans="1:12" ht="16.5" customHeight="1">
      <c r="A118" s="68" t="s">
        <v>2012</v>
      </c>
      <c r="B118" s="9" t="s">
        <v>288</v>
      </c>
      <c r="C118" s="10" t="s">
        <v>285</v>
      </c>
      <c r="D118" s="36" t="s">
        <v>289</v>
      </c>
      <c r="E118" s="10" t="s">
        <v>82</v>
      </c>
      <c r="F118" s="11">
        <v>47.36</v>
      </c>
      <c r="G118" s="11">
        <v>47.36</v>
      </c>
      <c r="H118" s="11">
        <f t="shared" si="6"/>
        <v>94.72</v>
      </c>
      <c r="I118" s="37" t="s">
        <v>290</v>
      </c>
      <c r="J118" s="12">
        <v>0.25840000000000002</v>
      </c>
      <c r="K118" s="69">
        <f t="shared" si="4"/>
        <v>450.35</v>
      </c>
      <c r="L118" s="37">
        <f t="shared" si="5"/>
        <v>42657.15</v>
      </c>
    </row>
    <row r="119" spans="1:12" ht="8.25" customHeight="1">
      <c r="A119" s="68" t="s">
        <v>2013</v>
      </c>
      <c r="B119" s="9" t="s">
        <v>291</v>
      </c>
      <c r="C119" s="10" t="s">
        <v>285</v>
      </c>
      <c r="D119" s="15" t="s">
        <v>292</v>
      </c>
      <c r="E119" s="10" t="s">
        <v>99</v>
      </c>
      <c r="F119" s="11">
        <v>38.200000000000003</v>
      </c>
      <c r="G119" s="11">
        <v>38.200000000000003</v>
      </c>
      <c r="H119" s="11">
        <f t="shared" si="6"/>
        <v>76.400000000000006</v>
      </c>
      <c r="I119" s="37" t="s">
        <v>293</v>
      </c>
      <c r="J119" s="12">
        <v>0.25840000000000002</v>
      </c>
      <c r="K119" s="69">
        <f t="shared" si="4"/>
        <v>366.3</v>
      </c>
      <c r="L119" s="37">
        <f t="shared" si="5"/>
        <v>27985.32</v>
      </c>
    </row>
    <row r="120" spans="1:12" ht="8.25" customHeight="1">
      <c r="A120" s="68" t="s">
        <v>2014</v>
      </c>
      <c r="B120" s="9" t="s">
        <v>294</v>
      </c>
      <c r="C120" s="10" t="s">
        <v>285</v>
      </c>
      <c r="D120" s="15" t="s">
        <v>295</v>
      </c>
      <c r="E120" s="10" t="s">
        <v>99</v>
      </c>
      <c r="F120" s="11">
        <v>101.75</v>
      </c>
      <c r="G120" s="11">
        <v>101.75</v>
      </c>
      <c r="H120" s="11">
        <f t="shared" si="6"/>
        <v>203.5</v>
      </c>
      <c r="I120" s="37" t="s">
        <v>296</v>
      </c>
      <c r="J120" s="12">
        <v>0.25840000000000002</v>
      </c>
      <c r="K120" s="69">
        <f t="shared" si="4"/>
        <v>320.64999999999998</v>
      </c>
      <c r="L120" s="37">
        <f t="shared" si="5"/>
        <v>65252.27</v>
      </c>
    </row>
    <row r="121" spans="1:12" ht="8.25" customHeight="1">
      <c r="A121" s="68" t="s">
        <v>2015</v>
      </c>
      <c r="B121" s="9" t="s">
        <v>297</v>
      </c>
      <c r="C121" s="10" t="s">
        <v>285</v>
      </c>
      <c r="D121" s="15" t="s">
        <v>298</v>
      </c>
      <c r="E121" s="10" t="s">
        <v>18</v>
      </c>
      <c r="F121" s="11">
        <v>7184</v>
      </c>
      <c r="G121" s="11">
        <v>7184</v>
      </c>
      <c r="H121" s="11">
        <f t="shared" si="6"/>
        <v>14368</v>
      </c>
      <c r="I121" s="37" t="s">
        <v>299</v>
      </c>
      <c r="J121" s="12">
        <v>0.25840000000000002</v>
      </c>
      <c r="K121" s="69">
        <f t="shared" si="4"/>
        <v>2.0499999999999998</v>
      </c>
      <c r="L121" s="37">
        <f t="shared" si="5"/>
        <v>29454.400000000001</v>
      </c>
    </row>
    <row r="122" spans="1:12" ht="8.25" customHeight="1">
      <c r="A122" s="68" t="s">
        <v>2016</v>
      </c>
      <c r="B122" s="9" t="s">
        <v>300</v>
      </c>
      <c r="C122" s="10" t="s">
        <v>285</v>
      </c>
      <c r="D122" s="15" t="s">
        <v>301</v>
      </c>
      <c r="E122" s="10" t="s">
        <v>99</v>
      </c>
      <c r="F122" s="11">
        <v>203.09</v>
      </c>
      <c r="G122" s="11">
        <v>203.09</v>
      </c>
      <c r="H122" s="11">
        <f t="shared" si="6"/>
        <v>406.18</v>
      </c>
      <c r="I122" s="37" t="s">
        <v>302</v>
      </c>
      <c r="J122" s="12">
        <v>0.25840000000000002</v>
      </c>
      <c r="K122" s="69">
        <f t="shared" si="4"/>
        <v>8.3800000000000008</v>
      </c>
      <c r="L122" s="37">
        <f t="shared" si="5"/>
        <v>3403.78</v>
      </c>
    </row>
    <row r="123" spans="1:12" ht="8.25" customHeight="1">
      <c r="A123" s="68" t="s">
        <v>2017</v>
      </c>
      <c r="B123" s="9" t="s">
        <v>303</v>
      </c>
      <c r="C123" s="10" t="s">
        <v>285</v>
      </c>
      <c r="D123" s="15" t="s">
        <v>304</v>
      </c>
      <c r="E123" s="10" t="s">
        <v>99</v>
      </c>
      <c r="F123" s="11">
        <v>509.54</v>
      </c>
      <c r="G123" s="11">
        <v>509.54</v>
      </c>
      <c r="H123" s="11">
        <f t="shared" si="6"/>
        <v>1019.08</v>
      </c>
      <c r="I123" s="37" t="s">
        <v>305</v>
      </c>
      <c r="J123" s="12">
        <v>0.25840000000000002</v>
      </c>
      <c r="K123" s="69">
        <f t="shared" si="4"/>
        <v>12.58</v>
      </c>
      <c r="L123" s="37">
        <f t="shared" si="5"/>
        <v>12820.02</v>
      </c>
    </row>
    <row r="124" spans="1:12" ht="8.25" customHeight="1">
      <c r="A124" s="68" t="s">
        <v>2018</v>
      </c>
      <c r="B124" s="9" t="s">
        <v>306</v>
      </c>
      <c r="C124" s="10" t="s">
        <v>285</v>
      </c>
      <c r="D124" s="15" t="s">
        <v>307</v>
      </c>
      <c r="E124" s="10" t="s">
        <v>99</v>
      </c>
      <c r="F124" s="11">
        <v>268.13</v>
      </c>
      <c r="G124" s="11">
        <v>268.13</v>
      </c>
      <c r="H124" s="11">
        <f t="shared" si="6"/>
        <v>536.26</v>
      </c>
      <c r="I124" s="37" t="s">
        <v>308</v>
      </c>
      <c r="J124" s="12">
        <v>0.25840000000000002</v>
      </c>
      <c r="K124" s="69">
        <f t="shared" si="4"/>
        <v>10.73</v>
      </c>
      <c r="L124" s="37">
        <f t="shared" si="5"/>
        <v>5754.06</v>
      </c>
    </row>
    <row r="125" spans="1:12" ht="8.25" customHeight="1">
      <c r="A125" s="68" t="s">
        <v>2019</v>
      </c>
      <c r="B125" s="9" t="s">
        <v>309</v>
      </c>
      <c r="C125" s="10" t="s">
        <v>285</v>
      </c>
      <c r="D125" s="15" t="s">
        <v>310</v>
      </c>
      <c r="E125" s="10" t="s">
        <v>18</v>
      </c>
      <c r="F125" s="11">
        <v>85</v>
      </c>
      <c r="G125" s="11">
        <v>85</v>
      </c>
      <c r="H125" s="11">
        <f t="shared" si="6"/>
        <v>170</v>
      </c>
      <c r="I125" s="37" t="s">
        <v>311</v>
      </c>
      <c r="J125" s="12">
        <v>0.25840000000000002</v>
      </c>
      <c r="K125" s="69">
        <f t="shared" si="4"/>
        <v>126.62</v>
      </c>
      <c r="L125" s="37">
        <f t="shared" si="5"/>
        <v>21525.4</v>
      </c>
    </row>
    <row r="126" spans="1:12" ht="8.25" customHeight="1">
      <c r="A126" s="68" t="s">
        <v>2020</v>
      </c>
      <c r="B126" s="9" t="s">
        <v>312</v>
      </c>
      <c r="C126" s="10" t="s">
        <v>285</v>
      </c>
      <c r="D126" s="15" t="s">
        <v>313</v>
      </c>
      <c r="E126" s="10" t="s">
        <v>18</v>
      </c>
      <c r="F126" s="11">
        <v>706</v>
      </c>
      <c r="G126" s="11">
        <v>706</v>
      </c>
      <c r="H126" s="11">
        <f t="shared" si="6"/>
        <v>1412</v>
      </c>
      <c r="I126" s="37" t="s">
        <v>314</v>
      </c>
      <c r="J126" s="12">
        <v>0.25840000000000002</v>
      </c>
      <c r="K126" s="69">
        <f t="shared" si="4"/>
        <v>30.69</v>
      </c>
      <c r="L126" s="37">
        <f t="shared" si="5"/>
        <v>43334.28</v>
      </c>
    </row>
    <row r="127" spans="1:12" ht="8.25" customHeight="1">
      <c r="A127" s="68" t="s">
        <v>2021</v>
      </c>
      <c r="B127" s="70">
        <v>407819</v>
      </c>
      <c r="C127" s="10" t="s">
        <v>315</v>
      </c>
      <c r="D127" s="15" t="s">
        <v>316</v>
      </c>
      <c r="E127" s="10" t="s">
        <v>39</v>
      </c>
      <c r="F127" s="11">
        <v>28.35</v>
      </c>
      <c r="G127" s="11">
        <v>28.35</v>
      </c>
      <c r="H127" s="11">
        <f t="shared" si="6"/>
        <v>56.7</v>
      </c>
      <c r="I127" s="37" t="s">
        <v>317</v>
      </c>
      <c r="J127" s="12">
        <v>0.25840000000000002</v>
      </c>
      <c r="K127" s="69">
        <f t="shared" si="4"/>
        <v>18.77</v>
      </c>
      <c r="L127" s="37">
        <f t="shared" si="5"/>
        <v>1064.25</v>
      </c>
    </row>
    <row r="128" spans="1:12" ht="16.5" customHeight="1">
      <c r="A128" s="68" t="s">
        <v>2022</v>
      </c>
      <c r="B128" s="70">
        <v>94703</v>
      </c>
      <c r="C128" s="10" t="s">
        <v>16</v>
      </c>
      <c r="D128" s="36" t="s">
        <v>318</v>
      </c>
      <c r="E128" s="10" t="s">
        <v>18</v>
      </c>
      <c r="F128" s="11">
        <v>12</v>
      </c>
      <c r="G128" s="11">
        <v>12</v>
      </c>
      <c r="H128" s="11">
        <f t="shared" si="6"/>
        <v>24</v>
      </c>
      <c r="I128" s="37" t="s">
        <v>29</v>
      </c>
      <c r="J128" s="12">
        <v>0.25840000000000002</v>
      </c>
      <c r="K128" s="69">
        <f t="shared" si="4"/>
        <v>25.74</v>
      </c>
      <c r="L128" s="37">
        <f t="shared" si="5"/>
        <v>617.76</v>
      </c>
    </row>
    <row r="129" spans="1:12" ht="16.5" customHeight="1">
      <c r="A129" s="68" t="s">
        <v>2023</v>
      </c>
      <c r="B129" s="70">
        <v>94704</v>
      </c>
      <c r="C129" s="10" t="s">
        <v>16</v>
      </c>
      <c r="D129" s="36" t="s">
        <v>319</v>
      </c>
      <c r="E129" s="10" t="s">
        <v>18</v>
      </c>
      <c r="F129" s="11">
        <v>6</v>
      </c>
      <c r="G129" s="11">
        <v>6</v>
      </c>
      <c r="H129" s="11">
        <f t="shared" si="6"/>
        <v>12</v>
      </c>
      <c r="I129" s="37" t="s">
        <v>320</v>
      </c>
      <c r="J129" s="12">
        <v>0.25840000000000002</v>
      </c>
      <c r="K129" s="69">
        <f t="shared" si="4"/>
        <v>30.76</v>
      </c>
      <c r="L129" s="37">
        <f t="shared" si="5"/>
        <v>369.12</v>
      </c>
    </row>
    <row r="130" spans="1:12" ht="16.5" customHeight="1">
      <c r="A130" s="68" t="s">
        <v>2024</v>
      </c>
      <c r="B130" s="70">
        <v>94705</v>
      </c>
      <c r="C130" s="10" t="s">
        <v>16</v>
      </c>
      <c r="D130" s="36" t="s">
        <v>321</v>
      </c>
      <c r="E130" s="10" t="s">
        <v>18</v>
      </c>
      <c r="F130" s="11">
        <v>11</v>
      </c>
      <c r="G130" s="11">
        <v>11</v>
      </c>
      <c r="H130" s="11">
        <f t="shared" si="6"/>
        <v>22</v>
      </c>
      <c r="I130" s="37" t="s">
        <v>322</v>
      </c>
      <c r="J130" s="12">
        <v>0.25840000000000002</v>
      </c>
      <c r="K130" s="69">
        <f t="shared" si="4"/>
        <v>38.35</v>
      </c>
      <c r="L130" s="37">
        <f t="shared" si="5"/>
        <v>843.7</v>
      </c>
    </row>
    <row r="131" spans="1:12" ht="16.5" customHeight="1">
      <c r="A131" s="68" t="s">
        <v>2025</v>
      </c>
      <c r="B131" s="70">
        <v>94706</v>
      </c>
      <c r="C131" s="10" t="s">
        <v>16</v>
      </c>
      <c r="D131" s="36" t="s">
        <v>323</v>
      </c>
      <c r="E131" s="10" t="s">
        <v>18</v>
      </c>
      <c r="F131" s="11">
        <v>4</v>
      </c>
      <c r="G131" s="11">
        <v>4</v>
      </c>
      <c r="H131" s="11">
        <f t="shared" si="6"/>
        <v>8</v>
      </c>
      <c r="I131" s="37" t="s">
        <v>324</v>
      </c>
      <c r="J131" s="12">
        <v>0.25840000000000002</v>
      </c>
      <c r="K131" s="69">
        <f t="shared" si="4"/>
        <v>54.87</v>
      </c>
      <c r="L131" s="37">
        <f t="shared" si="5"/>
        <v>438.96</v>
      </c>
    </row>
    <row r="132" spans="1:12" ht="16.5" customHeight="1">
      <c r="A132" s="68" t="s">
        <v>2026</v>
      </c>
      <c r="B132" s="70">
        <v>94785</v>
      </c>
      <c r="C132" s="10" t="s">
        <v>16</v>
      </c>
      <c r="D132" s="36" t="s">
        <v>325</v>
      </c>
      <c r="E132" s="10" t="s">
        <v>18</v>
      </c>
      <c r="F132" s="11">
        <v>4</v>
      </c>
      <c r="G132" s="11">
        <v>4</v>
      </c>
      <c r="H132" s="11">
        <f t="shared" si="6"/>
        <v>8</v>
      </c>
      <c r="I132" s="37" t="s">
        <v>326</v>
      </c>
      <c r="J132" s="12">
        <v>0.25840000000000002</v>
      </c>
      <c r="K132" s="69">
        <f t="shared" si="4"/>
        <v>43.18</v>
      </c>
      <c r="L132" s="37">
        <f t="shared" si="5"/>
        <v>345.44</v>
      </c>
    </row>
    <row r="133" spans="1:12" ht="16.5" customHeight="1">
      <c r="A133" s="68" t="s">
        <v>2027</v>
      </c>
      <c r="B133" s="70">
        <v>94786</v>
      </c>
      <c r="C133" s="10" t="s">
        <v>16</v>
      </c>
      <c r="D133" s="36" t="s">
        <v>327</v>
      </c>
      <c r="E133" s="10" t="s">
        <v>18</v>
      </c>
      <c r="F133" s="11">
        <v>3</v>
      </c>
      <c r="G133" s="11">
        <v>3</v>
      </c>
      <c r="H133" s="11">
        <f t="shared" si="6"/>
        <v>6</v>
      </c>
      <c r="I133" s="37" t="s">
        <v>328</v>
      </c>
      <c r="J133" s="12">
        <v>0.25840000000000002</v>
      </c>
      <c r="K133" s="69">
        <f t="shared" ref="K133:K196" si="7">TRUNC(I133+(I133*J133),2)</f>
        <v>57.37</v>
      </c>
      <c r="L133" s="37">
        <f t="shared" ref="L133:L196" si="8">TRUNC( H133*K133,2)</f>
        <v>344.22</v>
      </c>
    </row>
    <row r="134" spans="1:12" ht="16.5" customHeight="1">
      <c r="A134" s="68" t="s">
        <v>2028</v>
      </c>
      <c r="B134" s="70">
        <v>94790</v>
      </c>
      <c r="C134" s="10" t="s">
        <v>16</v>
      </c>
      <c r="D134" s="36" t="s">
        <v>329</v>
      </c>
      <c r="E134" s="10" t="s">
        <v>18</v>
      </c>
      <c r="F134" s="11">
        <v>4</v>
      </c>
      <c r="G134" s="11">
        <v>4</v>
      </c>
      <c r="H134" s="11">
        <f t="shared" ref="H134:H197" si="9">F134+G134</f>
        <v>8</v>
      </c>
      <c r="I134" s="37" t="s">
        <v>330</v>
      </c>
      <c r="J134" s="12">
        <v>0.25840000000000002</v>
      </c>
      <c r="K134" s="69">
        <f t="shared" si="7"/>
        <v>415.47</v>
      </c>
      <c r="L134" s="37">
        <f t="shared" si="8"/>
        <v>3323.76</v>
      </c>
    </row>
    <row r="135" spans="1:12" ht="16.5" customHeight="1">
      <c r="A135" s="68" t="s">
        <v>2029</v>
      </c>
      <c r="B135" s="71">
        <v>94708</v>
      </c>
      <c r="C135" s="15" t="s">
        <v>16</v>
      </c>
      <c r="D135" s="36" t="s">
        <v>331</v>
      </c>
      <c r="E135" s="10" t="s">
        <v>18</v>
      </c>
      <c r="F135" s="11">
        <v>3</v>
      </c>
      <c r="G135" s="11">
        <v>3</v>
      </c>
      <c r="H135" s="11">
        <f t="shared" si="9"/>
        <v>6</v>
      </c>
      <c r="I135" s="37" t="s">
        <v>332</v>
      </c>
      <c r="J135" s="12">
        <v>0.25840000000000002</v>
      </c>
      <c r="K135" s="69">
        <f t="shared" si="7"/>
        <v>32.46</v>
      </c>
      <c r="L135" s="37">
        <f t="shared" si="8"/>
        <v>194.76</v>
      </c>
    </row>
    <row r="136" spans="1:12" ht="16.5" customHeight="1">
      <c r="A136" s="68" t="s">
        <v>2030</v>
      </c>
      <c r="B136" s="71">
        <v>94715</v>
      </c>
      <c r="C136" s="15" t="s">
        <v>16</v>
      </c>
      <c r="D136" s="36" t="s">
        <v>333</v>
      </c>
      <c r="E136" s="10" t="s">
        <v>18</v>
      </c>
      <c r="F136" s="11">
        <v>3</v>
      </c>
      <c r="G136" s="11">
        <v>3</v>
      </c>
      <c r="H136" s="11">
        <f t="shared" si="9"/>
        <v>6</v>
      </c>
      <c r="I136" s="37" t="s">
        <v>334</v>
      </c>
      <c r="J136" s="12">
        <v>0.25840000000000002</v>
      </c>
      <c r="K136" s="69">
        <f t="shared" si="7"/>
        <v>544.19000000000005</v>
      </c>
      <c r="L136" s="37">
        <f t="shared" si="8"/>
        <v>3265.14</v>
      </c>
    </row>
    <row r="137" spans="1:12" ht="16.5" customHeight="1">
      <c r="A137" s="68" t="s">
        <v>2031</v>
      </c>
      <c r="B137" s="71">
        <v>94710</v>
      </c>
      <c r="C137" s="15" t="s">
        <v>16</v>
      </c>
      <c r="D137" s="36" t="s">
        <v>335</v>
      </c>
      <c r="E137" s="10" t="s">
        <v>18</v>
      </c>
      <c r="F137" s="11">
        <v>4</v>
      </c>
      <c r="G137" s="11">
        <v>4</v>
      </c>
      <c r="H137" s="11">
        <f t="shared" si="9"/>
        <v>8</v>
      </c>
      <c r="I137" s="37" t="s">
        <v>336</v>
      </c>
      <c r="J137" s="12">
        <v>0.25840000000000002</v>
      </c>
      <c r="K137" s="69">
        <f t="shared" si="7"/>
        <v>67.31</v>
      </c>
      <c r="L137" s="37">
        <f t="shared" si="8"/>
        <v>538.48</v>
      </c>
    </row>
    <row r="138" spans="1:12" ht="16.5" customHeight="1">
      <c r="A138" s="68" t="s">
        <v>2032</v>
      </c>
      <c r="B138" s="71">
        <v>94712</v>
      </c>
      <c r="C138" s="15" t="s">
        <v>16</v>
      </c>
      <c r="D138" s="36" t="s">
        <v>338</v>
      </c>
      <c r="E138" s="10" t="s">
        <v>18</v>
      </c>
      <c r="F138" s="11">
        <v>3</v>
      </c>
      <c r="G138" s="11">
        <v>3</v>
      </c>
      <c r="H138" s="11">
        <f t="shared" si="9"/>
        <v>6</v>
      </c>
      <c r="I138" s="37" t="s">
        <v>339</v>
      </c>
      <c r="J138" s="12">
        <v>0.25840000000000002</v>
      </c>
      <c r="K138" s="69">
        <f t="shared" si="7"/>
        <v>107.83</v>
      </c>
      <c r="L138" s="37">
        <f t="shared" si="8"/>
        <v>646.98</v>
      </c>
    </row>
    <row r="139" spans="1:12" ht="16.5" customHeight="1">
      <c r="A139" s="68" t="s">
        <v>2033</v>
      </c>
      <c r="B139" s="71">
        <v>94670</v>
      </c>
      <c r="C139" s="15" t="s">
        <v>16</v>
      </c>
      <c r="D139" s="36" t="s">
        <v>340</v>
      </c>
      <c r="E139" s="10" t="s">
        <v>18</v>
      </c>
      <c r="F139" s="11">
        <v>19</v>
      </c>
      <c r="G139" s="11">
        <v>19</v>
      </c>
      <c r="H139" s="11">
        <f t="shared" si="9"/>
        <v>38</v>
      </c>
      <c r="I139" s="37" t="s">
        <v>341</v>
      </c>
      <c r="J139" s="12">
        <v>0.25840000000000002</v>
      </c>
      <c r="K139" s="69">
        <f t="shared" si="7"/>
        <v>99.85</v>
      </c>
      <c r="L139" s="37">
        <f t="shared" si="8"/>
        <v>3794.3</v>
      </c>
    </row>
    <row r="140" spans="1:12" ht="16.5" customHeight="1">
      <c r="A140" s="68" t="s">
        <v>2034</v>
      </c>
      <c r="B140" s="71">
        <v>89376</v>
      </c>
      <c r="C140" s="15" t="s">
        <v>16</v>
      </c>
      <c r="D140" s="36" t="s">
        <v>342</v>
      </c>
      <c r="E140" s="10" t="s">
        <v>18</v>
      </c>
      <c r="F140" s="11">
        <v>4</v>
      </c>
      <c r="G140" s="11">
        <v>4</v>
      </c>
      <c r="H140" s="11">
        <f t="shared" si="9"/>
        <v>8</v>
      </c>
      <c r="I140" s="37" t="s">
        <v>343</v>
      </c>
      <c r="J140" s="12">
        <v>0.25840000000000002</v>
      </c>
      <c r="K140" s="69">
        <f t="shared" si="7"/>
        <v>6.41</v>
      </c>
      <c r="L140" s="37">
        <f t="shared" si="8"/>
        <v>51.28</v>
      </c>
    </row>
    <row r="141" spans="1:12" ht="16.5" customHeight="1">
      <c r="A141" s="68" t="s">
        <v>2035</v>
      </c>
      <c r="B141" s="71">
        <v>89383</v>
      </c>
      <c r="C141" s="15" t="s">
        <v>16</v>
      </c>
      <c r="D141" s="36" t="s">
        <v>344</v>
      </c>
      <c r="E141" s="10" t="s">
        <v>18</v>
      </c>
      <c r="F141" s="11">
        <v>78</v>
      </c>
      <c r="G141" s="11">
        <v>78</v>
      </c>
      <c r="H141" s="11">
        <f t="shared" si="9"/>
        <v>156</v>
      </c>
      <c r="I141" s="37" t="s">
        <v>345</v>
      </c>
      <c r="J141" s="12">
        <v>0.25840000000000002</v>
      </c>
      <c r="K141" s="69">
        <f t="shared" si="7"/>
        <v>7.63</v>
      </c>
      <c r="L141" s="37">
        <f t="shared" si="8"/>
        <v>1190.28</v>
      </c>
    </row>
    <row r="142" spans="1:12" ht="16.5" customHeight="1">
      <c r="A142" s="68" t="s">
        <v>2036</v>
      </c>
      <c r="B142" s="71">
        <v>89391</v>
      </c>
      <c r="C142" s="15" t="s">
        <v>16</v>
      </c>
      <c r="D142" s="36" t="s">
        <v>346</v>
      </c>
      <c r="E142" s="10" t="s">
        <v>18</v>
      </c>
      <c r="F142" s="11">
        <v>51</v>
      </c>
      <c r="G142" s="11">
        <v>51</v>
      </c>
      <c r="H142" s="11">
        <f t="shared" si="9"/>
        <v>102</v>
      </c>
      <c r="I142" s="37" t="s">
        <v>214</v>
      </c>
      <c r="J142" s="12">
        <v>0.25840000000000002</v>
      </c>
      <c r="K142" s="69">
        <f t="shared" si="7"/>
        <v>10.48</v>
      </c>
      <c r="L142" s="37">
        <f t="shared" si="8"/>
        <v>1068.96</v>
      </c>
    </row>
    <row r="143" spans="1:12" ht="16.5" customHeight="1">
      <c r="A143" s="68" t="s">
        <v>2037</v>
      </c>
      <c r="B143" s="71">
        <v>89572</v>
      </c>
      <c r="C143" s="15" t="s">
        <v>16</v>
      </c>
      <c r="D143" s="36" t="s">
        <v>347</v>
      </c>
      <c r="E143" s="10" t="s">
        <v>18</v>
      </c>
      <c r="F143" s="11">
        <v>12</v>
      </c>
      <c r="G143" s="11">
        <v>12</v>
      </c>
      <c r="H143" s="11">
        <f t="shared" si="9"/>
        <v>24</v>
      </c>
      <c r="I143" s="37" t="s">
        <v>348</v>
      </c>
      <c r="J143" s="12">
        <v>0.25840000000000002</v>
      </c>
      <c r="K143" s="69">
        <f t="shared" si="7"/>
        <v>10.49</v>
      </c>
      <c r="L143" s="37">
        <f t="shared" si="8"/>
        <v>251.76</v>
      </c>
    </row>
    <row r="144" spans="1:12" ht="16.5" customHeight="1">
      <c r="A144" s="68" t="s">
        <v>2038</v>
      </c>
      <c r="B144" s="71">
        <v>89596</v>
      </c>
      <c r="C144" s="15" t="s">
        <v>16</v>
      </c>
      <c r="D144" s="36" t="s">
        <v>349</v>
      </c>
      <c r="E144" s="10" t="s">
        <v>18</v>
      </c>
      <c r="F144" s="11">
        <v>4</v>
      </c>
      <c r="G144" s="11">
        <v>4</v>
      </c>
      <c r="H144" s="11">
        <f t="shared" si="9"/>
        <v>8</v>
      </c>
      <c r="I144" s="37" t="s">
        <v>350</v>
      </c>
      <c r="J144" s="12">
        <v>0.25840000000000002</v>
      </c>
      <c r="K144" s="69">
        <f t="shared" si="7"/>
        <v>13.84</v>
      </c>
      <c r="L144" s="37">
        <f t="shared" si="8"/>
        <v>110.72</v>
      </c>
    </row>
    <row r="145" spans="1:12" ht="16.5" customHeight="1">
      <c r="A145" s="68" t="s">
        <v>2039</v>
      </c>
      <c r="B145" s="71">
        <v>89610</v>
      </c>
      <c r="C145" s="15" t="s">
        <v>16</v>
      </c>
      <c r="D145" s="36" t="s">
        <v>351</v>
      </c>
      <c r="E145" s="10" t="s">
        <v>18</v>
      </c>
      <c r="F145" s="11">
        <v>4</v>
      </c>
      <c r="G145" s="11">
        <v>4</v>
      </c>
      <c r="H145" s="11">
        <f t="shared" si="9"/>
        <v>8</v>
      </c>
      <c r="I145" s="37" t="s">
        <v>352</v>
      </c>
      <c r="J145" s="12">
        <v>0.25840000000000002</v>
      </c>
      <c r="K145" s="69">
        <f t="shared" si="7"/>
        <v>27.19</v>
      </c>
      <c r="L145" s="37">
        <f t="shared" si="8"/>
        <v>217.52</v>
      </c>
    </row>
    <row r="146" spans="1:12" ht="16.5" customHeight="1">
      <c r="A146" s="68" t="s">
        <v>2040</v>
      </c>
      <c r="B146" s="71">
        <v>89616</v>
      </c>
      <c r="C146" s="15" t="s">
        <v>16</v>
      </c>
      <c r="D146" s="36" t="s">
        <v>353</v>
      </c>
      <c r="E146" s="10" t="s">
        <v>18</v>
      </c>
      <c r="F146" s="11">
        <v>4</v>
      </c>
      <c r="G146" s="11">
        <v>4</v>
      </c>
      <c r="H146" s="11">
        <f t="shared" si="9"/>
        <v>8</v>
      </c>
      <c r="I146" s="37" t="s">
        <v>354</v>
      </c>
      <c r="J146" s="12">
        <v>0.25840000000000002</v>
      </c>
      <c r="K146" s="69">
        <f t="shared" si="7"/>
        <v>58.71</v>
      </c>
      <c r="L146" s="37">
        <f t="shared" si="8"/>
        <v>469.68</v>
      </c>
    </row>
    <row r="147" spans="1:12" ht="8.25" customHeight="1">
      <c r="A147" s="68" t="s">
        <v>2041</v>
      </c>
      <c r="B147" s="71">
        <v>98522</v>
      </c>
      <c r="C147" s="15" t="s">
        <v>16</v>
      </c>
      <c r="D147" s="15" t="s">
        <v>355</v>
      </c>
      <c r="E147" s="10" t="s">
        <v>82</v>
      </c>
      <c r="F147" s="11">
        <v>3.71</v>
      </c>
      <c r="G147" s="11">
        <v>3.71</v>
      </c>
      <c r="H147" s="11">
        <f t="shared" si="9"/>
        <v>7.42</v>
      </c>
      <c r="I147" s="37" t="s">
        <v>356</v>
      </c>
      <c r="J147" s="12">
        <v>0.25840000000000002</v>
      </c>
      <c r="K147" s="69">
        <f t="shared" si="7"/>
        <v>189.18</v>
      </c>
      <c r="L147" s="37">
        <f t="shared" si="8"/>
        <v>1403.71</v>
      </c>
    </row>
    <row r="148" spans="1:12" ht="19.350000000000001" customHeight="1">
      <c r="A148" s="68" t="s">
        <v>2042</v>
      </c>
      <c r="B148" s="71">
        <v>102362</v>
      </c>
      <c r="C148" s="15" t="s">
        <v>16</v>
      </c>
      <c r="D148" s="36" t="s">
        <v>357</v>
      </c>
      <c r="E148" s="10" t="s">
        <v>99</v>
      </c>
      <c r="F148" s="11">
        <v>120.11</v>
      </c>
      <c r="G148" s="11">
        <v>120.11</v>
      </c>
      <c r="H148" s="11">
        <f t="shared" si="9"/>
        <v>240.22</v>
      </c>
      <c r="I148" s="37" t="s">
        <v>358</v>
      </c>
      <c r="J148" s="12">
        <v>0.25840000000000002</v>
      </c>
      <c r="K148" s="69">
        <f t="shared" si="7"/>
        <v>230.89</v>
      </c>
      <c r="L148" s="37">
        <f t="shared" si="8"/>
        <v>55464.39</v>
      </c>
    </row>
    <row r="149" spans="1:12" ht="16.5" customHeight="1">
      <c r="A149" s="68" t="s">
        <v>2043</v>
      </c>
      <c r="B149" s="71">
        <v>101166</v>
      </c>
      <c r="C149" s="15" t="s">
        <v>16</v>
      </c>
      <c r="D149" s="36" t="s">
        <v>359</v>
      </c>
      <c r="E149" s="10" t="s">
        <v>158</v>
      </c>
      <c r="F149" s="11">
        <v>2.93</v>
      </c>
      <c r="G149" s="11">
        <v>2.93</v>
      </c>
      <c r="H149" s="11">
        <f t="shared" si="9"/>
        <v>5.86</v>
      </c>
      <c r="I149" s="37" t="s">
        <v>360</v>
      </c>
      <c r="J149" s="12">
        <v>0.25840000000000002</v>
      </c>
      <c r="K149" s="69">
        <f t="shared" si="7"/>
        <v>786.72</v>
      </c>
      <c r="L149" s="37">
        <f t="shared" si="8"/>
        <v>4610.17</v>
      </c>
    </row>
    <row r="150" spans="1:12" ht="16.5" customHeight="1">
      <c r="A150" s="68" t="s">
        <v>2044</v>
      </c>
      <c r="B150" s="71">
        <v>90112</v>
      </c>
      <c r="C150" s="15" t="s">
        <v>16</v>
      </c>
      <c r="D150" s="36" t="s">
        <v>361</v>
      </c>
      <c r="E150" s="10" t="s">
        <v>99</v>
      </c>
      <c r="F150" s="11">
        <v>6.15</v>
      </c>
      <c r="G150" s="11">
        <v>6.15</v>
      </c>
      <c r="H150" s="11">
        <f t="shared" si="9"/>
        <v>12.3</v>
      </c>
      <c r="I150" s="37" t="s">
        <v>362</v>
      </c>
      <c r="J150" s="12">
        <v>0.25840000000000002</v>
      </c>
      <c r="K150" s="69">
        <f t="shared" si="7"/>
        <v>106.69</v>
      </c>
      <c r="L150" s="37">
        <f t="shared" si="8"/>
        <v>1312.28</v>
      </c>
    </row>
    <row r="151" spans="1:12" ht="16.5" customHeight="1">
      <c r="A151" s="68" t="s">
        <v>2045</v>
      </c>
      <c r="B151" s="71">
        <v>89282</v>
      </c>
      <c r="C151" s="15" t="s">
        <v>16</v>
      </c>
      <c r="D151" s="36" t="s">
        <v>363</v>
      </c>
      <c r="E151" s="10" t="s">
        <v>99</v>
      </c>
      <c r="F151" s="11">
        <v>9.01</v>
      </c>
      <c r="G151" s="11">
        <v>9.01</v>
      </c>
      <c r="H151" s="11">
        <f t="shared" si="9"/>
        <v>18.02</v>
      </c>
      <c r="I151" s="37" t="s">
        <v>364</v>
      </c>
      <c r="J151" s="12">
        <v>0.25840000000000002</v>
      </c>
      <c r="K151" s="69">
        <f t="shared" si="7"/>
        <v>95.05</v>
      </c>
      <c r="L151" s="37">
        <f t="shared" si="8"/>
        <v>1712.8</v>
      </c>
    </row>
    <row r="152" spans="1:12" ht="8.25" customHeight="1">
      <c r="A152" s="68" t="s">
        <v>2046</v>
      </c>
      <c r="B152" s="71">
        <v>101537</v>
      </c>
      <c r="C152" s="15" t="s">
        <v>16</v>
      </c>
      <c r="D152" s="15" t="s">
        <v>365</v>
      </c>
      <c r="E152" s="10" t="s">
        <v>18</v>
      </c>
      <c r="F152" s="11">
        <v>78</v>
      </c>
      <c r="G152" s="11">
        <v>78</v>
      </c>
      <c r="H152" s="11">
        <f t="shared" si="9"/>
        <v>156</v>
      </c>
      <c r="I152" s="37" t="s">
        <v>366</v>
      </c>
      <c r="J152" s="12">
        <v>0.25840000000000002</v>
      </c>
      <c r="K152" s="69">
        <f t="shared" si="7"/>
        <v>170.22</v>
      </c>
      <c r="L152" s="37">
        <f t="shared" si="8"/>
        <v>26554.32</v>
      </c>
    </row>
    <row r="153" spans="1:12" ht="8.25" customHeight="1">
      <c r="A153" s="68" t="s">
        <v>2047</v>
      </c>
      <c r="B153" s="71">
        <v>102494</v>
      </c>
      <c r="C153" s="15" t="s">
        <v>16</v>
      </c>
      <c r="D153" s="15" t="s">
        <v>367</v>
      </c>
      <c r="E153" s="10" t="s">
        <v>99</v>
      </c>
      <c r="F153" s="11">
        <v>24.74</v>
      </c>
      <c r="G153" s="11">
        <v>24.74</v>
      </c>
      <c r="H153" s="11">
        <f t="shared" si="9"/>
        <v>49.48</v>
      </c>
      <c r="I153" s="37" t="s">
        <v>368</v>
      </c>
      <c r="J153" s="12">
        <v>0.25840000000000002</v>
      </c>
      <c r="K153" s="69">
        <f t="shared" si="7"/>
        <v>67.709999999999994</v>
      </c>
      <c r="L153" s="37">
        <f t="shared" si="8"/>
        <v>3350.29</v>
      </c>
    </row>
    <row r="154" spans="1:12" ht="8.25" customHeight="1">
      <c r="A154" s="68" t="s">
        <v>2048</v>
      </c>
      <c r="B154" s="71">
        <v>88497</v>
      </c>
      <c r="C154" s="15" t="s">
        <v>16</v>
      </c>
      <c r="D154" s="15" t="s">
        <v>369</v>
      </c>
      <c r="E154" s="10" t="s">
        <v>99</v>
      </c>
      <c r="F154" s="11">
        <v>3552.62</v>
      </c>
      <c r="G154" s="11">
        <v>3552.62</v>
      </c>
      <c r="H154" s="11">
        <f t="shared" si="9"/>
        <v>7105.24</v>
      </c>
      <c r="I154" s="37" t="s">
        <v>370</v>
      </c>
      <c r="J154" s="12">
        <v>0.25840000000000002</v>
      </c>
      <c r="K154" s="69">
        <f t="shared" si="7"/>
        <v>17.2</v>
      </c>
      <c r="L154" s="37">
        <f t="shared" si="8"/>
        <v>122210.12</v>
      </c>
    </row>
    <row r="155" spans="1:12" ht="8.25" customHeight="1">
      <c r="A155" s="68" t="s">
        <v>2049</v>
      </c>
      <c r="B155" s="71">
        <v>88495</v>
      </c>
      <c r="C155" s="15" t="s">
        <v>16</v>
      </c>
      <c r="D155" s="15" t="s">
        <v>371</v>
      </c>
      <c r="E155" s="10" t="s">
        <v>99</v>
      </c>
      <c r="F155" s="11">
        <v>8.6</v>
      </c>
      <c r="G155" s="11">
        <v>8.6</v>
      </c>
      <c r="H155" s="11">
        <f t="shared" si="9"/>
        <v>17.2</v>
      </c>
      <c r="I155" s="37" t="s">
        <v>372</v>
      </c>
      <c r="J155" s="12">
        <v>0.25840000000000002</v>
      </c>
      <c r="K155" s="69">
        <f t="shared" si="7"/>
        <v>12.43</v>
      </c>
      <c r="L155" s="37">
        <f t="shared" si="8"/>
        <v>213.79</v>
      </c>
    </row>
    <row r="156" spans="1:12" ht="8.25" customHeight="1">
      <c r="A156" s="68" t="s">
        <v>2050</v>
      </c>
      <c r="B156" s="71">
        <v>96135</v>
      </c>
      <c r="C156" s="15" t="s">
        <v>16</v>
      </c>
      <c r="D156" s="15" t="s">
        <v>373</v>
      </c>
      <c r="E156" s="10" t="s">
        <v>99</v>
      </c>
      <c r="F156" s="11">
        <v>522.24</v>
      </c>
      <c r="G156" s="11">
        <v>522.24</v>
      </c>
      <c r="H156" s="11">
        <f t="shared" si="9"/>
        <v>1044.48</v>
      </c>
      <c r="I156" s="37" t="s">
        <v>374</v>
      </c>
      <c r="J156" s="12">
        <v>0.25840000000000002</v>
      </c>
      <c r="K156" s="69">
        <f t="shared" si="7"/>
        <v>30.99</v>
      </c>
      <c r="L156" s="37">
        <f t="shared" si="8"/>
        <v>32368.43</v>
      </c>
    </row>
    <row r="157" spans="1:12" ht="8.25" customHeight="1">
      <c r="A157" s="68" t="s">
        <v>2051</v>
      </c>
      <c r="B157" s="71">
        <v>88489</v>
      </c>
      <c r="C157" s="15" t="s">
        <v>16</v>
      </c>
      <c r="D157" s="15" t="s">
        <v>375</v>
      </c>
      <c r="E157" s="10" t="s">
        <v>99</v>
      </c>
      <c r="F157" s="11">
        <v>17910.990000000002</v>
      </c>
      <c r="G157" s="11">
        <v>17910.990000000002</v>
      </c>
      <c r="H157" s="11">
        <f t="shared" si="9"/>
        <v>35821.980000000003</v>
      </c>
      <c r="I157" s="37" t="s">
        <v>376</v>
      </c>
      <c r="J157" s="12">
        <v>0.25840000000000002</v>
      </c>
      <c r="K157" s="69">
        <f t="shared" si="7"/>
        <v>16.62</v>
      </c>
      <c r="L157" s="37">
        <f t="shared" si="8"/>
        <v>595361.30000000005</v>
      </c>
    </row>
    <row r="158" spans="1:12" ht="8.25" customHeight="1">
      <c r="A158" s="68" t="s">
        <v>2052</v>
      </c>
      <c r="B158" s="71">
        <v>88488</v>
      </c>
      <c r="C158" s="15" t="s">
        <v>16</v>
      </c>
      <c r="D158" s="15" t="s">
        <v>377</v>
      </c>
      <c r="E158" s="10" t="s">
        <v>99</v>
      </c>
      <c r="F158" s="11">
        <v>725.99</v>
      </c>
      <c r="G158" s="11">
        <v>725.99</v>
      </c>
      <c r="H158" s="11">
        <f t="shared" si="9"/>
        <v>1451.98</v>
      </c>
      <c r="I158" s="37" t="s">
        <v>378</v>
      </c>
      <c r="J158" s="12">
        <v>0.25840000000000002</v>
      </c>
      <c r="K158" s="69">
        <f t="shared" si="7"/>
        <v>18.690000000000001</v>
      </c>
      <c r="L158" s="37">
        <f t="shared" si="8"/>
        <v>27137.5</v>
      </c>
    </row>
    <row r="159" spans="1:12" ht="8.25" customHeight="1">
      <c r="A159" s="68" t="s">
        <v>2053</v>
      </c>
      <c r="B159" s="71">
        <v>88487</v>
      </c>
      <c r="C159" s="15" t="s">
        <v>16</v>
      </c>
      <c r="D159" s="15" t="s">
        <v>379</v>
      </c>
      <c r="E159" s="10" t="s">
        <v>99</v>
      </c>
      <c r="F159" s="11">
        <v>257.42</v>
      </c>
      <c r="G159" s="11">
        <v>257.42</v>
      </c>
      <c r="H159" s="11">
        <f t="shared" si="9"/>
        <v>514.84</v>
      </c>
      <c r="I159" s="37" t="s">
        <v>380</v>
      </c>
      <c r="J159" s="12">
        <v>0.25840000000000002</v>
      </c>
      <c r="K159" s="69">
        <f t="shared" si="7"/>
        <v>125.36</v>
      </c>
      <c r="L159" s="37">
        <f t="shared" si="8"/>
        <v>64540.34</v>
      </c>
    </row>
    <row r="160" spans="1:12" ht="8.25" customHeight="1">
      <c r="A160" s="68" t="s">
        <v>2054</v>
      </c>
      <c r="B160" s="71">
        <v>87372</v>
      </c>
      <c r="C160" s="15" t="s">
        <v>16</v>
      </c>
      <c r="D160" s="15" t="s">
        <v>381</v>
      </c>
      <c r="E160" s="10" t="s">
        <v>158</v>
      </c>
      <c r="F160" s="11">
        <v>175.43</v>
      </c>
      <c r="G160" s="11">
        <v>175.43</v>
      </c>
      <c r="H160" s="11">
        <f t="shared" si="9"/>
        <v>350.86</v>
      </c>
      <c r="I160" s="37" t="s">
        <v>382</v>
      </c>
      <c r="J160" s="12">
        <v>0.25840000000000002</v>
      </c>
      <c r="K160" s="69">
        <f t="shared" si="7"/>
        <v>842.78</v>
      </c>
      <c r="L160" s="37">
        <f t="shared" si="8"/>
        <v>295697.78999999998</v>
      </c>
    </row>
    <row r="161" spans="1:12" ht="8.25" customHeight="1">
      <c r="A161" s="68" t="s">
        <v>2055</v>
      </c>
      <c r="B161" s="71">
        <v>100849</v>
      </c>
      <c r="C161" s="15" t="s">
        <v>16</v>
      </c>
      <c r="D161" s="15" t="s">
        <v>383</v>
      </c>
      <c r="E161" s="10" t="s">
        <v>18</v>
      </c>
      <c r="F161" s="11">
        <v>164</v>
      </c>
      <c r="G161" s="11">
        <v>164</v>
      </c>
      <c r="H161" s="11">
        <f t="shared" si="9"/>
        <v>328</v>
      </c>
      <c r="I161" s="37" t="s">
        <v>384</v>
      </c>
      <c r="J161" s="12">
        <v>0.25840000000000002</v>
      </c>
      <c r="K161" s="69">
        <f t="shared" si="7"/>
        <v>45.35</v>
      </c>
      <c r="L161" s="37">
        <f t="shared" si="8"/>
        <v>14874.8</v>
      </c>
    </row>
    <row r="162" spans="1:12" ht="8.25" customHeight="1">
      <c r="A162" s="68" t="s">
        <v>2056</v>
      </c>
      <c r="B162" s="71">
        <v>86895</v>
      </c>
      <c r="C162" s="15" t="s">
        <v>16</v>
      </c>
      <c r="D162" s="15" t="s">
        <v>385</v>
      </c>
      <c r="E162" s="10" t="s">
        <v>18</v>
      </c>
      <c r="F162" s="11">
        <v>6</v>
      </c>
      <c r="G162" s="11">
        <v>6</v>
      </c>
      <c r="H162" s="11">
        <f t="shared" si="9"/>
        <v>12</v>
      </c>
      <c r="I162" s="37" t="s">
        <v>386</v>
      </c>
      <c r="J162" s="12">
        <v>0.25840000000000002</v>
      </c>
      <c r="K162" s="69">
        <f t="shared" si="7"/>
        <v>419.31</v>
      </c>
      <c r="L162" s="37">
        <f t="shared" si="8"/>
        <v>5031.72</v>
      </c>
    </row>
    <row r="163" spans="1:12" ht="16.5" customHeight="1">
      <c r="A163" s="68" t="s">
        <v>2057</v>
      </c>
      <c r="B163" s="71">
        <v>100867</v>
      </c>
      <c r="C163" s="15" t="s">
        <v>16</v>
      </c>
      <c r="D163" s="36" t="s">
        <v>387</v>
      </c>
      <c r="E163" s="10" t="s">
        <v>18</v>
      </c>
      <c r="F163" s="11">
        <v>6</v>
      </c>
      <c r="G163" s="11">
        <v>6</v>
      </c>
      <c r="H163" s="11">
        <f t="shared" si="9"/>
        <v>12</v>
      </c>
      <c r="I163" s="37" t="s">
        <v>388</v>
      </c>
      <c r="J163" s="12">
        <v>0.25840000000000002</v>
      </c>
      <c r="K163" s="69">
        <f t="shared" si="7"/>
        <v>334.18</v>
      </c>
      <c r="L163" s="37">
        <f t="shared" si="8"/>
        <v>4010.16</v>
      </c>
    </row>
    <row r="164" spans="1:12" ht="16.5" customHeight="1">
      <c r="A164" s="68" t="s">
        <v>2058</v>
      </c>
      <c r="B164" s="71">
        <v>100868</v>
      </c>
      <c r="C164" s="15" t="s">
        <v>16</v>
      </c>
      <c r="D164" s="36" t="s">
        <v>389</v>
      </c>
      <c r="E164" s="10" t="s">
        <v>18</v>
      </c>
      <c r="F164" s="11">
        <v>15</v>
      </c>
      <c r="G164" s="11">
        <v>15</v>
      </c>
      <c r="H164" s="11">
        <f t="shared" si="9"/>
        <v>30</v>
      </c>
      <c r="I164" s="37" t="s">
        <v>390</v>
      </c>
      <c r="J164" s="12">
        <v>0.25840000000000002</v>
      </c>
      <c r="K164" s="69">
        <f t="shared" si="7"/>
        <v>347.67</v>
      </c>
      <c r="L164" s="37">
        <f t="shared" si="8"/>
        <v>10430.1</v>
      </c>
    </row>
    <row r="165" spans="1:12" ht="8.25" customHeight="1">
      <c r="A165" s="68" t="s">
        <v>2059</v>
      </c>
      <c r="B165" s="71">
        <v>102111</v>
      </c>
      <c r="C165" s="15" t="s">
        <v>16</v>
      </c>
      <c r="D165" s="15" t="s">
        <v>391</v>
      </c>
      <c r="E165" s="10" t="s">
        <v>18</v>
      </c>
      <c r="F165" s="11">
        <v>2</v>
      </c>
      <c r="G165" s="11">
        <v>2</v>
      </c>
      <c r="H165" s="11">
        <f t="shared" si="9"/>
        <v>4</v>
      </c>
      <c r="I165" s="37" t="s">
        <v>392</v>
      </c>
      <c r="J165" s="12">
        <v>0.25840000000000002</v>
      </c>
      <c r="K165" s="69">
        <f t="shared" si="7"/>
        <v>1298.32</v>
      </c>
      <c r="L165" s="37">
        <f t="shared" si="8"/>
        <v>5193.28</v>
      </c>
    </row>
    <row r="166" spans="1:12" ht="8.25" customHeight="1">
      <c r="A166" s="68" t="s">
        <v>2060</v>
      </c>
      <c r="B166" s="71">
        <v>102113</v>
      </c>
      <c r="C166" s="15" t="s">
        <v>16</v>
      </c>
      <c r="D166" s="15" t="s">
        <v>393</v>
      </c>
      <c r="E166" s="10" t="s">
        <v>18</v>
      </c>
      <c r="F166" s="11">
        <v>1</v>
      </c>
      <c r="G166" s="11">
        <v>1</v>
      </c>
      <c r="H166" s="11">
        <f t="shared" si="9"/>
        <v>2</v>
      </c>
      <c r="I166" s="37" t="s">
        <v>394</v>
      </c>
      <c r="J166" s="12">
        <v>0.25840000000000002</v>
      </c>
      <c r="K166" s="69">
        <f t="shared" si="7"/>
        <v>2097.9</v>
      </c>
      <c r="L166" s="37">
        <f t="shared" si="8"/>
        <v>4195.8</v>
      </c>
    </row>
    <row r="167" spans="1:12" ht="8.25" customHeight="1">
      <c r="A167" s="68" t="s">
        <v>2061</v>
      </c>
      <c r="B167" s="71">
        <v>102116</v>
      </c>
      <c r="C167" s="15" t="s">
        <v>16</v>
      </c>
      <c r="D167" s="15" t="s">
        <v>395</v>
      </c>
      <c r="E167" s="10" t="s">
        <v>18</v>
      </c>
      <c r="F167" s="11">
        <v>3</v>
      </c>
      <c r="G167" s="11">
        <v>3</v>
      </c>
      <c r="H167" s="11">
        <f t="shared" si="9"/>
        <v>6</v>
      </c>
      <c r="I167" s="37" t="s">
        <v>396</v>
      </c>
      <c r="J167" s="12">
        <v>0.25840000000000002</v>
      </c>
      <c r="K167" s="69">
        <f t="shared" si="7"/>
        <v>2243.04</v>
      </c>
      <c r="L167" s="37">
        <f t="shared" si="8"/>
        <v>13458.24</v>
      </c>
    </row>
    <row r="168" spans="1:12" ht="8.25" customHeight="1">
      <c r="A168" s="68" t="s">
        <v>2062</v>
      </c>
      <c r="B168" s="71">
        <v>102122</v>
      </c>
      <c r="C168" s="15" t="s">
        <v>16</v>
      </c>
      <c r="D168" s="15" t="s">
        <v>397</v>
      </c>
      <c r="E168" s="10" t="s">
        <v>18</v>
      </c>
      <c r="F168" s="11">
        <v>3</v>
      </c>
      <c r="G168" s="11">
        <v>3</v>
      </c>
      <c r="H168" s="11">
        <f t="shared" si="9"/>
        <v>6</v>
      </c>
      <c r="I168" s="37" t="s">
        <v>398</v>
      </c>
      <c r="J168" s="12">
        <v>0.25840000000000002</v>
      </c>
      <c r="K168" s="69">
        <f t="shared" si="7"/>
        <v>10522.25</v>
      </c>
      <c r="L168" s="37">
        <f t="shared" si="8"/>
        <v>63133.5</v>
      </c>
    </row>
    <row r="169" spans="1:12" ht="8.25" customHeight="1">
      <c r="A169" s="68" t="s">
        <v>2063</v>
      </c>
      <c r="B169" s="71">
        <v>102118</v>
      </c>
      <c r="C169" s="15" t="s">
        <v>16</v>
      </c>
      <c r="D169" s="15" t="s">
        <v>399</v>
      </c>
      <c r="E169" s="10" t="s">
        <v>18</v>
      </c>
      <c r="F169" s="11">
        <v>4</v>
      </c>
      <c r="G169" s="11">
        <v>4</v>
      </c>
      <c r="H169" s="11">
        <f t="shared" si="9"/>
        <v>8</v>
      </c>
      <c r="I169" s="37" t="s">
        <v>400</v>
      </c>
      <c r="J169" s="12">
        <v>0.25840000000000002</v>
      </c>
      <c r="K169" s="69">
        <f t="shared" si="7"/>
        <v>3076.08</v>
      </c>
      <c r="L169" s="37">
        <f t="shared" si="8"/>
        <v>24608.639999999999</v>
      </c>
    </row>
    <row r="170" spans="1:12" ht="16.5" customHeight="1">
      <c r="A170" s="68" t="s">
        <v>2064</v>
      </c>
      <c r="B170" s="71">
        <v>93068</v>
      </c>
      <c r="C170" s="15" t="s">
        <v>16</v>
      </c>
      <c r="D170" s="36" t="s">
        <v>401</v>
      </c>
      <c r="E170" s="10" t="s">
        <v>18</v>
      </c>
      <c r="F170" s="11">
        <v>3</v>
      </c>
      <c r="G170" s="11">
        <v>3</v>
      </c>
      <c r="H170" s="11">
        <f t="shared" si="9"/>
        <v>6</v>
      </c>
      <c r="I170" s="37" t="s">
        <v>402</v>
      </c>
      <c r="J170" s="12">
        <v>0.25840000000000002</v>
      </c>
      <c r="K170" s="69">
        <f t="shared" si="7"/>
        <v>85.19</v>
      </c>
      <c r="L170" s="37">
        <f t="shared" si="8"/>
        <v>511.14</v>
      </c>
    </row>
    <row r="171" spans="1:12" ht="16.5" customHeight="1">
      <c r="A171" s="68" t="s">
        <v>2065</v>
      </c>
      <c r="B171" s="71">
        <v>90375</v>
      </c>
      <c r="C171" s="15" t="s">
        <v>16</v>
      </c>
      <c r="D171" s="36" t="s">
        <v>403</v>
      </c>
      <c r="E171" s="10" t="s">
        <v>18</v>
      </c>
      <c r="F171" s="11">
        <v>8</v>
      </c>
      <c r="G171" s="11">
        <v>8</v>
      </c>
      <c r="H171" s="11">
        <f t="shared" si="9"/>
        <v>16</v>
      </c>
      <c r="I171" s="37" t="s">
        <v>404</v>
      </c>
      <c r="J171" s="12">
        <v>0.25840000000000002</v>
      </c>
      <c r="K171" s="69">
        <f t="shared" si="7"/>
        <v>10.69</v>
      </c>
      <c r="L171" s="37">
        <f t="shared" si="8"/>
        <v>171.04</v>
      </c>
    </row>
    <row r="172" spans="1:12" ht="16.5" customHeight="1">
      <c r="A172" s="68" t="s">
        <v>2066</v>
      </c>
      <c r="B172" s="71">
        <v>91924</v>
      </c>
      <c r="C172" s="15" t="s">
        <v>16</v>
      </c>
      <c r="D172" s="36" t="s">
        <v>405</v>
      </c>
      <c r="E172" s="10" t="s">
        <v>82</v>
      </c>
      <c r="F172" s="11">
        <v>436.95</v>
      </c>
      <c r="G172" s="11">
        <v>436.95</v>
      </c>
      <c r="H172" s="11">
        <f t="shared" si="9"/>
        <v>873.9</v>
      </c>
      <c r="I172" s="37" t="s">
        <v>406</v>
      </c>
      <c r="J172" s="12">
        <v>0.25840000000000002</v>
      </c>
      <c r="K172" s="69">
        <f t="shared" si="7"/>
        <v>3.56</v>
      </c>
      <c r="L172" s="37">
        <f t="shared" si="8"/>
        <v>3111.08</v>
      </c>
    </row>
    <row r="173" spans="1:12" ht="16.5" customHeight="1">
      <c r="A173" s="68" t="s">
        <v>2067</v>
      </c>
      <c r="B173" s="71">
        <v>91933</v>
      </c>
      <c r="C173" s="15" t="s">
        <v>16</v>
      </c>
      <c r="D173" s="36" t="s">
        <v>407</v>
      </c>
      <c r="E173" s="10" t="s">
        <v>82</v>
      </c>
      <c r="F173" s="11">
        <v>6.75</v>
      </c>
      <c r="G173" s="11">
        <v>6.75</v>
      </c>
      <c r="H173" s="11">
        <f t="shared" si="9"/>
        <v>13.5</v>
      </c>
      <c r="I173" s="37" t="s">
        <v>408</v>
      </c>
      <c r="J173" s="12">
        <v>0.25840000000000002</v>
      </c>
      <c r="K173" s="69">
        <f t="shared" si="7"/>
        <v>21.21</v>
      </c>
      <c r="L173" s="37">
        <f t="shared" si="8"/>
        <v>286.33</v>
      </c>
    </row>
    <row r="174" spans="1:12" ht="16.5" customHeight="1">
      <c r="A174" s="68" t="s">
        <v>2068</v>
      </c>
      <c r="B174" s="71">
        <v>92979</v>
      </c>
      <c r="C174" s="15" t="s">
        <v>16</v>
      </c>
      <c r="D174" s="36" t="s">
        <v>409</v>
      </c>
      <c r="E174" s="10" t="s">
        <v>82</v>
      </c>
      <c r="F174" s="11">
        <v>1009.58</v>
      </c>
      <c r="G174" s="11">
        <v>1009.58</v>
      </c>
      <c r="H174" s="11">
        <f t="shared" si="9"/>
        <v>2019.16</v>
      </c>
      <c r="I174" s="37" t="s">
        <v>410</v>
      </c>
      <c r="J174" s="12">
        <v>0.25840000000000002</v>
      </c>
      <c r="K174" s="69">
        <f t="shared" si="7"/>
        <v>14.19</v>
      </c>
      <c r="L174" s="37">
        <f t="shared" si="8"/>
        <v>28651.88</v>
      </c>
    </row>
    <row r="175" spans="1:12" ht="16.5" customHeight="1">
      <c r="A175" s="68" t="s">
        <v>2069</v>
      </c>
      <c r="B175" s="71">
        <v>91935</v>
      </c>
      <c r="C175" s="15" t="s">
        <v>16</v>
      </c>
      <c r="D175" s="36" t="s">
        <v>412</v>
      </c>
      <c r="E175" s="10" t="s">
        <v>82</v>
      </c>
      <c r="F175" s="11">
        <v>7428</v>
      </c>
      <c r="G175" s="11">
        <v>7428</v>
      </c>
      <c r="H175" s="11">
        <f t="shared" si="9"/>
        <v>14856</v>
      </c>
      <c r="I175" s="37" t="s">
        <v>413</v>
      </c>
      <c r="J175" s="12">
        <v>0.25840000000000002</v>
      </c>
      <c r="K175" s="69">
        <f t="shared" si="7"/>
        <v>32.369999999999997</v>
      </c>
      <c r="L175" s="37">
        <f t="shared" si="8"/>
        <v>480888.72</v>
      </c>
    </row>
    <row r="176" spans="1:12" ht="16.5" customHeight="1">
      <c r="A176" s="68" t="s">
        <v>2070</v>
      </c>
      <c r="B176" s="71">
        <v>91927</v>
      </c>
      <c r="C176" s="15" t="s">
        <v>16</v>
      </c>
      <c r="D176" s="36" t="s">
        <v>414</v>
      </c>
      <c r="E176" s="10" t="s">
        <v>82</v>
      </c>
      <c r="F176" s="11">
        <v>464.85</v>
      </c>
      <c r="G176" s="11">
        <v>464.85</v>
      </c>
      <c r="H176" s="11">
        <f t="shared" si="9"/>
        <v>929.7</v>
      </c>
      <c r="I176" s="37" t="s">
        <v>415</v>
      </c>
      <c r="J176" s="12">
        <v>0.25840000000000002</v>
      </c>
      <c r="K176" s="69">
        <f t="shared" si="7"/>
        <v>7.05</v>
      </c>
      <c r="L176" s="37">
        <f t="shared" si="8"/>
        <v>6554.38</v>
      </c>
    </row>
    <row r="177" spans="1:12" ht="16.5" customHeight="1">
      <c r="A177" s="68" t="s">
        <v>2071</v>
      </c>
      <c r="B177" s="71">
        <v>91926</v>
      </c>
      <c r="C177" s="15" t="s">
        <v>16</v>
      </c>
      <c r="D177" s="36" t="s">
        <v>416</v>
      </c>
      <c r="E177" s="10" t="s">
        <v>82</v>
      </c>
      <c r="F177" s="11">
        <v>7945.52</v>
      </c>
      <c r="G177" s="11">
        <v>7945.52</v>
      </c>
      <c r="H177" s="11">
        <f t="shared" si="9"/>
        <v>15891.04</v>
      </c>
      <c r="I177" s="37" t="s">
        <v>206</v>
      </c>
      <c r="J177" s="12">
        <v>0.25840000000000002</v>
      </c>
      <c r="K177" s="69">
        <f t="shared" si="7"/>
        <v>5.24</v>
      </c>
      <c r="L177" s="37">
        <f t="shared" si="8"/>
        <v>83269.039999999994</v>
      </c>
    </row>
    <row r="178" spans="1:12" ht="16.5" customHeight="1">
      <c r="A178" s="68" t="s">
        <v>2072</v>
      </c>
      <c r="B178" s="71">
        <v>92983</v>
      </c>
      <c r="C178" s="15" t="s">
        <v>16</v>
      </c>
      <c r="D178" s="36" t="s">
        <v>417</v>
      </c>
      <c r="E178" s="10" t="s">
        <v>82</v>
      </c>
      <c r="F178" s="11">
        <v>369</v>
      </c>
      <c r="G178" s="11">
        <v>369</v>
      </c>
      <c r="H178" s="11">
        <f t="shared" si="9"/>
        <v>738</v>
      </c>
      <c r="I178" s="37" t="s">
        <v>418</v>
      </c>
      <c r="J178" s="12">
        <v>0.25840000000000002</v>
      </c>
      <c r="K178" s="69">
        <f t="shared" si="7"/>
        <v>36.75</v>
      </c>
      <c r="L178" s="37">
        <f t="shared" si="8"/>
        <v>27121.5</v>
      </c>
    </row>
    <row r="179" spans="1:12" ht="16.5" customHeight="1">
      <c r="A179" s="68" t="s">
        <v>2073</v>
      </c>
      <c r="B179" s="71">
        <v>92986</v>
      </c>
      <c r="C179" s="15" t="s">
        <v>16</v>
      </c>
      <c r="D179" s="36" t="s">
        <v>419</v>
      </c>
      <c r="E179" s="10" t="s">
        <v>82</v>
      </c>
      <c r="F179" s="11">
        <v>1548</v>
      </c>
      <c r="G179" s="11">
        <v>1548</v>
      </c>
      <c r="H179" s="11">
        <f t="shared" si="9"/>
        <v>3096</v>
      </c>
      <c r="I179" s="37" t="s">
        <v>420</v>
      </c>
      <c r="J179" s="12">
        <v>0.25840000000000002</v>
      </c>
      <c r="K179" s="69">
        <f t="shared" si="7"/>
        <v>51.26</v>
      </c>
      <c r="L179" s="37">
        <f t="shared" si="8"/>
        <v>158700.96</v>
      </c>
    </row>
    <row r="180" spans="1:12" ht="16.5" customHeight="1">
      <c r="A180" s="68" t="s">
        <v>2074</v>
      </c>
      <c r="B180" s="71">
        <v>91928</v>
      </c>
      <c r="C180" s="15" t="s">
        <v>16</v>
      </c>
      <c r="D180" s="36" t="s">
        <v>421</v>
      </c>
      <c r="E180" s="10" t="s">
        <v>82</v>
      </c>
      <c r="F180" s="11">
        <v>4021.02</v>
      </c>
      <c r="G180" s="11">
        <v>4021.02</v>
      </c>
      <c r="H180" s="11">
        <f t="shared" si="9"/>
        <v>8042.04</v>
      </c>
      <c r="I180" s="37" t="s">
        <v>422</v>
      </c>
      <c r="J180" s="12">
        <v>0.25840000000000002</v>
      </c>
      <c r="K180" s="69">
        <f t="shared" si="7"/>
        <v>8.68</v>
      </c>
      <c r="L180" s="37">
        <f t="shared" si="8"/>
        <v>69804.899999999994</v>
      </c>
    </row>
    <row r="181" spans="1:12" ht="16.5" customHeight="1">
      <c r="A181" s="68" t="s">
        <v>2075</v>
      </c>
      <c r="B181" s="71">
        <v>91930</v>
      </c>
      <c r="C181" s="15" t="s">
        <v>16</v>
      </c>
      <c r="D181" s="36" t="s">
        <v>424</v>
      </c>
      <c r="E181" s="10" t="s">
        <v>82</v>
      </c>
      <c r="F181" s="11">
        <v>887.18</v>
      </c>
      <c r="G181" s="11">
        <v>887.18</v>
      </c>
      <c r="H181" s="11">
        <f t="shared" si="9"/>
        <v>1774.36</v>
      </c>
      <c r="I181" s="37" t="s">
        <v>425</v>
      </c>
      <c r="J181" s="12">
        <v>0.25840000000000002</v>
      </c>
      <c r="K181" s="69">
        <f t="shared" si="7"/>
        <v>11.91</v>
      </c>
      <c r="L181" s="37">
        <f t="shared" si="8"/>
        <v>21132.62</v>
      </c>
    </row>
    <row r="182" spans="1:12" ht="16.5" customHeight="1">
      <c r="A182" s="68" t="s">
        <v>2076</v>
      </c>
      <c r="B182" s="71">
        <v>93214</v>
      </c>
      <c r="C182" s="15" t="s">
        <v>16</v>
      </c>
      <c r="D182" s="36" t="s">
        <v>426</v>
      </c>
      <c r="E182" s="10" t="s">
        <v>18</v>
      </c>
      <c r="F182" s="11">
        <v>6</v>
      </c>
      <c r="G182" s="11">
        <v>6</v>
      </c>
      <c r="H182" s="11">
        <f t="shared" si="9"/>
        <v>12</v>
      </c>
      <c r="I182" s="37" t="s">
        <v>427</v>
      </c>
      <c r="J182" s="12">
        <v>0.25840000000000002</v>
      </c>
      <c r="K182" s="69">
        <f t="shared" si="7"/>
        <v>8057.4</v>
      </c>
      <c r="L182" s="37">
        <f t="shared" si="8"/>
        <v>96688.8</v>
      </c>
    </row>
    <row r="183" spans="1:12" ht="8.25" customHeight="1">
      <c r="A183" s="68" t="s">
        <v>2077</v>
      </c>
      <c r="B183" s="71">
        <v>98110</v>
      </c>
      <c r="C183" s="15" t="s">
        <v>16</v>
      </c>
      <c r="D183" s="15" t="s">
        <v>428</v>
      </c>
      <c r="E183" s="10" t="s">
        <v>18</v>
      </c>
      <c r="F183" s="11">
        <v>3</v>
      </c>
      <c r="G183" s="11">
        <v>3</v>
      </c>
      <c r="H183" s="11">
        <f t="shared" si="9"/>
        <v>6</v>
      </c>
      <c r="I183" s="37" t="s">
        <v>429</v>
      </c>
      <c r="J183" s="12">
        <v>0.25840000000000002</v>
      </c>
      <c r="K183" s="69">
        <f t="shared" si="7"/>
        <v>537.08000000000004</v>
      </c>
      <c r="L183" s="37">
        <f t="shared" si="8"/>
        <v>3222.48</v>
      </c>
    </row>
    <row r="184" spans="1:12" ht="8.25" customHeight="1">
      <c r="A184" s="68" t="s">
        <v>2078</v>
      </c>
      <c r="B184" s="71">
        <v>95676</v>
      </c>
      <c r="C184" s="15" t="s">
        <v>16</v>
      </c>
      <c r="D184" s="15" t="s">
        <v>430</v>
      </c>
      <c r="E184" s="10" t="s">
        <v>18</v>
      </c>
      <c r="F184" s="11">
        <v>3</v>
      </c>
      <c r="G184" s="11">
        <v>3</v>
      </c>
      <c r="H184" s="11">
        <f t="shared" si="9"/>
        <v>6</v>
      </c>
      <c r="I184" s="37" t="s">
        <v>431</v>
      </c>
      <c r="J184" s="12">
        <v>0.25840000000000002</v>
      </c>
      <c r="K184" s="69">
        <f t="shared" si="7"/>
        <v>131.55000000000001</v>
      </c>
      <c r="L184" s="37">
        <f t="shared" si="8"/>
        <v>789.3</v>
      </c>
    </row>
    <row r="185" spans="1:12" ht="16.5" customHeight="1">
      <c r="A185" s="68" t="s">
        <v>2079</v>
      </c>
      <c r="B185" s="71">
        <v>89482</v>
      </c>
      <c r="C185" s="15" t="s">
        <v>16</v>
      </c>
      <c r="D185" s="36" t="s">
        <v>432</v>
      </c>
      <c r="E185" s="10" t="s">
        <v>18</v>
      </c>
      <c r="F185" s="11">
        <v>8</v>
      </c>
      <c r="G185" s="11">
        <v>8</v>
      </c>
      <c r="H185" s="11">
        <f t="shared" si="9"/>
        <v>16</v>
      </c>
      <c r="I185" s="37" t="s">
        <v>433</v>
      </c>
      <c r="J185" s="12">
        <v>0.25840000000000002</v>
      </c>
      <c r="K185" s="69">
        <f t="shared" si="7"/>
        <v>45.94</v>
      </c>
      <c r="L185" s="37">
        <f t="shared" si="8"/>
        <v>735.04</v>
      </c>
    </row>
    <row r="186" spans="1:12" ht="16.5" customHeight="1">
      <c r="A186" s="68" t="s">
        <v>2080</v>
      </c>
      <c r="B186" s="71">
        <v>87904</v>
      </c>
      <c r="C186" s="15" t="s">
        <v>16</v>
      </c>
      <c r="D186" s="36" t="s">
        <v>434</v>
      </c>
      <c r="E186" s="10" t="s">
        <v>99</v>
      </c>
      <c r="F186" s="11">
        <v>16.02</v>
      </c>
      <c r="G186" s="11">
        <v>16.02</v>
      </c>
      <c r="H186" s="11">
        <f t="shared" si="9"/>
        <v>32.04</v>
      </c>
      <c r="I186" s="37" t="s">
        <v>435</v>
      </c>
      <c r="J186" s="12">
        <v>0.25840000000000002</v>
      </c>
      <c r="K186" s="69">
        <f t="shared" si="7"/>
        <v>9.89</v>
      </c>
      <c r="L186" s="37">
        <f t="shared" si="8"/>
        <v>316.87</v>
      </c>
    </row>
    <row r="187" spans="1:12" ht="16.5" customHeight="1">
      <c r="A187" s="68" t="s">
        <v>2081</v>
      </c>
      <c r="B187" s="71">
        <v>87878</v>
      </c>
      <c r="C187" s="15" t="s">
        <v>16</v>
      </c>
      <c r="D187" s="36" t="s">
        <v>436</v>
      </c>
      <c r="E187" s="10" t="s">
        <v>99</v>
      </c>
      <c r="F187" s="11">
        <v>0.49</v>
      </c>
      <c r="G187" s="11">
        <v>0.49</v>
      </c>
      <c r="H187" s="11">
        <f t="shared" si="9"/>
        <v>0.98</v>
      </c>
      <c r="I187" s="37" t="s">
        <v>437</v>
      </c>
      <c r="J187" s="12">
        <v>0.25840000000000002</v>
      </c>
      <c r="K187" s="69">
        <f t="shared" si="7"/>
        <v>4.99</v>
      </c>
      <c r="L187" s="37">
        <f t="shared" si="8"/>
        <v>4.8899999999999997</v>
      </c>
    </row>
    <row r="188" spans="1:12" ht="16.5" customHeight="1">
      <c r="A188" s="68" t="s">
        <v>2082</v>
      </c>
      <c r="B188" s="71">
        <v>87873</v>
      </c>
      <c r="C188" s="15" t="s">
        <v>16</v>
      </c>
      <c r="D188" s="36" t="s">
        <v>439</v>
      </c>
      <c r="E188" s="10" t="s">
        <v>99</v>
      </c>
      <c r="F188" s="11">
        <v>0.14000000000000001</v>
      </c>
      <c r="G188" s="11">
        <v>0.14000000000000001</v>
      </c>
      <c r="H188" s="11">
        <f t="shared" si="9"/>
        <v>0.28000000000000003</v>
      </c>
      <c r="I188" s="37" t="s">
        <v>279</v>
      </c>
      <c r="J188" s="12">
        <v>0.25840000000000002</v>
      </c>
      <c r="K188" s="69">
        <f t="shared" si="7"/>
        <v>6.05</v>
      </c>
      <c r="L188" s="37">
        <f t="shared" si="8"/>
        <v>1.69</v>
      </c>
    </row>
    <row r="189" spans="1:12" ht="8.25" customHeight="1">
      <c r="A189" s="68" t="s">
        <v>2083</v>
      </c>
      <c r="B189" s="71">
        <v>102137</v>
      </c>
      <c r="C189" s="15" t="s">
        <v>16</v>
      </c>
      <c r="D189" s="15" t="s">
        <v>440</v>
      </c>
      <c r="E189" s="10" t="s">
        <v>18</v>
      </c>
      <c r="F189" s="11">
        <v>101</v>
      </c>
      <c r="G189" s="11">
        <v>101</v>
      </c>
      <c r="H189" s="11">
        <f t="shared" si="9"/>
        <v>202</v>
      </c>
      <c r="I189" s="37" t="s">
        <v>441</v>
      </c>
      <c r="J189" s="12">
        <v>0.25840000000000002</v>
      </c>
      <c r="K189" s="69">
        <f t="shared" si="7"/>
        <v>90.94</v>
      </c>
      <c r="L189" s="37">
        <f t="shared" si="8"/>
        <v>18369.88</v>
      </c>
    </row>
    <row r="190" spans="1:12" ht="8.25" customHeight="1">
      <c r="A190" s="68" t="s">
        <v>2084</v>
      </c>
      <c r="B190" s="71">
        <v>100860</v>
      </c>
      <c r="C190" s="15" t="s">
        <v>16</v>
      </c>
      <c r="D190" s="15" t="s">
        <v>442</v>
      </c>
      <c r="E190" s="10" t="s">
        <v>18</v>
      </c>
      <c r="F190" s="11">
        <v>29</v>
      </c>
      <c r="G190" s="11">
        <v>29</v>
      </c>
      <c r="H190" s="11">
        <f t="shared" si="9"/>
        <v>58</v>
      </c>
      <c r="I190" s="37" t="s">
        <v>443</v>
      </c>
      <c r="J190" s="12">
        <v>0.25840000000000002</v>
      </c>
      <c r="K190" s="69">
        <f t="shared" si="7"/>
        <v>91.3</v>
      </c>
      <c r="L190" s="37">
        <f t="shared" si="8"/>
        <v>5295.4</v>
      </c>
    </row>
    <row r="191" spans="1:12" ht="16.5" customHeight="1">
      <c r="A191" s="68" t="s">
        <v>2085</v>
      </c>
      <c r="B191" s="71">
        <v>95778</v>
      </c>
      <c r="C191" s="15" t="s">
        <v>16</v>
      </c>
      <c r="D191" s="36" t="s">
        <v>444</v>
      </c>
      <c r="E191" s="10" t="s">
        <v>18</v>
      </c>
      <c r="F191" s="11">
        <v>490</v>
      </c>
      <c r="G191" s="11">
        <v>490</v>
      </c>
      <c r="H191" s="11">
        <f t="shared" si="9"/>
        <v>980</v>
      </c>
      <c r="I191" s="37" t="s">
        <v>445</v>
      </c>
      <c r="J191" s="12">
        <v>0.25840000000000002</v>
      </c>
      <c r="K191" s="69">
        <f t="shared" si="7"/>
        <v>26.69</v>
      </c>
      <c r="L191" s="37">
        <f t="shared" si="8"/>
        <v>26156.2</v>
      </c>
    </row>
    <row r="192" spans="1:12" ht="16.5" customHeight="1">
      <c r="A192" s="68" t="s">
        <v>2086</v>
      </c>
      <c r="B192" s="71">
        <v>95787</v>
      </c>
      <c r="C192" s="15" t="s">
        <v>16</v>
      </c>
      <c r="D192" s="36" t="s">
        <v>446</v>
      </c>
      <c r="E192" s="10" t="s">
        <v>18</v>
      </c>
      <c r="F192" s="11">
        <v>248</v>
      </c>
      <c r="G192" s="11">
        <v>248</v>
      </c>
      <c r="H192" s="11">
        <f t="shared" si="9"/>
        <v>496</v>
      </c>
      <c r="I192" s="37" t="s">
        <v>447</v>
      </c>
      <c r="J192" s="12">
        <v>0.25840000000000002</v>
      </c>
      <c r="K192" s="69">
        <f t="shared" si="7"/>
        <v>26.95</v>
      </c>
      <c r="L192" s="37">
        <f t="shared" si="8"/>
        <v>13367.2</v>
      </c>
    </row>
    <row r="193" spans="1:12" ht="16.5" customHeight="1">
      <c r="A193" s="68" t="s">
        <v>2087</v>
      </c>
      <c r="B193" s="71">
        <v>95796</v>
      </c>
      <c r="C193" s="15" t="s">
        <v>16</v>
      </c>
      <c r="D193" s="36" t="s">
        <v>448</v>
      </c>
      <c r="E193" s="10" t="s">
        <v>18</v>
      </c>
      <c r="F193" s="11">
        <v>224</v>
      </c>
      <c r="G193" s="11">
        <v>224</v>
      </c>
      <c r="H193" s="11">
        <f t="shared" si="9"/>
        <v>448</v>
      </c>
      <c r="I193" s="37" t="s">
        <v>449</v>
      </c>
      <c r="J193" s="12">
        <v>0.25840000000000002</v>
      </c>
      <c r="K193" s="69">
        <f t="shared" si="7"/>
        <v>37.72</v>
      </c>
      <c r="L193" s="37">
        <f t="shared" si="8"/>
        <v>16898.560000000001</v>
      </c>
    </row>
    <row r="194" spans="1:12" ht="16.5" customHeight="1">
      <c r="A194" s="68" t="s">
        <v>2088</v>
      </c>
      <c r="B194" s="71">
        <v>95811</v>
      </c>
      <c r="C194" s="15" t="s">
        <v>16</v>
      </c>
      <c r="D194" s="36" t="s">
        <v>450</v>
      </c>
      <c r="E194" s="10" t="s">
        <v>18</v>
      </c>
      <c r="F194" s="11">
        <v>8</v>
      </c>
      <c r="G194" s="11">
        <v>8</v>
      </c>
      <c r="H194" s="11">
        <f t="shared" si="9"/>
        <v>16</v>
      </c>
      <c r="I194" s="37" t="s">
        <v>451</v>
      </c>
      <c r="J194" s="12">
        <v>0.25840000000000002</v>
      </c>
      <c r="K194" s="69">
        <f t="shared" si="7"/>
        <v>20.04</v>
      </c>
      <c r="L194" s="37">
        <f t="shared" si="8"/>
        <v>320.64</v>
      </c>
    </row>
    <row r="195" spans="1:12" ht="16.5" customHeight="1">
      <c r="A195" s="68" t="s">
        <v>2089</v>
      </c>
      <c r="B195" s="71">
        <v>95812</v>
      </c>
      <c r="C195" s="15" t="s">
        <v>16</v>
      </c>
      <c r="D195" s="36" t="s">
        <v>452</v>
      </c>
      <c r="E195" s="10" t="s">
        <v>18</v>
      </c>
      <c r="F195" s="11">
        <v>53</v>
      </c>
      <c r="G195" s="11">
        <v>53</v>
      </c>
      <c r="H195" s="11">
        <f t="shared" si="9"/>
        <v>106</v>
      </c>
      <c r="I195" s="37" t="s">
        <v>453</v>
      </c>
      <c r="J195" s="12">
        <v>0.25840000000000002</v>
      </c>
      <c r="K195" s="69">
        <f t="shared" si="7"/>
        <v>23.54</v>
      </c>
      <c r="L195" s="37">
        <f t="shared" si="8"/>
        <v>2495.2399999999998</v>
      </c>
    </row>
    <row r="196" spans="1:12" ht="16.5" customHeight="1">
      <c r="A196" s="68" t="s">
        <v>2090</v>
      </c>
      <c r="B196" s="71">
        <v>101915</v>
      </c>
      <c r="C196" s="15" t="s">
        <v>16</v>
      </c>
      <c r="D196" s="36" t="s">
        <v>454</v>
      </c>
      <c r="E196" s="10" t="s">
        <v>18</v>
      </c>
      <c r="F196" s="11">
        <v>34</v>
      </c>
      <c r="G196" s="11">
        <v>34</v>
      </c>
      <c r="H196" s="11">
        <f t="shared" si="9"/>
        <v>68</v>
      </c>
      <c r="I196" s="37" t="s">
        <v>455</v>
      </c>
      <c r="J196" s="12">
        <v>0.25840000000000002</v>
      </c>
      <c r="K196" s="69">
        <f t="shared" si="7"/>
        <v>334.02</v>
      </c>
      <c r="L196" s="37">
        <f t="shared" si="8"/>
        <v>22713.360000000001</v>
      </c>
    </row>
    <row r="197" spans="1:12" ht="8.25" customHeight="1">
      <c r="A197" s="68" t="s">
        <v>2091</v>
      </c>
      <c r="B197" s="71">
        <v>101902</v>
      </c>
      <c r="C197" s="15" t="s">
        <v>16</v>
      </c>
      <c r="D197" s="15" t="s">
        <v>456</v>
      </c>
      <c r="E197" s="10" t="s">
        <v>18</v>
      </c>
      <c r="F197" s="11">
        <v>4</v>
      </c>
      <c r="G197" s="11">
        <v>4</v>
      </c>
      <c r="H197" s="11">
        <f t="shared" si="9"/>
        <v>8</v>
      </c>
      <c r="I197" s="37" t="s">
        <v>457</v>
      </c>
      <c r="J197" s="12">
        <v>0.25840000000000002</v>
      </c>
      <c r="K197" s="69">
        <f t="shared" ref="K197:K260" si="10">TRUNC(I197+(I197*J197),2)</f>
        <v>191.94</v>
      </c>
      <c r="L197" s="37">
        <f t="shared" ref="L197:L260" si="11">TRUNC( H197*K197,2)</f>
        <v>1535.52</v>
      </c>
    </row>
    <row r="198" spans="1:12" ht="8.25" customHeight="1">
      <c r="A198" s="68" t="s">
        <v>2092</v>
      </c>
      <c r="B198" s="71">
        <v>101903</v>
      </c>
      <c r="C198" s="15" t="s">
        <v>16</v>
      </c>
      <c r="D198" s="15" t="s">
        <v>458</v>
      </c>
      <c r="E198" s="10" t="s">
        <v>18</v>
      </c>
      <c r="F198" s="11">
        <v>15</v>
      </c>
      <c r="G198" s="11">
        <v>15</v>
      </c>
      <c r="H198" s="11">
        <f t="shared" ref="H198:H261" si="12">F198+G198</f>
        <v>30</v>
      </c>
      <c r="I198" s="37" t="s">
        <v>459</v>
      </c>
      <c r="J198" s="12">
        <v>0.25840000000000002</v>
      </c>
      <c r="K198" s="69">
        <f t="shared" si="10"/>
        <v>400.25</v>
      </c>
      <c r="L198" s="37">
        <f t="shared" si="11"/>
        <v>12007.5</v>
      </c>
    </row>
    <row r="199" spans="1:12" ht="16.5" customHeight="1">
      <c r="A199" s="68" t="s">
        <v>2093</v>
      </c>
      <c r="B199" s="71">
        <v>87634</v>
      </c>
      <c r="C199" s="15" t="s">
        <v>16</v>
      </c>
      <c r="D199" s="36" t="s">
        <v>460</v>
      </c>
      <c r="E199" s="10" t="s">
        <v>99</v>
      </c>
      <c r="F199" s="11">
        <v>844.71</v>
      </c>
      <c r="G199" s="11">
        <v>844.71</v>
      </c>
      <c r="H199" s="11">
        <f t="shared" si="12"/>
        <v>1689.42</v>
      </c>
      <c r="I199" s="37" t="s">
        <v>461</v>
      </c>
      <c r="J199" s="12">
        <v>0.25840000000000002</v>
      </c>
      <c r="K199" s="69">
        <f t="shared" si="10"/>
        <v>88.81</v>
      </c>
      <c r="L199" s="37">
        <f t="shared" si="11"/>
        <v>150037.39000000001</v>
      </c>
    </row>
    <row r="200" spans="1:12" ht="16.5" customHeight="1">
      <c r="A200" s="68" t="s">
        <v>2094</v>
      </c>
      <c r="B200" s="71">
        <v>87622</v>
      </c>
      <c r="C200" s="15" t="s">
        <v>16</v>
      </c>
      <c r="D200" s="36" t="s">
        <v>462</v>
      </c>
      <c r="E200" s="10" t="s">
        <v>99</v>
      </c>
      <c r="F200" s="11">
        <v>310.08999999999997</v>
      </c>
      <c r="G200" s="11">
        <v>310.08999999999997</v>
      </c>
      <c r="H200" s="11">
        <f t="shared" si="12"/>
        <v>620.17999999999995</v>
      </c>
      <c r="I200" s="37" t="s">
        <v>463</v>
      </c>
      <c r="J200" s="12">
        <v>0.25840000000000002</v>
      </c>
      <c r="K200" s="69">
        <f t="shared" si="10"/>
        <v>35.090000000000003</v>
      </c>
      <c r="L200" s="37">
        <f t="shared" si="11"/>
        <v>21762.11</v>
      </c>
    </row>
    <row r="201" spans="1:12" ht="8.25" customHeight="1">
      <c r="A201" s="68" t="s">
        <v>2095</v>
      </c>
      <c r="B201" s="71">
        <v>96973</v>
      </c>
      <c r="C201" s="15" t="s">
        <v>16</v>
      </c>
      <c r="D201" s="15" t="s">
        <v>464</v>
      </c>
      <c r="E201" s="10" t="s">
        <v>82</v>
      </c>
      <c r="F201" s="11">
        <v>238.23</v>
      </c>
      <c r="G201" s="11">
        <v>238.23</v>
      </c>
      <c r="H201" s="11">
        <f t="shared" si="12"/>
        <v>476.46</v>
      </c>
      <c r="I201" s="37" t="s">
        <v>465</v>
      </c>
      <c r="J201" s="12">
        <v>0.25840000000000002</v>
      </c>
      <c r="K201" s="69">
        <f t="shared" si="10"/>
        <v>59.91</v>
      </c>
      <c r="L201" s="37">
        <f t="shared" si="11"/>
        <v>28544.71</v>
      </c>
    </row>
    <row r="202" spans="1:12" ht="16.5" customHeight="1">
      <c r="A202" s="68" t="s">
        <v>2096</v>
      </c>
      <c r="B202" s="71">
        <v>94471</v>
      </c>
      <c r="C202" s="15" t="s">
        <v>16</v>
      </c>
      <c r="D202" s="36" t="s">
        <v>466</v>
      </c>
      <c r="E202" s="10" t="s">
        <v>18</v>
      </c>
      <c r="F202" s="11">
        <v>8</v>
      </c>
      <c r="G202" s="11">
        <v>8</v>
      </c>
      <c r="H202" s="11">
        <f t="shared" si="12"/>
        <v>16</v>
      </c>
      <c r="I202" s="37" t="s">
        <v>467</v>
      </c>
      <c r="J202" s="12">
        <v>0.25840000000000002</v>
      </c>
      <c r="K202" s="69">
        <f t="shared" si="10"/>
        <v>82.02</v>
      </c>
      <c r="L202" s="37">
        <f t="shared" si="11"/>
        <v>1312.32</v>
      </c>
    </row>
    <row r="203" spans="1:12" ht="8.25" customHeight="1">
      <c r="A203" s="68" t="s">
        <v>2097</v>
      </c>
      <c r="B203" s="71">
        <v>86901</v>
      </c>
      <c r="C203" s="15" t="s">
        <v>16</v>
      </c>
      <c r="D203" s="15" t="s">
        <v>468</v>
      </c>
      <c r="E203" s="10" t="s">
        <v>18</v>
      </c>
      <c r="F203" s="11">
        <v>15</v>
      </c>
      <c r="G203" s="11">
        <v>15</v>
      </c>
      <c r="H203" s="11">
        <f t="shared" si="12"/>
        <v>30</v>
      </c>
      <c r="I203" s="37" t="s">
        <v>469</v>
      </c>
      <c r="J203" s="12">
        <v>0.25840000000000002</v>
      </c>
      <c r="K203" s="69">
        <f t="shared" si="10"/>
        <v>144.69999999999999</v>
      </c>
      <c r="L203" s="37">
        <f t="shared" si="11"/>
        <v>4341</v>
      </c>
    </row>
    <row r="204" spans="1:12" ht="8.25" customHeight="1">
      <c r="A204" s="68" t="s">
        <v>2098</v>
      </c>
      <c r="B204" s="71">
        <v>86900</v>
      </c>
      <c r="C204" s="15" t="s">
        <v>16</v>
      </c>
      <c r="D204" s="15" t="s">
        <v>470</v>
      </c>
      <c r="E204" s="10" t="s">
        <v>18</v>
      </c>
      <c r="F204" s="11">
        <v>6</v>
      </c>
      <c r="G204" s="11">
        <v>6</v>
      </c>
      <c r="H204" s="11">
        <f t="shared" si="12"/>
        <v>12</v>
      </c>
      <c r="I204" s="37" t="s">
        <v>471</v>
      </c>
      <c r="J204" s="12">
        <v>0.25840000000000002</v>
      </c>
      <c r="K204" s="69">
        <f t="shared" si="10"/>
        <v>234.49</v>
      </c>
      <c r="L204" s="37">
        <f t="shared" si="11"/>
        <v>2813.88</v>
      </c>
    </row>
    <row r="205" spans="1:12" ht="16.5" customHeight="1">
      <c r="A205" s="68" t="s">
        <v>2099</v>
      </c>
      <c r="B205" s="71">
        <v>91895</v>
      </c>
      <c r="C205" s="15" t="s">
        <v>16</v>
      </c>
      <c r="D205" s="36" t="s">
        <v>472</v>
      </c>
      <c r="E205" s="10" t="s">
        <v>18</v>
      </c>
      <c r="F205" s="11">
        <v>4</v>
      </c>
      <c r="G205" s="11">
        <v>4</v>
      </c>
      <c r="H205" s="11">
        <f t="shared" si="12"/>
        <v>8</v>
      </c>
      <c r="I205" s="37" t="s">
        <v>473</v>
      </c>
      <c r="J205" s="12">
        <v>0.25840000000000002</v>
      </c>
      <c r="K205" s="69">
        <f t="shared" si="10"/>
        <v>19.059999999999999</v>
      </c>
      <c r="L205" s="37">
        <f t="shared" si="11"/>
        <v>152.47999999999999</v>
      </c>
    </row>
    <row r="206" spans="1:12" ht="16.5" customHeight="1">
      <c r="A206" s="68" t="s">
        <v>2100</v>
      </c>
      <c r="B206" s="71">
        <v>89365</v>
      </c>
      <c r="C206" s="15" t="s">
        <v>16</v>
      </c>
      <c r="D206" s="36" t="s">
        <v>474</v>
      </c>
      <c r="E206" s="10" t="s">
        <v>18</v>
      </c>
      <c r="F206" s="11">
        <v>8</v>
      </c>
      <c r="G206" s="11">
        <v>8</v>
      </c>
      <c r="H206" s="11">
        <f t="shared" si="12"/>
        <v>16</v>
      </c>
      <c r="I206" s="37" t="s">
        <v>475</v>
      </c>
      <c r="J206" s="12">
        <v>0.25840000000000002</v>
      </c>
      <c r="K206" s="69">
        <f t="shared" si="10"/>
        <v>12.3</v>
      </c>
      <c r="L206" s="37">
        <f t="shared" si="11"/>
        <v>196.8</v>
      </c>
    </row>
    <row r="207" spans="1:12" ht="16.5" customHeight="1">
      <c r="A207" s="68" t="s">
        <v>2101</v>
      </c>
      <c r="B207" s="71">
        <v>91890</v>
      </c>
      <c r="C207" s="15" t="s">
        <v>16</v>
      </c>
      <c r="D207" s="36" t="s">
        <v>476</v>
      </c>
      <c r="E207" s="10" t="s">
        <v>18</v>
      </c>
      <c r="F207" s="11">
        <v>3</v>
      </c>
      <c r="G207" s="11">
        <v>3</v>
      </c>
      <c r="H207" s="11">
        <f t="shared" si="12"/>
        <v>6</v>
      </c>
      <c r="I207" s="37" t="s">
        <v>477</v>
      </c>
      <c r="J207" s="12">
        <v>0.25840000000000002</v>
      </c>
      <c r="K207" s="69">
        <f t="shared" si="10"/>
        <v>11.86</v>
      </c>
      <c r="L207" s="37">
        <f t="shared" si="11"/>
        <v>71.16</v>
      </c>
    </row>
    <row r="208" spans="1:12" ht="16.5" customHeight="1">
      <c r="A208" s="68" t="s">
        <v>2102</v>
      </c>
      <c r="B208" s="71">
        <v>91893</v>
      </c>
      <c r="C208" s="15" t="s">
        <v>16</v>
      </c>
      <c r="D208" s="36" t="s">
        <v>479</v>
      </c>
      <c r="E208" s="10" t="s">
        <v>18</v>
      </c>
      <c r="F208" s="11">
        <v>4</v>
      </c>
      <c r="G208" s="11">
        <v>4</v>
      </c>
      <c r="H208" s="11">
        <f t="shared" si="12"/>
        <v>8</v>
      </c>
      <c r="I208" s="37" t="s">
        <v>480</v>
      </c>
      <c r="J208" s="12">
        <v>0.25840000000000002</v>
      </c>
      <c r="K208" s="69">
        <f t="shared" si="10"/>
        <v>16.28</v>
      </c>
      <c r="L208" s="37">
        <f t="shared" si="11"/>
        <v>130.24</v>
      </c>
    </row>
    <row r="209" spans="1:12" ht="16.5" customHeight="1">
      <c r="A209" s="68" t="s">
        <v>2103</v>
      </c>
      <c r="B209" s="71">
        <v>89406</v>
      </c>
      <c r="C209" s="15" t="s">
        <v>16</v>
      </c>
      <c r="D209" s="36" t="s">
        <v>481</v>
      </c>
      <c r="E209" s="10" t="s">
        <v>18</v>
      </c>
      <c r="F209" s="11">
        <v>10</v>
      </c>
      <c r="G209" s="11">
        <v>10</v>
      </c>
      <c r="H209" s="11">
        <f t="shared" si="12"/>
        <v>20</v>
      </c>
      <c r="I209" s="37" t="s">
        <v>482</v>
      </c>
      <c r="J209" s="12">
        <v>0.25840000000000002</v>
      </c>
      <c r="K209" s="69">
        <f t="shared" si="10"/>
        <v>8.4499999999999993</v>
      </c>
      <c r="L209" s="37">
        <f t="shared" si="11"/>
        <v>169</v>
      </c>
    </row>
    <row r="210" spans="1:12" ht="16.5" customHeight="1">
      <c r="A210" s="68" t="s">
        <v>2104</v>
      </c>
      <c r="B210" s="71">
        <v>89415</v>
      </c>
      <c r="C210" s="15" t="s">
        <v>16</v>
      </c>
      <c r="D210" s="36" t="s">
        <v>483</v>
      </c>
      <c r="E210" s="10" t="s">
        <v>18</v>
      </c>
      <c r="F210" s="11">
        <v>6</v>
      </c>
      <c r="G210" s="11">
        <v>6</v>
      </c>
      <c r="H210" s="11">
        <f t="shared" si="12"/>
        <v>12</v>
      </c>
      <c r="I210" s="37" t="s">
        <v>484</v>
      </c>
      <c r="J210" s="12">
        <v>0.25840000000000002</v>
      </c>
      <c r="K210" s="69">
        <f t="shared" si="10"/>
        <v>17.61</v>
      </c>
      <c r="L210" s="37">
        <f t="shared" si="11"/>
        <v>211.32</v>
      </c>
    </row>
    <row r="211" spans="1:12" ht="8.25" customHeight="1">
      <c r="A211" s="68" t="s">
        <v>2105</v>
      </c>
      <c r="B211" s="71">
        <v>89525</v>
      </c>
      <c r="C211" s="15" t="s">
        <v>16</v>
      </c>
      <c r="D211" s="15" t="s">
        <v>485</v>
      </c>
      <c r="E211" s="10" t="s">
        <v>18</v>
      </c>
      <c r="F211" s="11">
        <v>3</v>
      </c>
      <c r="G211" s="11">
        <v>3</v>
      </c>
      <c r="H211" s="11">
        <f t="shared" si="12"/>
        <v>6</v>
      </c>
      <c r="I211" s="37" t="s">
        <v>486</v>
      </c>
      <c r="J211" s="12">
        <v>0.25840000000000002</v>
      </c>
      <c r="K211" s="69">
        <f t="shared" si="10"/>
        <v>133.57</v>
      </c>
      <c r="L211" s="37">
        <f t="shared" si="11"/>
        <v>801.42</v>
      </c>
    </row>
    <row r="212" spans="1:12" ht="8.25" customHeight="1">
      <c r="A212" s="68" t="s">
        <v>2106</v>
      </c>
      <c r="B212" s="71">
        <v>97622</v>
      </c>
      <c r="C212" s="15" t="s">
        <v>16</v>
      </c>
      <c r="D212" s="15" t="s">
        <v>487</v>
      </c>
      <c r="E212" s="10" t="s">
        <v>158</v>
      </c>
      <c r="F212" s="11">
        <v>3.41</v>
      </c>
      <c r="G212" s="11">
        <v>3.41</v>
      </c>
      <c r="H212" s="11">
        <f t="shared" si="12"/>
        <v>6.82</v>
      </c>
      <c r="I212" s="37" t="s">
        <v>488</v>
      </c>
      <c r="J212" s="12">
        <v>0.25840000000000002</v>
      </c>
      <c r="K212" s="69">
        <f t="shared" si="10"/>
        <v>54.96</v>
      </c>
      <c r="L212" s="37">
        <f t="shared" si="11"/>
        <v>374.82</v>
      </c>
    </row>
    <row r="213" spans="1:12" ht="8.25" customHeight="1">
      <c r="A213" s="68" t="s">
        <v>2107</v>
      </c>
      <c r="B213" s="71">
        <v>97631</v>
      </c>
      <c r="C213" s="15" t="s">
        <v>16</v>
      </c>
      <c r="D213" s="15" t="s">
        <v>489</v>
      </c>
      <c r="E213" s="10" t="s">
        <v>99</v>
      </c>
      <c r="F213" s="11">
        <v>2310.6999999999998</v>
      </c>
      <c r="G213" s="11">
        <v>2310.6999999999998</v>
      </c>
      <c r="H213" s="11">
        <f t="shared" si="12"/>
        <v>4621.3999999999996</v>
      </c>
      <c r="I213" s="37" t="s">
        <v>490</v>
      </c>
      <c r="J213" s="12">
        <v>0.25840000000000002</v>
      </c>
      <c r="K213" s="69">
        <f t="shared" si="10"/>
        <v>3.23</v>
      </c>
      <c r="L213" s="37">
        <f t="shared" si="11"/>
        <v>14927.12</v>
      </c>
    </row>
    <row r="214" spans="1:12" ht="8.25" customHeight="1">
      <c r="A214" s="68" t="s">
        <v>2108</v>
      </c>
      <c r="B214" s="71">
        <v>97635</v>
      </c>
      <c r="C214" s="15" t="s">
        <v>16</v>
      </c>
      <c r="D214" s="15" t="s">
        <v>491</v>
      </c>
      <c r="E214" s="10" t="s">
        <v>99</v>
      </c>
      <c r="F214" s="11">
        <v>3.23</v>
      </c>
      <c r="G214" s="11">
        <v>3.23</v>
      </c>
      <c r="H214" s="11">
        <f t="shared" si="12"/>
        <v>6.46</v>
      </c>
      <c r="I214" s="37" t="s">
        <v>492</v>
      </c>
      <c r="J214" s="12">
        <v>0.25840000000000002</v>
      </c>
      <c r="K214" s="69">
        <f t="shared" si="10"/>
        <v>15.31</v>
      </c>
      <c r="L214" s="37">
        <f t="shared" si="11"/>
        <v>98.9</v>
      </c>
    </row>
    <row r="215" spans="1:12" ht="8.25" customHeight="1">
      <c r="A215" s="68" t="s">
        <v>2109</v>
      </c>
      <c r="B215" s="71">
        <v>97633</v>
      </c>
      <c r="C215" s="15" t="s">
        <v>16</v>
      </c>
      <c r="D215" s="15" t="s">
        <v>493</v>
      </c>
      <c r="E215" s="10" t="s">
        <v>99</v>
      </c>
      <c r="F215" s="11">
        <v>14334.27</v>
      </c>
      <c r="G215" s="11">
        <v>14334.27</v>
      </c>
      <c r="H215" s="11">
        <f t="shared" si="12"/>
        <v>28668.54</v>
      </c>
      <c r="I215" s="37" t="s">
        <v>494</v>
      </c>
      <c r="J215" s="12">
        <v>0.25840000000000002</v>
      </c>
      <c r="K215" s="69">
        <f t="shared" si="10"/>
        <v>22.12</v>
      </c>
      <c r="L215" s="37">
        <f t="shared" si="11"/>
        <v>634148.1</v>
      </c>
    </row>
    <row r="216" spans="1:12" ht="8.25" customHeight="1">
      <c r="A216" s="68" t="s">
        <v>2110</v>
      </c>
      <c r="B216" s="71">
        <v>97634</v>
      </c>
      <c r="C216" s="15" t="s">
        <v>16</v>
      </c>
      <c r="D216" s="15" t="s">
        <v>495</v>
      </c>
      <c r="E216" s="10" t="s">
        <v>99</v>
      </c>
      <c r="F216" s="11">
        <v>67.680000000000007</v>
      </c>
      <c r="G216" s="11">
        <v>67.680000000000007</v>
      </c>
      <c r="H216" s="11">
        <f t="shared" si="12"/>
        <v>135.36000000000001</v>
      </c>
      <c r="I216" s="37" t="s">
        <v>496</v>
      </c>
      <c r="J216" s="12">
        <v>0.25840000000000002</v>
      </c>
      <c r="K216" s="69">
        <f t="shared" si="10"/>
        <v>12.08</v>
      </c>
      <c r="L216" s="37">
        <f t="shared" si="11"/>
        <v>1635.14</v>
      </c>
    </row>
    <row r="217" spans="1:12" ht="8.25" customHeight="1">
      <c r="A217" s="68" t="s">
        <v>2111</v>
      </c>
      <c r="B217" s="71">
        <v>93660</v>
      </c>
      <c r="C217" s="15" t="s">
        <v>16</v>
      </c>
      <c r="D217" s="15" t="s">
        <v>498</v>
      </c>
      <c r="E217" s="10" t="s">
        <v>18</v>
      </c>
      <c r="F217" s="11">
        <v>4</v>
      </c>
      <c r="G217" s="11">
        <v>4</v>
      </c>
      <c r="H217" s="11">
        <f t="shared" si="12"/>
        <v>8</v>
      </c>
      <c r="I217" s="37" t="s">
        <v>499</v>
      </c>
      <c r="J217" s="12">
        <v>0.25840000000000002</v>
      </c>
      <c r="K217" s="69">
        <f t="shared" si="10"/>
        <v>79.510000000000005</v>
      </c>
      <c r="L217" s="37">
        <f t="shared" si="11"/>
        <v>636.08000000000004</v>
      </c>
    </row>
    <row r="218" spans="1:12" ht="8.25" customHeight="1">
      <c r="A218" s="68" t="s">
        <v>2112</v>
      </c>
      <c r="B218" s="71">
        <v>93653</v>
      </c>
      <c r="C218" s="15" t="s">
        <v>16</v>
      </c>
      <c r="D218" s="15" t="s">
        <v>500</v>
      </c>
      <c r="E218" s="10" t="s">
        <v>18</v>
      </c>
      <c r="F218" s="11">
        <v>38</v>
      </c>
      <c r="G218" s="11">
        <v>38</v>
      </c>
      <c r="H218" s="11">
        <f t="shared" si="12"/>
        <v>76</v>
      </c>
      <c r="I218" s="37" t="s">
        <v>501</v>
      </c>
      <c r="J218" s="12">
        <v>0.25840000000000002</v>
      </c>
      <c r="K218" s="69">
        <f t="shared" si="10"/>
        <v>15.71</v>
      </c>
      <c r="L218" s="37">
        <f t="shared" si="11"/>
        <v>1193.96</v>
      </c>
    </row>
    <row r="219" spans="1:12" ht="8.25" customHeight="1">
      <c r="A219" s="68" t="s">
        <v>2113</v>
      </c>
      <c r="B219" s="71">
        <v>93654</v>
      </c>
      <c r="C219" s="15" t="s">
        <v>16</v>
      </c>
      <c r="D219" s="15" t="s">
        <v>502</v>
      </c>
      <c r="E219" s="10" t="s">
        <v>18</v>
      </c>
      <c r="F219" s="11">
        <v>92</v>
      </c>
      <c r="G219" s="11">
        <v>92</v>
      </c>
      <c r="H219" s="11">
        <f t="shared" si="12"/>
        <v>184</v>
      </c>
      <c r="I219" s="37" t="s">
        <v>503</v>
      </c>
      <c r="J219" s="12">
        <v>0.25840000000000002</v>
      </c>
      <c r="K219" s="69">
        <f t="shared" si="10"/>
        <v>16.329999999999998</v>
      </c>
      <c r="L219" s="37">
        <f t="shared" si="11"/>
        <v>3004.72</v>
      </c>
    </row>
    <row r="220" spans="1:12" ht="8.25" customHeight="1">
      <c r="A220" s="68" t="s">
        <v>2114</v>
      </c>
      <c r="B220" s="71">
        <v>93655</v>
      </c>
      <c r="C220" s="15" t="s">
        <v>16</v>
      </c>
      <c r="D220" s="15" t="s">
        <v>504</v>
      </c>
      <c r="E220" s="10" t="s">
        <v>18</v>
      </c>
      <c r="F220" s="11">
        <v>30</v>
      </c>
      <c r="G220" s="11">
        <v>30</v>
      </c>
      <c r="H220" s="11">
        <f t="shared" si="12"/>
        <v>60</v>
      </c>
      <c r="I220" s="37" t="s">
        <v>505</v>
      </c>
      <c r="J220" s="12">
        <v>0.25840000000000002</v>
      </c>
      <c r="K220" s="69">
        <f t="shared" si="10"/>
        <v>17.600000000000001</v>
      </c>
      <c r="L220" s="37">
        <f t="shared" si="11"/>
        <v>1056</v>
      </c>
    </row>
    <row r="221" spans="1:12" ht="8.25" customHeight="1">
      <c r="A221" s="68" t="s">
        <v>2115</v>
      </c>
      <c r="B221" s="71">
        <v>93656</v>
      </c>
      <c r="C221" s="15" t="s">
        <v>16</v>
      </c>
      <c r="D221" s="15" t="s">
        <v>506</v>
      </c>
      <c r="E221" s="10" t="s">
        <v>18</v>
      </c>
      <c r="F221" s="11">
        <v>248</v>
      </c>
      <c r="G221" s="11">
        <v>248</v>
      </c>
      <c r="H221" s="11">
        <f t="shared" si="12"/>
        <v>496</v>
      </c>
      <c r="I221" s="37" t="s">
        <v>505</v>
      </c>
      <c r="J221" s="12">
        <v>0.25840000000000002</v>
      </c>
      <c r="K221" s="69">
        <f t="shared" si="10"/>
        <v>17.600000000000001</v>
      </c>
      <c r="L221" s="37">
        <f t="shared" si="11"/>
        <v>8729.6</v>
      </c>
    </row>
    <row r="222" spans="1:12" ht="8.25" customHeight="1">
      <c r="A222" s="68" t="s">
        <v>2116</v>
      </c>
      <c r="B222" s="71">
        <v>93657</v>
      </c>
      <c r="C222" s="15" t="s">
        <v>16</v>
      </c>
      <c r="D222" s="15" t="s">
        <v>507</v>
      </c>
      <c r="E222" s="10" t="s">
        <v>18</v>
      </c>
      <c r="F222" s="11">
        <v>23</v>
      </c>
      <c r="G222" s="11">
        <v>23</v>
      </c>
      <c r="H222" s="11">
        <f t="shared" si="12"/>
        <v>46</v>
      </c>
      <c r="I222" s="37" t="s">
        <v>508</v>
      </c>
      <c r="J222" s="12">
        <v>0.25840000000000002</v>
      </c>
      <c r="K222" s="69">
        <f t="shared" si="10"/>
        <v>19.11</v>
      </c>
      <c r="L222" s="37">
        <f t="shared" si="11"/>
        <v>879.06</v>
      </c>
    </row>
    <row r="223" spans="1:12" ht="8.25" customHeight="1">
      <c r="A223" s="68" t="s">
        <v>2117</v>
      </c>
      <c r="B223" s="71">
        <v>93659</v>
      </c>
      <c r="C223" s="15" t="s">
        <v>16</v>
      </c>
      <c r="D223" s="15" t="s">
        <v>509</v>
      </c>
      <c r="E223" s="10" t="s">
        <v>18</v>
      </c>
      <c r="F223" s="11">
        <v>3</v>
      </c>
      <c r="G223" s="11">
        <v>3</v>
      </c>
      <c r="H223" s="11">
        <f t="shared" si="12"/>
        <v>6</v>
      </c>
      <c r="I223" s="37" t="s">
        <v>510</v>
      </c>
      <c r="J223" s="12">
        <v>0.25840000000000002</v>
      </c>
      <c r="K223" s="69">
        <f t="shared" si="10"/>
        <v>30.71</v>
      </c>
      <c r="L223" s="37">
        <f t="shared" si="11"/>
        <v>184.26</v>
      </c>
    </row>
    <row r="224" spans="1:12" ht="8.25" customHeight="1">
      <c r="A224" s="68" t="s">
        <v>2118</v>
      </c>
      <c r="B224" s="71">
        <v>93667</v>
      </c>
      <c r="C224" s="15" t="s">
        <v>16</v>
      </c>
      <c r="D224" s="15" t="s">
        <v>511</v>
      </c>
      <c r="E224" s="10" t="s">
        <v>18</v>
      </c>
      <c r="F224" s="11">
        <v>4</v>
      </c>
      <c r="G224" s="11">
        <v>4</v>
      </c>
      <c r="H224" s="11">
        <f t="shared" si="12"/>
        <v>8</v>
      </c>
      <c r="I224" s="37" t="s">
        <v>512</v>
      </c>
      <c r="J224" s="12">
        <v>0.25840000000000002</v>
      </c>
      <c r="K224" s="69">
        <f t="shared" si="10"/>
        <v>98.97</v>
      </c>
      <c r="L224" s="37">
        <f t="shared" si="11"/>
        <v>791.76</v>
      </c>
    </row>
    <row r="225" spans="1:12" ht="8.25" customHeight="1">
      <c r="A225" s="68" t="s">
        <v>2119</v>
      </c>
      <c r="B225" s="71">
        <v>93668</v>
      </c>
      <c r="C225" s="15" t="s">
        <v>16</v>
      </c>
      <c r="D225" s="15" t="s">
        <v>513</v>
      </c>
      <c r="E225" s="10" t="s">
        <v>18</v>
      </c>
      <c r="F225" s="11">
        <v>4</v>
      </c>
      <c r="G225" s="11">
        <v>4</v>
      </c>
      <c r="H225" s="11">
        <f t="shared" si="12"/>
        <v>8</v>
      </c>
      <c r="I225" s="37" t="s">
        <v>514</v>
      </c>
      <c r="J225" s="12">
        <v>0.25840000000000002</v>
      </c>
      <c r="K225" s="69">
        <f t="shared" si="10"/>
        <v>100.84</v>
      </c>
      <c r="L225" s="37">
        <f t="shared" si="11"/>
        <v>806.72</v>
      </c>
    </row>
    <row r="226" spans="1:12" ht="8.25" customHeight="1">
      <c r="A226" s="68" t="s">
        <v>2120</v>
      </c>
      <c r="B226" s="71">
        <v>93669</v>
      </c>
      <c r="C226" s="15" t="s">
        <v>16</v>
      </c>
      <c r="D226" s="15" t="s">
        <v>515</v>
      </c>
      <c r="E226" s="10" t="s">
        <v>18</v>
      </c>
      <c r="F226" s="11">
        <v>6</v>
      </c>
      <c r="G226" s="11">
        <v>6</v>
      </c>
      <c r="H226" s="11">
        <f t="shared" si="12"/>
        <v>12</v>
      </c>
      <c r="I226" s="37" t="s">
        <v>516</v>
      </c>
      <c r="J226" s="12">
        <v>0.25840000000000002</v>
      </c>
      <c r="K226" s="69">
        <f t="shared" si="10"/>
        <v>104.64</v>
      </c>
      <c r="L226" s="37">
        <f t="shared" si="11"/>
        <v>1255.68</v>
      </c>
    </row>
    <row r="227" spans="1:12" ht="8.25" customHeight="1">
      <c r="A227" s="68" t="s">
        <v>2121</v>
      </c>
      <c r="B227" s="71">
        <v>93670</v>
      </c>
      <c r="C227" s="15" t="s">
        <v>16</v>
      </c>
      <c r="D227" s="15" t="s">
        <v>517</v>
      </c>
      <c r="E227" s="10" t="s">
        <v>18</v>
      </c>
      <c r="F227" s="11">
        <v>3</v>
      </c>
      <c r="G227" s="11">
        <v>3</v>
      </c>
      <c r="H227" s="11">
        <f t="shared" si="12"/>
        <v>6</v>
      </c>
      <c r="I227" s="37" t="s">
        <v>516</v>
      </c>
      <c r="J227" s="12">
        <v>0.25840000000000002</v>
      </c>
      <c r="K227" s="69">
        <f t="shared" si="10"/>
        <v>104.64</v>
      </c>
      <c r="L227" s="37">
        <f t="shared" si="11"/>
        <v>627.84</v>
      </c>
    </row>
    <row r="228" spans="1:12" ht="8.25" customHeight="1">
      <c r="A228" s="68" t="s">
        <v>2122</v>
      </c>
      <c r="B228" s="71">
        <v>93671</v>
      </c>
      <c r="C228" s="15" t="s">
        <v>16</v>
      </c>
      <c r="D228" s="15" t="s">
        <v>518</v>
      </c>
      <c r="E228" s="10" t="s">
        <v>18</v>
      </c>
      <c r="F228" s="11">
        <v>41</v>
      </c>
      <c r="G228" s="11">
        <v>41</v>
      </c>
      <c r="H228" s="11">
        <f t="shared" si="12"/>
        <v>82</v>
      </c>
      <c r="I228" s="37" t="s">
        <v>519</v>
      </c>
      <c r="J228" s="12">
        <v>0.25840000000000002</v>
      </c>
      <c r="K228" s="69">
        <f t="shared" si="10"/>
        <v>109.19</v>
      </c>
      <c r="L228" s="37">
        <f t="shared" si="11"/>
        <v>8953.58</v>
      </c>
    </row>
    <row r="229" spans="1:12" ht="8.25" customHeight="1">
      <c r="A229" s="68" t="s">
        <v>2123</v>
      </c>
      <c r="B229" s="71">
        <v>93672</v>
      </c>
      <c r="C229" s="15" t="s">
        <v>16</v>
      </c>
      <c r="D229" s="15" t="s">
        <v>520</v>
      </c>
      <c r="E229" s="10" t="s">
        <v>18</v>
      </c>
      <c r="F229" s="11">
        <v>8</v>
      </c>
      <c r="G229" s="11">
        <v>8</v>
      </c>
      <c r="H229" s="11">
        <f t="shared" si="12"/>
        <v>16</v>
      </c>
      <c r="I229" s="37" t="s">
        <v>521</v>
      </c>
      <c r="J229" s="12">
        <v>0.25840000000000002</v>
      </c>
      <c r="K229" s="69">
        <f t="shared" si="10"/>
        <v>116.25</v>
      </c>
      <c r="L229" s="37">
        <f t="shared" si="11"/>
        <v>1860</v>
      </c>
    </row>
    <row r="230" spans="1:12" ht="8.25" customHeight="1">
      <c r="A230" s="68" t="s">
        <v>2124</v>
      </c>
      <c r="B230" s="71">
        <v>93673</v>
      </c>
      <c r="C230" s="15" t="s">
        <v>16</v>
      </c>
      <c r="D230" s="15" t="s">
        <v>522</v>
      </c>
      <c r="E230" s="10" t="s">
        <v>18</v>
      </c>
      <c r="F230" s="11">
        <v>8</v>
      </c>
      <c r="G230" s="11">
        <v>8</v>
      </c>
      <c r="H230" s="11">
        <f t="shared" si="12"/>
        <v>16</v>
      </c>
      <c r="I230" s="37" t="s">
        <v>523</v>
      </c>
      <c r="J230" s="12">
        <v>0.25840000000000002</v>
      </c>
      <c r="K230" s="69">
        <f t="shared" si="10"/>
        <v>125.38</v>
      </c>
      <c r="L230" s="37">
        <f t="shared" si="11"/>
        <v>2006.08</v>
      </c>
    </row>
    <row r="231" spans="1:12" ht="16.5" customHeight="1">
      <c r="A231" s="68" t="s">
        <v>2125</v>
      </c>
      <c r="B231" s="71">
        <v>102253</v>
      </c>
      <c r="C231" s="15" t="s">
        <v>16</v>
      </c>
      <c r="D231" s="36" t="s">
        <v>524</v>
      </c>
      <c r="E231" s="10" t="s">
        <v>99</v>
      </c>
      <c r="F231" s="11">
        <v>22.93</v>
      </c>
      <c r="G231" s="11">
        <v>22.93</v>
      </c>
      <c r="H231" s="11">
        <f t="shared" si="12"/>
        <v>45.86</v>
      </c>
      <c r="I231" s="37" t="s">
        <v>525</v>
      </c>
      <c r="J231" s="12">
        <v>0.25840000000000002</v>
      </c>
      <c r="K231" s="69">
        <f t="shared" si="10"/>
        <v>949.57</v>
      </c>
      <c r="L231" s="37">
        <f t="shared" si="11"/>
        <v>43547.28</v>
      </c>
    </row>
    <row r="232" spans="1:12" ht="16.5" customHeight="1">
      <c r="A232" s="68" t="s">
        <v>2126</v>
      </c>
      <c r="B232" s="71">
        <v>102254</v>
      </c>
      <c r="C232" s="15" t="s">
        <v>16</v>
      </c>
      <c r="D232" s="36" t="s">
        <v>526</v>
      </c>
      <c r="E232" s="10" t="s">
        <v>99</v>
      </c>
      <c r="F232" s="11">
        <v>1.75</v>
      </c>
      <c r="G232" s="11">
        <v>1.75</v>
      </c>
      <c r="H232" s="11">
        <f t="shared" si="12"/>
        <v>3.5</v>
      </c>
      <c r="I232" s="37" t="s">
        <v>527</v>
      </c>
      <c r="J232" s="12">
        <v>0.25840000000000002</v>
      </c>
      <c r="K232" s="69">
        <f t="shared" si="10"/>
        <v>568.79</v>
      </c>
      <c r="L232" s="37">
        <f t="shared" si="11"/>
        <v>1990.76</v>
      </c>
    </row>
    <row r="233" spans="1:12" ht="12.75" customHeight="1">
      <c r="A233" s="68" t="s">
        <v>2127</v>
      </c>
      <c r="B233" s="71">
        <v>100709</v>
      </c>
      <c r="C233" s="15" t="s">
        <v>16</v>
      </c>
      <c r="D233" s="15" t="s">
        <v>528</v>
      </c>
      <c r="E233" s="10" t="s">
        <v>18</v>
      </c>
      <c r="F233" s="11">
        <v>64</v>
      </c>
      <c r="G233" s="11">
        <v>64</v>
      </c>
      <c r="H233" s="11">
        <f t="shared" si="12"/>
        <v>128</v>
      </c>
      <c r="I233" s="37" t="s">
        <v>529</v>
      </c>
      <c r="J233" s="12">
        <v>0.25840000000000002</v>
      </c>
      <c r="K233" s="69">
        <f t="shared" si="10"/>
        <v>47.42</v>
      </c>
      <c r="L233" s="37">
        <f t="shared" si="11"/>
        <v>6069.76</v>
      </c>
    </row>
    <row r="234" spans="1:12" ht="8.25" customHeight="1">
      <c r="A234" s="68" t="s">
        <v>2128</v>
      </c>
      <c r="B234" s="71">
        <v>100710</v>
      </c>
      <c r="C234" s="15" t="s">
        <v>16</v>
      </c>
      <c r="D234" s="15" t="s">
        <v>530</v>
      </c>
      <c r="E234" s="10" t="s">
        <v>18</v>
      </c>
      <c r="F234" s="11">
        <v>104</v>
      </c>
      <c r="G234" s="11">
        <v>104</v>
      </c>
      <c r="H234" s="11">
        <f t="shared" si="12"/>
        <v>208</v>
      </c>
      <c r="I234" s="37" t="s">
        <v>531</v>
      </c>
      <c r="J234" s="12">
        <v>0.25840000000000002</v>
      </c>
      <c r="K234" s="69">
        <f t="shared" si="10"/>
        <v>113.43</v>
      </c>
      <c r="L234" s="37">
        <f t="shared" si="11"/>
        <v>23593.439999999999</v>
      </c>
    </row>
    <row r="235" spans="1:12" ht="16.5" customHeight="1">
      <c r="A235" s="68" t="s">
        <v>2129</v>
      </c>
      <c r="B235" s="71">
        <v>91834</v>
      </c>
      <c r="C235" s="15" t="s">
        <v>16</v>
      </c>
      <c r="D235" s="36" t="s">
        <v>532</v>
      </c>
      <c r="E235" s="10" t="s">
        <v>82</v>
      </c>
      <c r="F235" s="11">
        <v>7407.02</v>
      </c>
      <c r="G235" s="11">
        <v>7407.02</v>
      </c>
      <c r="H235" s="11">
        <f t="shared" si="12"/>
        <v>14814.04</v>
      </c>
      <c r="I235" s="37" t="s">
        <v>533</v>
      </c>
      <c r="J235" s="12">
        <v>0.25840000000000002</v>
      </c>
      <c r="K235" s="69">
        <f t="shared" si="10"/>
        <v>10.34</v>
      </c>
      <c r="L235" s="37">
        <f t="shared" si="11"/>
        <v>153177.17000000001</v>
      </c>
    </row>
    <row r="236" spans="1:12" ht="16.5" customHeight="1">
      <c r="A236" s="68" t="s">
        <v>2130</v>
      </c>
      <c r="B236" s="71">
        <v>91836</v>
      </c>
      <c r="C236" s="15" t="s">
        <v>16</v>
      </c>
      <c r="D236" s="36" t="s">
        <v>534</v>
      </c>
      <c r="E236" s="10" t="s">
        <v>82</v>
      </c>
      <c r="F236" s="11">
        <v>15.98</v>
      </c>
      <c r="G236" s="11">
        <v>15.98</v>
      </c>
      <c r="H236" s="11">
        <f t="shared" si="12"/>
        <v>31.96</v>
      </c>
      <c r="I236" s="37" t="s">
        <v>350</v>
      </c>
      <c r="J236" s="12">
        <v>0.25840000000000002</v>
      </c>
      <c r="K236" s="69">
        <f t="shared" si="10"/>
        <v>13.84</v>
      </c>
      <c r="L236" s="37">
        <f t="shared" si="11"/>
        <v>442.32</v>
      </c>
    </row>
    <row r="237" spans="1:12" ht="16.5" customHeight="1">
      <c r="A237" s="68" t="s">
        <v>2131</v>
      </c>
      <c r="B237" s="71">
        <v>91863</v>
      </c>
      <c r="C237" s="15" t="s">
        <v>16</v>
      </c>
      <c r="D237" s="36" t="s">
        <v>535</v>
      </c>
      <c r="E237" s="10" t="s">
        <v>82</v>
      </c>
      <c r="F237" s="11">
        <v>115.16</v>
      </c>
      <c r="G237" s="11">
        <v>115.16</v>
      </c>
      <c r="H237" s="11">
        <f t="shared" si="12"/>
        <v>230.32</v>
      </c>
      <c r="I237" s="37" t="s">
        <v>536</v>
      </c>
      <c r="J237" s="12">
        <v>0.25840000000000002</v>
      </c>
      <c r="K237" s="69">
        <f t="shared" si="10"/>
        <v>13.6</v>
      </c>
      <c r="L237" s="37">
        <f t="shared" si="11"/>
        <v>3132.35</v>
      </c>
    </row>
    <row r="238" spans="1:12" ht="16.5" customHeight="1">
      <c r="A238" s="68" t="s">
        <v>2132</v>
      </c>
      <c r="B238" s="71">
        <v>91871</v>
      </c>
      <c r="C238" s="15" t="s">
        <v>16</v>
      </c>
      <c r="D238" s="36" t="s">
        <v>537</v>
      </c>
      <c r="E238" s="10" t="s">
        <v>82</v>
      </c>
      <c r="F238" s="11">
        <v>1.35</v>
      </c>
      <c r="G238" s="11">
        <v>1.35</v>
      </c>
      <c r="H238" s="11">
        <f t="shared" si="12"/>
        <v>2.7</v>
      </c>
      <c r="I238" s="37" t="s">
        <v>538</v>
      </c>
      <c r="J238" s="12">
        <v>0.25840000000000002</v>
      </c>
      <c r="K238" s="69">
        <f t="shared" si="10"/>
        <v>14.66</v>
      </c>
      <c r="L238" s="37">
        <f t="shared" si="11"/>
        <v>39.58</v>
      </c>
    </row>
    <row r="239" spans="1:12" ht="16.5" customHeight="1">
      <c r="A239" s="68" t="s">
        <v>2133</v>
      </c>
      <c r="B239" s="71">
        <v>91864</v>
      </c>
      <c r="C239" s="15" t="s">
        <v>16</v>
      </c>
      <c r="D239" s="36" t="s">
        <v>539</v>
      </c>
      <c r="E239" s="10" t="s">
        <v>82</v>
      </c>
      <c r="F239" s="11">
        <v>10.8</v>
      </c>
      <c r="G239" s="11">
        <v>10.8</v>
      </c>
      <c r="H239" s="11">
        <f t="shared" si="12"/>
        <v>21.6</v>
      </c>
      <c r="I239" s="37" t="s">
        <v>540</v>
      </c>
      <c r="J239" s="12">
        <v>0.25840000000000002</v>
      </c>
      <c r="K239" s="69">
        <f t="shared" si="10"/>
        <v>18.239999999999998</v>
      </c>
      <c r="L239" s="37">
        <f t="shared" si="11"/>
        <v>393.98</v>
      </c>
    </row>
    <row r="240" spans="1:12" ht="16.5" customHeight="1">
      <c r="A240" s="68" t="s">
        <v>2134</v>
      </c>
      <c r="B240" s="71">
        <v>91873</v>
      </c>
      <c r="C240" s="15" t="s">
        <v>16</v>
      </c>
      <c r="D240" s="36" t="s">
        <v>541</v>
      </c>
      <c r="E240" s="10" t="s">
        <v>82</v>
      </c>
      <c r="F240" s="11">
        <v>23.99</v>
      </c>
      <c r="G240" s="11">
        <v>23.99</v>
      </c>
      <c r="H240" s="11">
        <f t="shared" si="12"/>
        <v>47.98</v>
      </c>
      <c r="I240" s="37" t="s">
        <v>542</v>
      </c>
      <c r="J240" s="12">
        <v>0.25840000000000002</v>
      </c>
      <c r="K240" s="69">
        <f t="shared" si="10"/>
        <v>23.83</v>
      </c>
      <c r="L240" s="37">
        <f t="shared" si="11"/>
        <v>1143.3599999999999</v>
      </c>
    </row>
    <row r="241" spans="1:12" ht="8.25" customHeight="1">
      <c r="A241" s="68" t="s">
        <v>2135</v>
      </c>
      <c r="B241" s="71">
        <v>93009</v>
      </c>
      <c r="C241" s="15" t="s">
        <v>16</v>
      </c>
      <c r="D241" s="15" t="s">
        <v>544</v>
      </c>
      <c r="E241" s="10" t="s">
        <v>82</v>
      </c>
      <c r="F241" s="11">
        <v>54.45</v>
      </c>
      <c r="G241" s="11">
        <v>54.45</v>
      </c>
      <c r="H241" s="11">
        <f t="shared" si="12"/>
        <v>108.9</v>
      </c>
      <c r="I241" s="37" t="s">
        <v>545</v>
      </c>
      <c r="J241" s="12">
        <v>0.25840000000000002</v>
      </c>
      <c r="K241" s="69">
        <f t="shared" si="10"/>
        <v>31.27</v>
      </c>
      <c r="L241" s="37">
        <f t="shared" si="11"/>
        <v>3405.3</v>
      </c>
    </row>
    <row r="242" spans="1:12" ht="16.5" customHeight="1">
      <c r="A242" s="68" t="s">
        <v>2136</v>
      </c>
      <c r="B242" s="71">
        <v>87827</v>
      </c>
      <c r="C242" s="15" t="s">
        <v>16</v>
      </c>
      <c r="D242" s="36" t="s">
        <v>546</v>
      </c>
      <c r="E242" s="10" t="s">
        <v>99</v>
      </c>
      <c r="F242" s="11">
        <v>1104.96</v>
      </c>
      <c r="G242" s="11">
        <v>1104.96</v>
      </c>
      <c r="H242" s="11">
        <f t="shared" si="12"/>
        <v>2209.92</v>
      </c>
      <c r="I242" s="37" t="s">
        <v>547</v>
      </c>
      <c r="J242" s="12">
        <v>0.25840000000000002</v>
      </c>
      <c r="K242" s="69">
        <f t="shared" si="10"/>
        <v>79.709999999999994</v>
      </c>
      <c r="L242" s="37">
        <f t="shared" si="11"/>
        <v>176152.72</v>
      </c>
    </row>
    <row r="243" spans="1:12" ht="8.25" customHeight="1">
      <c r="A243" s="68" t="s">
        <v>2137</v>
      </c>
      <c r="B243" s="71">
        <v>86885</v>
      </c>
      <c r="C243" s="15" t="s">
        <v>16</v>
      </c>
      <c r="D243" s="15" t="s">
        <v>548</v>
      </c>
      <c r="E243" s="10" t="s">
        <v>18</v>
      </c>
      <c r="F243" s="11">
        <v>169</v>
      </c>
      <c r="G243" s="11">
        <v>169</v>
      </c>
      <c r="H243" s="11">
        <f t="shared" si="12"/>
        <v>338</v>
      </c>
      <c r="I243" s="37" t="s">
        <v>549</v>
      </c>
      <c r="J243" s="12">
        <v>0.25840000000000002</v>
      </c>
      <c r="K243" s="69">
        <f t="shared" si="10"/>
        <v>11.5</v>
      </c>
      <c r="L243" s="37">
        <f t="shared" si="11"/>
        <v>3887</v>
      </c>
    </row>
    <row r="244" spans="1:12" ht="8.25" customHeight="1">
      <c r="A244" s="68" t="s">
        <v>2138</v>
      </c>
      <c r="B244" s="71">
        <v>93358</v>
      </c>
      <c r="C244" s="15" t="s">
        <v>16</v>
      </c>
      <c r="D244" s="15" t="s">
        <v>551</v>
      </c>
      <c r="E244" s="10" t="s">
        <v>158</v>
      </c>
      <c r="F244" s="11">
        <v>440.79</v>
      </c>
      <c r="G244" s="11">
        <v>440.79</v>
      </c>
      <c r="H244" s="11">
        <f t="shared" si="12"/>
        <v>881.58</v>
      </c>
      <c r="I244" s="37" t="s">
        <v>552</v>
      </c>
      <c r="J244" s="12">
        <v>0.25840000000000002</v>
      </c>
      <c r="K244" s="69">
        <f t="shared" si="10"/>
        <v>82.92</v>
      </c>
      <c r="L244" s="37">
        <f t="shared" si="11"/>
        <v>73100.61</v>
      </c>
    </row>
    <row r="245" spans="1:12" ht="16.5" customHeight="1">
      <c r="A245" s="68" t="s">
        <v>2139</v>
      </c>
      <c r="B245" s="71">
        <v>102666</v>
      </c>
      <c r="C245" s="15" t="s">
        <v>16</v>
      </c>
      <c r="D245" s="36" t="s">
        <v>553</v>
      </c>
      <c r="E245" s="10" t="s">
        <v>158</v>
      </c>
      <c r="F245" s="11">
        <v>34.049999999999997</v>
      </c>
      <c r="G245" s="11">
        <v>34.049999999999997</v>
      </c>
      <c r="H245" s="11">
        <f t="shared" si="12"/>
        <v>68.099999999999994</v>
      </c>
      <c r="I245" s="37" t="s">
        <v>554</v>
      </c>
      <c r="J245" s="12">
        <v>0.25840000000000002</v>
      </c>
      <c r="K245" s="69">
        <f t="shared" si="10"/>
        <v>71.349999999999994</v>
      </c>
      <c r="L245" s="37">
        <f t="shared" si="11"/>
        <v>4858.93</v>
      </c>
    </row>
    <row r="246" spans="1:12" ht="16.5" customHeight="1">
      <c r="A246" s="68" t="s">
        <v>2140</v>
      </c>
      <c r="B246" s="71">
        <v>94996</v>
      </c>
      <c r="C246" s="15" t="s">
        <v>16</v>
      </c>
      <c r="D246" s="36" t="s">
        <v>555</v>
      </c>
      <c r="E246" s="10" t="s">
        <v>99</v>
      </c>
      <c r="F246" s="11">
        <v>39.64</v>
      </c>
      <c r="G246" s="11">
        <v>39.64</v>
      </c>
      <c r="H246" s="11">
        <f t="shared" si="12"/>
        <v>79.28</v>
      </c>
      <c r="I246" s="37" t="s">
        <v>556</v>
      </c>
      <c r="J246" s="12">
        <v>0.25840000000000002</v>
      </c>
      <c r="K246" s="69">
        <f t="shared" si="10"/>
        <v>159.01</v>
      </c>
      <c r="L246" s="37">
        <f t="shared" si="11"/>
        <v>12606.31</v>
      </c>
    </row>
    <row r="247" spans="1:12" ht="16.5" customHeight="1">
      <c r="A247" s="68" t="s">
        <v>2141</v>
      </c>
      <c r="B247" s="71">
        <v>94992</v>
      </c>
      <c r="C247" s="15" t="s">
        <v>16</v>
      </c>
      <c r="D247" s="36" t="s">
        <v>557</v>
      </c>
      <c r="E247" s="10" t="s">
        <v>99</v>
      </c>
      <c r="F247" s="11">
        <v>186.51</v>
      </c>
      <c r="G247" s="11">
        <v>186.51</v>
      </c>
      <c r="H247" s="11">
        <f t="shared" si="12"/>
        <v>373.02</v>
      </c>
      <c r="I247" s="37" t="s">
        <v>558</v>
      </c>
      <c r="J247" s="12">
        <v>0.25840000000000002</v>
      </c>
      <c r="K247" s="69">
        <f t="shared" si="10"/>
        <v>121</v>
      </c>
      <c r="L247" s="37">
        <f t="shared" si="11"/>
        <v>45135.42</v>
      </c>
    </row>
    <row r="248" spans="1:12" ht="16.5" customHeight="1">
      <c r="A248" s="68" t="s">
        <v>2142</v>
      </c>
      <c r="B248" s="71">
        <v>94994</v>
      </c>
      <c r="C248" s="15" t="s">
        <v>16</v>
      </c>
      <c r="D248" s="36" t="s">
        <v>559</v>
      </c>
      <c r="E248" s="10" t="s">
        <v>99</v>
      </c>
      <c r="F248" s="11">
        <v>42.43</v>
      </c>
      <c r="G248" s="11">
        <v>42.43</v>
      </c>
      <c r="H248" s="11">
        <f t="shared" si="12"/>
        <v>84.86</v>
      </c>
      <c r="I248" s="37" t="s">
        <v>560</v>
      </c>
      <c r="J248" s="12">
        <v>0.25840000000000002</v>
      </c>
      <c r="K248" s="69">
        <f t="shared" si="10"/>
        <v>141.16</v>
      </c>
      <c r="L248" s="37">
        <f t="shared" si="11"/>
        <v>11978.83</v>
      </c>
    </row>
    <row r="249" spans="1:12" ht="19.350000000000001" customHeight="1">
      <c r="A249" s="68" t="s">
        <v>2143</v>
      </c>
      <c r="B249" s="71">
        <v>91098</v>
      </c>
      <c r="C249" s="15" t="s">
        <v>16</v>
      </c>
      <c r="D249" s="15" t="s">
        <v>561</v>
      </c>
      <c r="E249" s="10" t="s">
        <v>99</v>
      </c>
      <c r="F249" s="11">
        <v>41.96</v>
      </c>
      <c r="G249" s="11">
        <v>41.96</v>
      </c>
      <c r="H249" s="11">
        <f t="shared" si="12"/>
        <v>83.92</v>
      </c>
      <c r="I249" s="37" t="s">
        <v>562</v>
      </c>
      <c r="J249" s="12">
        <v>0.25840000000000002</v>
      </c>
      <c r="K249" s="69">
        <f t="shared" si="10"/>
        <v>174.52</v>
      </c>
      <c r="L249" s="37">
        <f t="shared" si="11"/>
        <v>14645.71</v>
      </c>
    </row>
    <row r="250" spans="1:12" ht="16.5" customHeight="1">
      <c r="A250" s="68" t="s">
        <v>2144</v>
      </c>
      <c r="B250" s="71">
        <v>101905</v>
      </c>
      <c r="C250" s="15" t="s">
        <v>16</v>
      </c>
      <c r="D250" s="36" t="s">
        <v>563</v>
      </c>
      <c r="E250" s="10" t="s">
        <v>18</v>
      </c>
      <c r="F250" s="11">
        <v>47</v>
      </c>
      <c r="G250" s="11">
        <v>47</v>
      </c>
      <c r="H250" s="11">
        <f t="shared" si="12"/>
        <v>94</v>
      </c>
      <c r="I250" s="37" t="s">
        <v>564</v>
      </c>
      <c r="J250" s="12">
        <v>0.25840000000000002</v>
      </c>
      <c r="K250" s="69">
        <f t="shared" si="10"/>
        <v>232.59</v>
      </c>
      <c r="L250" s="37">
        <f t="shared" si="11"/>
        <v>21863.46</v>
      </c>
    </row>
    <row r="251" spans="1:12" ht="8.25" customHeight="1">
      <c r="A251" s="68" t="s">
        <v>2145</v>
      </c>
      <c r="B251" s="71">
        <v>101907</v>
      </c>
      <c r="C251" s="15" t="s">
        <v>16</v>
      </c>
      <c r="D251" s="15" t="s">
        <v>565</v>
      </c>
      <c r="E251" s="10" t="s">
        <v>18</v>
      </c>
      <c r="F251" s="11">
        <v>176</v>
      </c>
      <c r="G251" s="11">
        <v>176</v>
      </c>
      <c r="H251" s="11">
        <f t="shared" si="12"/>
        <v>352</v>
      </c>
      <c r="I251" s="37" t="s">
        <v>566</v>
      </c>
      <c r="J251" s="12">
        <v>0.25840000000000002</v>
      </c>
      <c r="K251" s="69">
        <f t="shared" si="10"/>
        <v>740.66</v>
      </c>
      <c r="L251" s="37">
        <f t="shared" si="11"/>
        <v>260712.32000000001</v>
      </c>
    </row>
    <row r="252" spans="1:12" ht="8.25" customHeight="1">
      <c r="A252" s="68" t="s">
        <v>2146</v>
      </c>
      <c r="B252" s="71">
        <v>101911</v>
      </c>
      <c r="C252" s="15" t="s">
        <v>16</v>
      </c>
      <c r="D252" s="15" t="s">
        <v>567</v>
      </c>
      <c r="E252" s="10" t="s">
        <v>18</v>
      </c>
      <c r="F252" s="11">
        <v>4</v>
      </c>
      <c r="G252" s="11">
        <v>4</v>
      </c>
      <c r="H252" s="11">
        <f t="shared" si="12"/>
        <v>8</v>
      </c>
      <c r="I252" s="37" t="s">
        <v>568</v>
      </c>
      <c r="J252" s="12">
        <v>0.25840000000000002</v>
      </c>
      <c r="K252" s="69">
        <f t="shared" si="10"/>
        <v>354.42</v>
      </c>
      <c r="L252" s="37">
        <f t="shared" si="11"/>
        <v>2835.36</v>
      </c>
    </row>
    <row r="253" spans="1:12" ht="8.25" customHeight="1">
      <c r="A253" s="68" t="s">
        <v>2147</v>
      </c>
      <c r="B253" s="71">
        <v>101908</v>
      </c>
      <c r="C253" s="15" t="s">
        <v>16</v>
      </c>
      <c r="D253" s="15" t="s">
        <v>569</v>
      </c>
      <c r="E253" s="10" t="s">
        <v>18</v>
      </c>
      <c r="F253" s="11">
        <v>3</v>
      </c>
      <c r="G253" s="11">
        <v>3</v>
      </c>
      <c r="H253" s="11">
        <f t="shared" si="12"/>
        <v>6</v>
      </c>
      <c r="I253" s="37" t="s">
        <v>570</v>
      </c>
      <c r="J253" s="12">
        <v>0.25840000000000002</v>
      </c>
      <c r="K253" s="69">
        <f t="shared" si="10"/>
        <v>225.68</v>
      </c>
      <c r="L253" s="37">
        <f t="shared" si="11"/>
        <v>1354.08</v>
      </c>
    </row>
    <row r="254" spans="1:12" ht="8.25" customHeight="1">
      <c r="A254" s="68" t="s">
        <v>2148</v>
      </c>
      <c r="B254" s="71">
        <v>101909</v>
      </c>
      <c r="C254" s="15" t="s">
        <v>16</v>
      </c>
      <c r="D254" s="15" t="s">
        <v>571</v>
      </c>
      <c r="E254" s="10" t="s">
        <v>18</v>
      </c>
      <c r="F254" s="11">
        <v>75</v>
      </c>
      <c r="G254" s="11">
        <v>75</v>
      </c>
      <c r="H254" s="11">
        <f t="shared" si="12"/>
        <v>150</v>
      </c>
      <c r="I254" s="37" t="s">
        <v>572</v>
      </c>
      <c r="J254" s="12">
        <v>0.25840000000000002</v>
      </c>
      <c r="K254" s="69">
        <f t="shared" si="10"/>
        <v>262.47000000000003</v>
      </c>
      <c r="L254" s="37">
        <f t="shared" si="11"/>
        <v>39370.5</v>
      </c>
    </row>
    <row r="255" spans="1:12" ht="8.25" customHeight="1">
      <c r="A255" s="68" t="s">
        <v>2149</v>
      </c>
      <c r="B255" s="71">
        <v>101910</v>
      </c>
      <c r="C255" s="15" t="s">
        <v>16</v>
      </c>
      <c r="D255" s="15" t="s">
        <v>573</v>
      </c>
      <c r="E255" s="10" t="s">
        <v>18</v>
      </c>
      <c r="F255" s="11">
        <v>77</v>
      </c>
      <c r="G255" s="11">
        <v>77</v>
      </c>
      <c r="H255" s="11">
        <f t="shared" si="12"/>
        <v>154</v>
      </c>
      <c r="I255" s="37" t="s">
        <v>574</v>
      </c>
      <c r="J255" s="12">
        <v>0.25840000000000002</v>
      </c>
      <c r="K255" s="69">
        <f t="shared" si="10"/>
        <v>308.44</v>
      </c>
      <c r="L255" s="37">
        <f t="shared" si="11"/>
        <v>47499.76</v>
      </c>
    </row>
    <row r="256" spans="1:12" ht="16.5" customHeight="1">
      <c r="A256" s="68" t="s">
        <v>2150</v>
      </c>
      <c r="B256" s="71">
        <v>90830</v>
      </c>
      <c r="C256" s="15" t="s">
        <v>16</v>
      </c>
      <c r="D256" s="36" t="s">
        <v>575</v>
      </c>
      <c r="E256" s="10" t="s">
        <v>18</v>
      </c>
      <c r="F256" s="11">
        <v>60</v>
      </c>
      <c r="G256" s="11">
        <v>60</v>
      </c>
      <c r="H256" s="11">
        <f t="shared" si="12"/>
        <v>120</v>
      </c>
      <c r="I256" s="37" t="s">
        <v>576</v>
      </c>
      <c r="J256" s="12">
        <v>0.25840000000000002</v>
      </c>
      <c r="K256" s="69">
        <f t="shared" si="10"/>
        <v>179.93</v>
      </c>
      <c r="L256" s="37">
        <f t="shared" si="11"/>
        <v>21591.599999999999</v>
      </c>
    </row>
    <row r="257" spans="1:12" ht="16.5" customHeight="1">
      <c r="A257" s="68" t="s">
        <v>2151</v>
      </c>
      <c r="B257" s="71">
        <v>91170</v>
      </c>
      <c r="C257" s="15" t="s">
        <v>16</v>
      </c>
      <c r="D257" s="36" t="s">
        <v>577</v>
      </c>
      <c r="E257" s="10" t="s">
        <v>82</v>
      </c>
      <c r="F257" s="11">
        <v>313.13</v>
      </c>
      <c r="G257" s="11">
        <v>313.13</v>
      </c>
      <c r="H257" s="11">
        <f t="shared" si="12"/>
        <v>626.26</v>
      </c>
      <c r="I257" s="37" t="s">
        <v>578</v>
      </c>
      <c r="J257" s="12">
        <v>0.25840000000000002</v>
      </c>
      <c r="K257" s="69">
        <f t="shared" si="10"/>
        <v>3.35</v>
      </c>
      <c r="L257" s="37">
        <f t="shared" si="11"/>
        <v>2097.9699999999998</v>
      </c>
    </row>
    <row r="258" spans="1:12" ht="8.25" customHeight="1">
      <c r="A258" s="68" t="s">
        <v>2152</v>
      </c>
      <c r="B258" s="71">
        <v>96114</v>
      </c>
      <c r="C258" s="15" t="s">
        <v>16</v>
      </c>
      <c r="D258" s="15" t="s">
        <v>579</v>
      </c>
      <c r="E258" s="10" t="s">
        <v>99</v>
      </c>
      <c r="F258" s="11">
        <v>239.48</v>
      </c>
      <c r="G258" s="11">
        <v>239.48</v>
      </c>
      <c r="H258" s="11">
        <f t="shared" si="12"/>
        <v>478.96</v>
      </c>
      <c r="I258" s="37" t="s">
        <v>580</v>
      </c>
      <c r="J258" s="12">
        <v>0.25840000000000002</v>
      </c>
      <c r="K258" s="69">
        <f t="shared" si="10"/>
        <v>79.98</v>
      </c>
      <c r="L258" s="37">
        <f t="shared" si="11"/>
        <v>38307.22</v>
      </c>
    </row>
    <row r="259" spans="1:12" ht="8.25" customHeight="1">
      <c r="A259" s="68" t="s">
        <v>2153</v>
      </c>
      <c r="B259" s="71">
        <v>96116</v>
      </c>
      <c r="C259" s="15" t="s">
        <v>16</v>
      </c>
      <c r="D259" s="15" t="s">
        <v>581</v>
      </c>
      <c r="E259" s="10" t="s">
        <v>99</v>
      </c>
      <c r="F259" s="11">
        <v>26.33</v>
      </c>
      <c r="G259" s="11">
        <v>26.33</v>
      </c>
      <c r="H259" s="11">
        <f t="shared" si="12"/>
        <v>52.66</v>
      </c>
      <c r="I259" s="37" t="s">
        <v>582</v>
      </c>
      <c r="J259" s="12">
        <v>0.25840000000000002</v>
      </c>
      <c r="K259" s="69">
        <f t="shared" si="10"/>
        <v>87.19</v>
      </c>
      <c r="L259" s="37">
        <f t="shared" si="11"/>
        <v>4591.42</v>
      </c>
    </row>
    <row r="260" spans="1:12" ht="8.25" customHeight="1">
      <c r="A260" s="68" t="s">
        <v>2154</v>
      </c>
      <c r="B260" s="71">
        <v>90440</v>
      </c>
      <c r="C260" s="15" t="s">
        <v>16</v>
      </c>
      <c r="D260" s="15" t="s">
        <v>583</v>
      </c>
      <c r="E260" s="10" t="s">
        <v>18</v>
      </c>
      <c r="F260" s="11">
        <v>10</v>
      </c>
      <c r="G260" s="11">
        <v>10</v>
      </c>
      <c r="H260" s="11">
        <f t="shared" si="12"/>
        <v>20</v>
      </c>
      <c r="I260" s="37" t="s">
        <v>584</v>
      </c>
      <c r="J260" s="12">
        <v>0.25840000000000002</v>
      </c>
      <c r="K260" s="69">
        <f t="shared" si="10"/>
        <v>102.71</v>
      </c>
      <c r="L260" s="37">
        <f t="shared" si="11"/>
        <v>2054.1999999999998</v>
      </c>
    </row>
    <row r="261" spans="1:12" ht="8.25" customHeight="1">
      <c r="A261" s="68" t="s">
        <v>2155</v>
      </c>
      <c r="B261" s="71">
        <v>90441</v>
      </c>
      <c r="C261" s="15" t="s">
        <v>16</v>
      </c>
      <c r="D261" s="15" t="s">
        <v>585</v>
      </c>
      <c r="E261" s="10" t="s">
        <v>18</v>
      </c>
      <c r="F261" s="11">
        <v>8</v>
      </c>
      <c r="G261" s="11">
        <v>8</v>
      </c>
      <c r="H261" s="11">
        <f t="shared" si="12"/>
        <v>16</v>
      </c>
      <c r="I261" s="37" t="s">
        <v>586</v>
      </c>
      <c r="J261" s="12">
        <v>0.25840000000000002</v>
      </c>
      <c r="K261" s="69">
        <f t="shared" ref="K261:K324" si="13">TRUNC(I261+(I261*J261),2)</f>
        <v>131.19999999999999</v>
      </c>
      <c r="L261" s="37">
        <f t="shared" ref="L261:L324" si="14">TRUNC( H261*K261,2)</f>
        <v>2099.1999999999998</v>
      </c>
    </row>
    <row r="262" spans="1:12" ht="8.25" customHeight="1">
      <c r="A262" s="68" t="s">
        <v>2156</v>
      </c>
      <c r="B262" s="71">
        <v>90439</v>
      </c>
      <c r="C262" s="15" t="s">
        <v>16</v>
      </c>
      <c r="D262" s="15" t="s">
        <v>587</v>
      </c>
      <c r="E262" s="10" t="s">
        <v>18</v>
      </c>
      <c r="F262" s="11">
        <v>542</v>
      </c>
      <c r="G262" s="11">
        <v>542</v>
      </c>
      <c r="H262" s="11">
        <f t="shared" ref="H262:H325" si="15">F262+G262</f>
        <v>1084</v>
      </c>
      <c r="I262" s="37" t="s">
        <v>588</v>
      </c>
      <c r="J262" s="12">
        <v>0.25840000000000002</v>
      </c>
      <c r="K262" s="69">
        <f t="shared" si="13"/>
        <v>64.12</v>
      </c>
      <c r="L262" s="37">
        <f t="shared" si="14"/>
        <v>69506.080000000002</v>
      </c>
    </row>
    <row r="263" spans="1:12" ht="8.25" customHeight="1">
      <c r="A263" s="68" t="s">
        <v>2157</v>
      </c>
      <c r="B263" s="71">
        <v>99861</v>
      </c>
      <c r="C263" s="15" t="s">
        <v>16</v>
      </c>
      <c r="D263" s="15" t="s">
        <v>589</v>
      </c>
      <c r="E263" s="10" t="s">
        <v>99</v>
      </c>
      <c r="F263" s="11">
        <v>5.38</v>
      </c>
      <c r="G263" s="11">
        <v>5.38</v>
      </c>
      <c r="H263" s="11">
        <f t="shared" si="15"/>
        <v>10.76</v>
      </c>
      <c r="I263" s="37" t="s">
        <v>590</v>
      </c>
      <c r="J263" s="12">
        <v>0.25840000000000002</v>
      </c>
      <c r="K263" s="69">
        <f t="shared" si="13"/>
        <v>750.49</v>
      </c>
      <c r="L263" s="37">
        <f t="shared" si="14"/>
        <v>8075.27</v>
      </c>
    </row>
    <row r="264" spans="1:12" ht="16.5" customHeight="1">
      <c r="A264" s="68" t="s">
        <v>2158</v>
      </c>
      <c r="B264" s="71">
        <v>90278</v>
      </c>
      <c r="C264" s="15" t="s">
        <v>16</v>
      </c>
      <c r="D264" s="36" t="s">
        <v>591</v>
      </c>
      <c r="E264" s="10" t="s">
        <v>158</v>
      </c>
      <c r="F264" s="11">
        <v>21.1</v>
      </c>
      <c r="G264" s="11">
        <v>21.1</v>
      </c>
      <c r="H264" s="11">
        <f t="shared" si="15"/>
        <v>42.2</v>
      </c>
      <c r="I264" s="37" t="s">
        <v>592</v>
      </c>
      <c r="J264" s="12">
        <v>0.25840000000000002</v>
      </c>
      <c r="K264" s="69">
        <f t="shared" si="13"/>
        <v>584.97</v>
      </c>
      <c r="L264" s="37">
        <f t="shared" si="14"/>
        <v>24685.73</v>
      </c>
    </row>
    <row r="265" spans="1:12" ht="16.5" customHeight="1">
      <c r="A265" s="68" t="s">
        <v>2159</v>
      </c>
      <c r="B265" s="71">
        <v>97016</v>
      </c>
      <c r="C265" s="15" t="s">
        <v>16</v>
      </c>
      <c r="D265" s="36" t="s">
        <v>593</v>
      </c>
      <c r="E265" s="10" t="s">
        <v>82</v>
      </c>
      <c r="F265" s="11">
        <v>60</v>
      </c>
      <c r="G265" s="11">
        <v>60</v>
      </c>
      <c r="H265" s="11">
        <f t="shared" si="15"/>
        <v>120</v>
      </c>
      <c r="I265" s="37" t="s">
        <v>594</v>
      </c>
      <c r="J265" s="12">
        <v>0.25840000000000002</v>
      </c>
      <c r="K265" s="69">
        <f t="shared" si="13"/>
        <v>77.73</v>
      </c>
      <c r="L265" s="37">
        <f t="shared" si="14"/>
        <v>9327.6</v>
      </c>
    </row>
    <row r="266" spans="1:12" ht="8.25" customHeight="1">
      <c r="A266" s="68" t="s">
        <v>2160</v>
      </c>
      <c r="B266" s="71">
        <v>94265</v>
      </c>
      <c r="C266" s="15" t="s">
        <v>16</v>
      </c>
      <c r="D266" s="15" t="s">
        <v>595</v>
      </c>
      <c r="E266" s="10" t="s">
        <v>82</v>
      </c>
      <c r="F266" s="11">
        <v>26.42</v>
      </c>
      <c r="G266" s="11">
        <v>26.42</v>
      </c>
      <c r="H266" s="11">
        <f t="shared" si="15"/>
        <v>52.84</v>
      </c>
      <c r="I266" s="37" t="s">
        <v>596</v>
      </c>
      <c r="J266" s="12">
        <v>0.25840000000000002</v>
      </c>
      <c r="K266" s="69">
        <f t="shared" si="13"/>
        <v>42.55</v>
      </c>
      <c r="L266" s="37">
        <f t="shared" si="14"/>
        <v>2248.34</v>
      </c>
    </row>
    <row r="267" spans="1:12" ht="16.5" customHeight="1">
      <c r="A267" s="68" t="s">
        <v>2161</v>
      </c>
      <c r="B267" s="71">
        <v>98562</v>
      </c>
      <c r="C267" s="15" t="s">
        <v>16</v>
      </c>
      <c r="D267" s="36" t="s">
        <v>597</v>
      </c>
      <c r="E267" s="10" t="s">
        <v>99</v>
      </c>
      <c r="F267" s="11">
        <v>142.99</v>
      </c>
      <c r="G267" s="11">
        <v>142.99</v>
      </c>
      <c r="H267" s="11">
        <f t="shared" si="15"/>
        <v>285.98</v>
      </c>
      <c r="I267" s="37" t="s">
        <v>598</v>
      </c>
      <c r="J267" s="12">
        <v>0.25840000000000002</v>
      </c>
      <c r="K267" s="69">
        <f t="shared" si="13"/>
        <v>45.75</v>
      </c>
      <c r="L267" s="37">
        <f t="shared" si="14"/>
        <v>13083.58</v>
      </c>
    </row>
    <row r="268" spans="1:12" ht="8.25" customHeight="1">
      <c r="A268" s="68" t="s">
        <v>2162</v>
      </c>
      <c r="B268" s="71">
        <v>98560</v>
      </c>
      <c r="C268" s="15" t="s">
        <v>16</v>
      </c>
      <c r="D268" s="15" t="s">
        <v>599</v>
      </c>
      <c r="E268" s="10" t="s">
        <v>99</v>
      </c>
      <c r="F268" s="11">
        <v>13.79</v>
      </c>
      <c r="G268" s="11">
        <v>13.79</v>
      </c>
      <c r="H268" s="11">
        <f t="shared" si="15"/>
        <v>27.58</v>
      </c>
      <c r="I268" s="37" t="s">
        <v>600</v>
      </c>
      <c r="J268" s="12">
        <v>0.25840000000000002</v>
      </c>
      <c r="K268" s="69">
        <f t="shared" si="13"/>
        <v>51.17</v>
      </c>
      <c r="L268" s="37">
        <f t="shared" si="14"/>
        <v>1411.26</v>
      </c>
    </row>
    <row r="269" spans="1:12" ht="8.25" customHeight="1">
      <c r="A269" s="68" t="s">
        <v>2163</v>
      </c>
      <c r="B269" s="71">
        <v>98555</v>
      </c>
      <c r="C269" s="15" t="s">
        <v>16</v>
      </c>
      <c r="D269" s="15" t="s">
        <v>601</v>
      </c>
      <c r="E269" s="10" t="s">
        <v>99</v>
      </c>
      <c r="F269" s="11">
        <v>38.17</v>
      </c>
      <c r="G269" s="11">
        <v>38.17</v>
      </c>
      <c r="H269" s="11">
        <f t="shared" si="15"/>
        <v>76.34</v>
      </c>
      <c r="I269" s="37" t="s">
        <v>543</v>
      </c>
      <c r="J269" s="12">
        <v>0.25840000000000002</v>
      </c>
      <c r="K269" s="69">
        <f t="shared" si="13"/>
        <v>29.98</v>
      </c>
      <c r="L269" s="37">
        <f t="shared" si="14"/>
        <v>2288.67</v>
      </c>
    </row>
    <row r="270" spans="1:12" ht="16.5" customHeight="1">
      <c r="A270" s="68" t="s">
        <v>2164</v>
      </c>
      <c r="B270" s="71">
        <v>98556</v>
      </c>
      <c r="C270" s="15" t="s">
        <v>16</v>
      </c>
      <c r="D270" s="36" t="s">
        <v>602</v>
      </c>
      <c r="E270" s="10" t="s">
        <v>99</v>
      </c>
      <c r="F270" s="11">
        <v>1438.07</v>
      </c>
      <c r="G270" s="11">
        <v>1438.07</v>
      </c>
      <c r="H270" s="11">
        <f t="shared" si="15"/>
        <v>2876.14</v>
      </c>
      <c r="I270" s="37" t="s">
        <v>603</v>
      </c>
      <c r="J270" s="12">
        <v>0.25840000000000002</v>
      </c>
      <c r="K270" s="69">
        <f t="shared" si="13"/>
        <v>54.77</v>
      </c>
      <c r="L270" s="37">
        <f t="shared" si="14"/>
        <v>157526.18</v>
      </c>
    </row>
    <row r="271" spans="1:12" ht="8.25" customHeight="1">
      <c r="A271" s="68" t="s">
        <v>2165</v>
      </c>
      <c r="B271" s="71">
        <v>98557</v>
      </c>
      <c r="C271" s="15" t="s">
        <v>16</v>
      </c>
      <c r="D271" s="15" t="s">
        <v>604</v>
      </c>
      <c r="E271" s="10" t="s">
        <v>99</v>
      </c>
      <c r="F271" s="11">
        <v>907.65</v>
      </c>
      <c r="G271" s="11">
        <v>907.65</v>
      </c>
      <c r="H271" s="11">
        <f t="shared" si="15"/>
        <v>1815.3</v>
      </c>
      <c r="I271" s="37" t="s">
        <v>605</v>
      </c>
      <c r="J271" s="12">
        <v>0.25840000000000002</v>
      </c>
      <c r="K271" s="69">
        <f t="shared" si="13"/>
        <v>39.99</v>
      </c>
      <c r="L271" s="37">
        <f t="shared" si="14"/>
        <v>72593.84</v>
      </c>
    </row>
    <row r="272" spans="1:12" ht="16.5" customHeight="1">
      <c r="A272" s="68" t="s">
        <v>2166</v>
      </c>
      <c r="B272" s="71">
        <v>98547</v>
      </c>
      <c r="C272" s="15" t="s">
        <v>16</v>
      </c>
      <c r="D272" s="36" t="s">
        <v>606</v>
      </c>
      <c r="E272" s="10" t="s">
        <v>99</v>
      </c>
      <c r="F272" s="11">
        <v>888.44</v>
      </c>
      <c r="G272" s="11">
        <v>888.44</v>
      </c>
      <c r="H272" s="11">
        <f t="shared" si="15"/>
        <v>1776.88</v>
      </c>
      <c r="I272" s="37" t="s">
        <v>607</v>
      </c>
      <c r="J272" s="12">
        <v>0.25840000000000002</v>
      </c>
      <c r="K272" s="69">
        <f t="shared" si="13"/>
        <v>195.47</v>
      </c>
      <c r="L272" s="37">
        <f t="shared" si="14"/>
        <v>347326.73</v>
      </c>
    </row>
    <row r="273" spans="1:12" ht="16.5" customHeight="1">
      <c r="A273" s="68" t="s">
        <v>2167</v>
      </c>
      <c r="B273" s="71">
        <v>98546</v>
      </c>
      <c r="C273" s="15" t="s">
        <v>16</v>
      </c>
      <c r="D273" s="36" t="s">
        <v>608</v>
      </c>
      <c r="E273" s="10" t="s">
        <v>99</v>
      </c>
      <c r="F273" s="11">
        <v>909.12</v>
      </c>
      <c r="G273" s="11">
        <v>909.12</v>
      </c>
      <c r="H273" s="11">
        <f t="shared" si="15"/>
        <v>1818.24</v>
      </c>
      <c r="I273" s="37" t="s">
        <v>609</v>
      </c>
      <c r="J273" s="12">
        <v>0.25840000000000002</v>
      </c>
      <c r="K273" s="69">
        <f t="shared" si="13"/>
        <v>105.26</v>
      </c>
      <c r="L273" s="37">
        <f t="shared" si="14"/>
        <v>191387.94</v>
      </c>
    </row>
    <row r="274" spans="1:12" ht="8.25" customHeight="1">
      <c r="A274" s="68" t="s">
        <v>2168</v>
      </c>
      <c r="B274" s="71">
        <v>98553</v>
      </c>
      <c r="C274" s="15" t="s">
        <v>16</v>
      </c>
      <c r="D274" s="15" t="s">
        <v>610</v>
      </c>
      <c r="E274" s="10" t="s">
        <v>99</v>
      </c>
      <c r="F274" s="11">
        <v>155.36000000000001</v>
      </c>
      <c r="G274" s="11">
        <v>155.36000000000001</v>
      </c>
      <c r="H274" s="11">
        <f t="shared" si="15"/>
        <v>310.72000000000003</v>
      </c>
      <c r="I274" s="37" t="s">
        <v>611</v>
      </c>
      <c r="J274" s="12">
        <v>0.25840000000000002</v>
      </c>
      <c r="K274" s="69">
        <f t="shared" si="13"/>
        <v>158.72999999999999</v>
      </c>
      <c r="L274" s="37">
        <f t="shared" si="14"/>
        <v>49320.58</v>
      </c>
    </row>
    <row r="275" spans="1:12" ht="8.25" customHeight="1">
      <c r="A275" s="68" t="s">
        <v>2169</v>
      </c>
      <c r="B275" s="71">
        <v>102170</v>
      </c>
      <c r="C275" s="15" t="s">
        <v>16</v>
      </c>
      <c r="D275" s="15" t="s">
        <v>612</v>
      </c>
      <c r="E275" s="10" t="s">
        <v>99</v>
      </c>
      <c r="F275" s="11">
        <v>0.3</v>
      </c>
      <c r="G275" s="11">
        <v>0.3</v>
      </c>
      <c r="H275" s="11">
        <f t="shared" si="15"/>
        <v>0.6</v>
      </c>
      <c r="I275" s="37" t="s">
        <v>613</v>
      </c>
      <c r="J275" s="12">
        <v>0.25840000000000002</v>
      </c>
      <c r="K275" s="69">
        <f t="shared" si="13"/>
        <v>264.17</v>
      </c>
      <c r="L275" s="37">
        <f t="shared" si="14"/>
        <v>158.5</v>
      </c>
    </row>
    <row r="276" spans="1:12" ht="8.25" customHeight="1">
      <c r="A276" s="68" t="s">
        <v>2170</v>
      </c>
      <c r="B276" s="71">
        <v>102177</v>
      </c>
      <c r="C276" s="15" t="s">
        <v>16</v>
      </c>
      <c r="D276" s="15" t="s">
        <v>614</v>
      </c>
      <c r="E276" s="10" t="s">
        <v>99</v>
      </c>
      <c r="F276" s="11">
        <v>3.33</v>
      </c>
      <c r="G276" s="11">
        <v>3.33</v>
      </c>
      <c r="H276" s="11">
        <f t="shared" si="15"/>
        <v>6.66</v>
      </c>
      <c r="I276" s="37" t="s">
        <v>615</v>
      </c>
      <c r="J276" s="12">
        <v>0.25840000000000002</v>
      </c>
      <c r="K276" s="69">
        <f t="shared" si="13"/>
        <v>1370.93</v>
      </c>
      <c r="L276" s="37">
        <f t="shared" si="14"/>
        <v>9130.39</v>
      </c>
    </row>
    <row r="277" spans="1:12" ht="8.25" customHeight="1">
      <c r="A277" s="68" t="s">
        <v>2171</v>
      </c>
      <c r="B277" s="71">
        <v>102176</v>
      </c>
      <c r="C277" s="15" t="s">
        <v>16</v>
      </c>
      <c r="D277" s="15" t="s">
        <v>616</v>
      </c>
      <c r="E277" s="10" t="s">
        <v>99</v>
      </c>
      <c r="F277" s="11">
        <v>3.67</v>
      </c>
      <c r="G277" s="11">
        <v>3.67</v>
      </c>
      <c r="H277" s="11">
        <f t="shared" si="15"/>
        <v>7.34</v>
      </c>
      <c r="I277" s="37" t="s">
        <v>617</v>
      </c>
      <c r="J277" s="12">
        <v>0.25840000000000002</v>
      </c>
      <c r="K277" s="69">
        <f t="shared" si="13"/>
        <v>723.3</v>
      </c>
      <c r="L277" s="37">
        <f t="shared" si="14"/>
        <v>5309.02</v>
      </c>
    </row>
    <row r="278" spans="1:12" ht="8.25" customHeight="1">
      <c r="A278" s="68" t="s">
        <v>2172</v>
      </c>
      <c r="B278" s="71">
        <v>102162</v>
      </c>
      <c r="C278" s="15" t="s">
        <v>16</v>
      </c>
      <c r="D278" s="15" t="s">
        <v>618</v>
      </c>
      <c r="E278" s="10" t="s">
        <v>99</v>
      </c>
      <c r="F278" s="11">
        <v>1.22</v>
      </c>
      <c r="G278" s="11">
        <v>1.22</v>
      </c>
      <c r="H278" s="11">
        <f t="shared" si="15"/>
        <v>2.44</v>
      </c>
      <c r="I278" s="37" t="s">
        <v>619</v>
      </c>
      <c r="J278" s="12">
        <v>0.25840000000000002</v>
      </c>
      <c r="K278" s="69">
        <f t="shared" si="13"/>
        <v>282.62</v>
      </c>
      <c r="L278" s="37">
        <f t="shared" si="14"/>
        <v>689.59</v>
      </c>
    </row>
    <row r="279" spans="1:12" ht="8.25" customHeight="1">
      <c r="A279" s="68" t="s">
        <v>2173</v>
      </c>
      <c r="B279" s="71">
        <v>102166</v>
      </c>
      <c r="C279" s="15" t="s">
        <v>16</v>
      </c>
      <c r="D279" s="15" t="s">
        <v>620</v>
      </c>
      <c r="E279" s="10" t="s">
        <v>99</v>
      </c>
      <c r="F279" s="11">
        <v>1.81</v>
      </c>
      <c r="G279" s="11">
        <v>1.81</v>
      </c>
      <c r="H279" s="11">
        <f t="shared" si="15"/>
        <v>3.62</v>
      </c>
      <c r="I279" s="37" t="s">
        <v>621</v>
      </c>
      <c r="J279" s="12">
        <v>0.25840000000000002</v>
      </c>
      <c r="K279" s="69">
        <f t="shared" si="13"/>
        <v>264.83999999999997</v>
      </c>
      <c r="L279" s="37">
        <f t="shared" si="14"/>
        <v>958.72</v>
      </c>
    </row>
    <row r="280" spans="1:12" ht="8.25" customHeight="1">
      <c r="A280" s="68" t="s">
        <v>2174</v>
      </c>
      <c r="B280" s="71">
        <v>102181</v>
      </c>
      <c r="C280" s="15" t="s">
        <v>16</v>
      </c>
      <c r="D280" s="15" t="s">
        <v>622</v>
      </c>
      <c r="E280" s="10" t="s">
        <v>99</v>
      </c>
      <c r="F280" s="11">
        <v>26.96</v>
      </c>
      <c r="G280" s="11">
        <v>26.96</v>
      </c>
      <c r="H280" s="11">
        <f t="shared" si="15"/>
        <v>53.92</v>
      </c>
      <c r="I280" s="37" t="s">
        <v>623</v>
      </c>
      <c r="J280" s="12">
        <v>0.25840000000000002</v>
      </c>
      <c r="K280" s="69">
        <f t="shared" si="13"/>
        <v>371.15</v>
      </c>
      <c r="L280" s="37">
        <f t="shared" si="14"/>
        <v>20012.400000000001</v>
      </c>
    </row>
    <row r="281" spans="1:12" ht="8.25" customHeight="1">
      <c r="A281" s="68" t="s">
        <v>2175</v>
      </c>
      <c r="B281" s="71">
        <v>102181</v>
      </c>
      <c r="C281" s="15" t="s">
        <v>16</v>
      </c>
      <c r="D281" s="15" t="s">
        <v>622</v>
      </c>
      <c r="E281" s="10" t="s">
        <v>99</v>
      </c>
      <c r="F281" s="11">
        <v>26.96</v>
      </c>
      <c r="G281" s="11">
        <v>26.96</v>
      </c>
      <c r="H281" s="11">
        <f t="shared" si="15"/>
        <v>53.92</v>
      </c>
      <c r="I281" s="37" t="s">
        <v>623</v>
      </c>
      <c r="J281" s="12">
        <v>0.25840000000000002</v>
      </c>
      <c r="K281" s="69">
        <f t="shared" si="13"/>
        <v>371.15</v>
      </c>
      <c r="L281" s="37">
        <f t="shared" si="14"/>
        <v>20012.400000000001</v>
      </c>
    </row>
    <row r="282" spans="1:12" ht="8.25" customHeight="1">
      <c r="A282" s="68" t="s">
        <v>2176</v>
      </c>
      <c r="B282" s="71">
        <v>102179</v>
      </c>
      <c r="C282" s="15" t="s">
        <v>16</v>
      </c>
      <c r="D282" s="15" t="s">
        <v>624</v>
      </c>
      <c r="E282" s="10" t="s">
        <v>99</v>
      </c>
      <c r="F282" s="11">
        <v>6.47</v>
      </c>
      <c r="G282" s="11">
        <v>6.47</v>
      </c>
      <c r="H282" s="11">
        <f t="shared" si="15"/>
        <v>12.94</v>
      </c>
      <c r="I282" s="37" t="s">
        <v>625</v>
      </c>
      <c r="J282" s="12">
        <v>0.25840000000000002</v>
      </c>
      <c r="K282" s="69">
        <f t="shared" si="13"/>
        <v>292.22000000000003</v>
      </c>
      <c r="L282" s="37">
        <f t="shared" si="14"/>
        <v>3781.32</v>
      </c>
    </row>
    <row r="283" spans="1:12" ht="8.25" customHeight="1">
      <c r="A283" s="68" t="s">
        <v>2177</v>
      </c>
      <c r="B283" s="71">
        <v>102180</v>
      </c>
      <c r="C283" s="15" t="s">
        <v>16</v>
      </c>
      <c r="D283" s="15" t="s">
        <v>626</v>
      </c>
      <c r="E283" s="10" t="s">
        <v>99</v>
      </c>
      <c r="F283" s="11">
        <v>20.91</v>
      </c>
      <c r="G283" s="11">
        <v>20.91</v>
      </c>
      <c r="H283" s="11">
        <f t="shared" si="15"/>
        <v>41.82</v>
      </c>
      <c r="I283" s="37" t="s">
        <v>627</v>
      </c>
      <c r="J283" s="12">
        <v>0.25840000000000002</v>
      </c>
      <c r="K283" s="69">
        <f t="shared" si="13"/>
        <v>324.67</v>
      </c>
      <c r="L283" s="37">
        <f t="shared" si="14"/>
        <v>13577.69</v>
      </c>
    </row>
    <row r="284" spans="1:12" ht="8.25" customHeight="1">
      <c r="A284" s="68" t="s">
        <v>2178</v>
      </c>
      <c r="B284" s="71">
        <v>91955</v>
      </c>
      <c r="C284" s="15" t="s">
        <v>16</v>
      </c>
      <c r="D284" s="15" t="s">
        <v>628</v>
      </c>
      <c r="E284" s="10" t="s">
        <v>18</v>
      </c>
      <c r="F284" s="11">
        <v>12</v>
      </c>
      <c r="G284" s="11">
        <v>12</v>
      </c>
      <c r="H284" s="11">
        <f t="shared" si="15"/>
        <v>24</v>
      </c>
      <c r="I284" s="37" t="s">
        <v>629</v>
      </c>
      <c r="J284" s="12">
        <v>0.25840000000000002</v>
      </c>
      <c r="K284" s="69">
        <f t="shared" si="13"/>
        <v>36.68</v>
      </c>
      <c r="L284" s="37">
        <f t="shared" si="14"/>
        <v>880.32</v>
      </c>
    </row>
    <row r="285" spans="1:12" ht="8.25" customHeight="1">
      <c r="A285" s="68" t="s">
        <v>2179</v>
      </c>
      <c r="B285" s="71">
        <v>91954</v>
      </c>
      <c r="C285" s="15" t="s">
        <v>16</v>
      </c>
      <c r="D285" s="15" t="s">
        <v>630</v>
      </c>
      <c r="E285" s="10" t="s">
        <v>18</v>
      </c>
      <c r="F285" s="11">
        <v>6</v>
      </c>
      <c r="G285" s="11">
        <v>6</v>
      </c>
      <c r="H285" s="11">
        <f t="shared" si="15"/>
        <v>12</v>
      </c>
      <c r="I285" s="37" t="s">
        <v>631</v>
      </c>
      <c r="J285" s="12">
        <v>0.25840000000000002</v>
      </c>
      <c r="K285" s="69">
        <f t="shared" si="13"/>
        <v>27.35</v>
      </c>
      <c r="L285" s="37">
        <f t="shared" si="14"/>
        <v>328.2</v>
      </c>
    </row>
    <row r="286" spans="1:12" ht="16.5" customHeight="1">
      <c r="A286" s="68" t="s">
        <v>2180</v>
      </c>
      <c r="B286" s="71">
        <v>92033</v>
      </c>
      <c r="C286" s="15" t="s">
        <v>16</v>
      </c>
      <c r="D286" s="36" t="s">
        <v>632</v>
      </c>
      <c r="E286" s="10" t="s">
        <v>18</v>
      </c>
      <c r="F286" s="11">
        <v>4</v>
      </c>
      <c r="G286" s="11">
        <v>4</v>
      </c>
      <c r="H286" s="11">
        <f t="shared" si="15"/>
        <v>8</v>
      </c>
      <c r="I286" s="37" t="s">
        <v>633</v>
      </c>
      <c r="J286" s="12">
        <v>0.25840000000000002</v>
      </c>
      <c r="K286" s="69">
        <f t="shared" si="13"/>
        <v>83.78</v>
      </c>
      <c r="L286" s="37">
        <f t="shared" si="14"/>
        <v>670.24</v>
      </c>
    </row>
    <row r="287" spans="1:12" ht="16.5" customHeight="1">
      <c r="A287" s="68" t="s">
        <v>2181</v>
      </c>
      <c r="B287" s="71">
        <v>92022</v>
      </c>
      <c r="C287" s="15" t="s">
        <v>16</v>
      </c>
      <c r="D287" s="36" t="s">
        <v>634</v>
      </c>
      <c r="E287" s="10" t="s">
        <v>18</v>
      </c>
      <c r="F287" s="11">
        <v>3</v>
      </c>
      <c r="G287" s="11">
        <v>3</v>
      </c>
      <c r="H287" s="11">
        <f t="shared" si="15"/>
        <v>6</v>
      </c>
      <c r="I287" s="37" t="s">
        <v>635</v>
      </c>
      <c r="J287" s="12">
        <v>0.25840000000000002</v>
      </c>
      <c r="K287" s="69">
        <f t="shared" si="13"/>
        <v>43.21</v>
      </c>
      <c r="L287" s="37">
        <f t="shared" si="14"/>
        <v>259.26</v>
      </c>
    </row>
    <row r="288" spans="1:12" ht="16.5" customHeight="1">
      <c r="A288" s="68" t="s">
        <v>2182</v>
      </c>
      <c r="B288" s="71">
        <v>92024</v>
      </c>
      <c r="C288" s="15" t="s">
        <v>16</v>
      </c>
      <c r="D288" s="36" t="s">
        <v>636</v>
      </c>
      <c r="E288" s="10" t="s">
        <v>18</v>
      </c>
      <c r="F288" s="11">
        <v>18</v>
      </c>
      <c r="G288" s="11">
        <v>18</v>
      </c>
      <c r="H288" s="11">
        <f t="shared" si="15"/>
        <v>36</v>
      </c>
      <c r="I288" s="37" t="s">
        <v>637</v>
      </c>
      <c r="J288" s="12">
        <v>0.25840000000000002</v>
      </c>
      <c r="K288" s="69">
        <f t="shared" si="13"/>
        <v>66.06</v>
      </c>
      <c r="L288" s="37">
        <f t="shared" si="14"/>
        <v>2378.16</v>
      </c>
    </row>
    <row r="289" spans="1:12" ht="16.5" customHeight="1">
      <c r="A289" s="68" t="s">
        <v>2183</v>
      </c>
      <c r="B289" s="71">
        <v>91957</v>
      </c>
      <c r="C289" s="15" t="s">
        <v>16</v>
      </c>
      <c r="D289" s="36" t="s">
        <v>638</v>
      </c>
      <c r="E289" s="10" t="s">
        <v>18</v>
      </c>
      <c r="F289" s="11">
        <v>89</v>
      </c>
      <c r="G289" s="11">
        <v>89</v>
      </c>
      <c r="H289" s="11">
        <f t="shared" si="15"/>
        <v>178</v>
      </c>
      <c r="I289" s="37" t="s">
        <v>639</v>
      </c>
      <c r="J289" s="12">
        <v>0.25840000000000002</v>
      </c>
      <c r="K289" s="69">
        <f t="shared" si="13"/>
        <v>54.04</v>
      </c>
      <c r="L289" s="37">
        <f t="shared" si="14"/>
        <v>9619.1200000000008</v>
      </c>
    </row>
    <row r="290" spans="1:12" ht="16.5" customHeight="1">
      <c r="A290" s="68" t="s">
        <v>2184</v>
      </c>
      <c r="B290" s="71">
        <v>91962</v>
      </c>
      <c r="C290" s="15" t="s">
        <v>16</v>
      </c>
      <c r="D290" s="36" t="s">
        <v>640</v>
      </c>
      <c r="E290" s="10" t="s">
        <v>18</v>
      </c>
      <c r="F290" s="11">
        <v>3</v>
      </c>
      <c r="G290" s="11">
        <v>3</v>
      </c>
      <c r="H290" s="11">
        <f t="shared" si="15"/>
        <v>6</v>
      </c>
      <c r="I290" s="37" t="s">
        <v>641</v>
      </c>
      <c r="J290" s="12">
        <v>0.25840000000000002</v>
      </c>
      <c r="K290" s="69">
        <f t="shared" si="13"/>
        <v>69.08</v>
      </c>
      <c r="L290" s="37">
        <f t="shared" si="14"/>
        <v>414.48</v>
      </c>
    </row>
    <row r="291" spans="1:12" ht="8.25" customHeight="1">
      <c r="A291" s="68" t="s">
        <v>2185</v>
      </c>
      <c r="B291" s="71">
        <v>91953</v>
      </c>
      <c r="C291" s="15" t="s">
        <v>16</v>
      </c>
      <c r="D291" s="15" t="s">
        <v>642</v>
      </c>
      <c r="E291" s="10" t="s">
        <v>18</v>
      </c>
      <c r="F291" s="11">
        <v>41</v>
      </c>
      <c r="G291" s="11">
        <v>41</v>
      </c>
      <c r="H291" s="11">
        <f t="shared" si="15"/>
        <v>82</v>
      </c>
      <c r="I291" s="37" t="s">
        <v>643</v>
      </c>
      <c r="J291" s="12">
        <v>0.25840000000000002</v>
      </c>
      <c r="K291" s="69">
        <f t="shared" si="13"/>
        <v>29.74</v>
      </c>
      <c r="L291" s="37">
        <f t="shared" si="14"/>
        <v>2438.6799999999998</v>
      </c>
    </row>
    <row r="292" spans="1:12" ht="16.5" customHeight="1">
      <c r="A292" s="68" t="s">
        <v>2186</v>
      </c>
      <c r="B292" s="71">
        <v>92034</v>
      </c>
      <c r="C292" s="15" t="s">
        <v>16</v>
      </c>
      <c r="D292" s="36" t="s">
        <v>644</v>
      </c>
      <c r="E292" s="10" t="s">
        <v>18</v>
      </c>
      <c r="F292" s="11">
        <v>3</v>
      </c>
      <c r="G292" s="11">
        <v>3</v>
      </c>
      <c r="H292" s="11">
        <f t="shared" si="15"/>
        <v>6</v>
      </c>
      <c r="I292" s="37" t="s">
        <v>645</v>
      </c>
      <c r="J292" s="12">
        <v>0.25840000000000002</v>
      </c>
      <c r="K292" s="69">
        <f t="shared" si="13"/>
        <v>67.569999999999993</v>
      </c>
      <c r="L292" s="37">
        <f t="shared" si="14"/>
        <v>405.42</v>
      </c>
    </row>
    <row r="293" spans="1:12" ht="16.5" customHeight="1">
      <c r="A293" s="68" t="s">
        <v>2187</v>
      </c>
      <c r="B293" s="71">
        <v>91965</v>
      </c>
      <c r="C293" s="15" t="s">
        <v>16</v>
      </c>
      <c r="D293" s="36" t="s">
        <v>646</v>
      </c>
      <c r="E293" s="10" t="s">
        <v>18</v>
      </c>
      <c r="F293" s="11">
        <v>3</v>
      </c>
      <c r="G293" s="11">
        <v>3</v>
      </c>
      <c r="H293" s="11">
        <f t="shared" si="15"/>
        <v>6</v>
      </c>
      <c r="I293" s="37" t="s">
        <v>647</v>
      </c>
      <c r="J293" s="12">
        <v>0.25840000000000002</v>
      </c>
      <c r="K293" s="69">
        <f t="shared" si="13"/>
        <v>71.459999999999994</v>
      </c>
      <c r="L293" s="37">
        <f t="shared" si="14"/>
        <v>428.76</v>
      </c>
    </row>
    <row r="294" spans="1:12" ht="8.25" customHeight="1">
      <c r="A294" s="68" t="s">
        <v>2188</v>
      </c>
      <c r="B294" s="71">
        <v>91959</v>
      </c>
      <c r="C294" s="15" t="s">
        <v>16</v>
      </c>
      <c r="D294" s="15" t="s">
        <v>648</v>
      </c>
      <c r="E294" s="10" t="s">
        <v>18</v>
      </c>
      <c r="F294" s="11">
        <v>10</v>
      </c>
      <c r="G294" s="11">
        <v>10</v>
      </c>
      <c r="H294" s="11">
        <f t="shared" si="15"/>
        <v>20</v>
      </c>
      <c r="I294" s="37" t="s">
        <v>649</v>
      </c>
      <c r="J294" s="12">
        <v>0.25840000000000002</v>
      </c>
      <c r="K294" s="69">
        <f t="shared" si="13"/>
        <v>47.15</v>
      </c>
      <c r="L294" s="37">
        <f t="shared" si="14"/>
        <v>943</v>
      </c>
    </row>
    <row r="295" spans="1:12" ht="16.5" customHeight="1">
      <c r="A295" s="68" t="s">
        <v>2189</v>
      </c>
      <c r="B295" s="71">
        <v>89810</v>
      </c>
      <c r="C295" s="15" t="s">
        <v>16</v>
      </c>
      <c r="D295" s="36" t="s">
        <v>650</v>
      </c>
      <c r="E295" s="10" t="s">
        <v>18</v>
      </c>
      <c r="F295" s="11">
        <v>8</v>
      </c>
      <c r="G295" s="11">
        <v>8</v>
      </c>
      <c r="H295" s="11">
        <f t="shared" si="15"/>
        <v>16</v>
      </c>
      <c r="I295" s="37" t="s">
        <v>651</v>
      </c>
      <c r="J295" s="12">
        <v>0.25840000000000002</v>
      </c>
      <c r="K295" s="69">
        <f t="shared" si="13"/>
        <v>23.1</v>
      </c>
      <c r="L295" s="37">
        <f t="shared" si="14"/>
        <v>369.6</v>
      </c>
    </row>
    <row r="296" spans="1:12" ht="16.5" customHeight="1">
      <c r="A296" s="68" t="s">
        <v>2190</v>
      </c>
      <c r="B296" s="71">
        <v>89368</v>
      </c>
      <c r="C296" s="15" t="s">
        <v>16</v>
      </c>
      <c r="D296" s="36" t="s">
        <v>652</v>
      </c>
      <c r="E296" s="10" t="s">
        <v>18</v>
      </c>
      <c r="F296" s="11">
        <v>19</v>
      </c>
      <c r="G296" s="11">
        <v>19</v>
      </c>
      <c r="H296" s="11">
        <f t="shared" si="15"/>
        <v>38</v>
      </c>
      <c r="I296" s="37" t="s">
        <v>653</v>
      </c>
      <c r="J296" s="12">
        <v>0.25840000000000002</v>
      </c>
      <c r="K296" s="69">
        <f t="shared" si="13"/>
        <v>17.16</v>
      </c>
      <c r="L296" s="37">
        <f t="shared" si="14"/>
        <v>652.08000000000004</v>
      </c>
    </row>
    <row r="297" spans="1:12" ht="8.25" customHeight="1">
      <c r="A297" s="68" t="s">
        <v>2191</v>
      </c>
      <c r="B297" s="71">
        <v>89498</v>
      </c>
      <c r="C297" s="15" t="s">
        <v>16</v>
      </c>
      <c r="D297" s="15" t="s">
        <v>654</v>
      </c>
      <c r="E297" s="10" t="s">
        <v>18</v>
      </c>
      <c r="F297" s="11">
        <v>3</v>
      </c>
      <c r="G297" s="11">
        <v>3</v>
      </c>
      <c r="H297" s="11">
        <f t="shared" si="15"/>
        <v>6</v>
      </c>
      <c r="I297" s="37" t="s">
        <v>655</v>
      </c>
      <c r="J297" s="12">
        <v>0.25840000000000002</v>
      </c>
      <c r="K297" s="69">
        <f t="shared" si="13"/>
        <v>16</v>
      </c>
      <c r="L297" s="37">
        <f t="shared" si="14"/>
        <v>96</v>
      </c>
    </row>
    <row r="298" spans="1:12" ht="16.5" customHeight="1">
      <c r="A298" s="68" t="s">
        <v>2192</v>
      </c>
      <c r="B298" s="71">
        <v>94672</v>
      </c>
      <c r="C298" s="15" t="s">
        <v>16</v>
      </c>
      <c r="D298" s="36" t="s">
        <v>656</v>
      </c>
      <c r="E298" s="10" t="s">
        <v>18</v>
      </c>
      <c r="F298" s="11">
        <v>12</v>
      </c>
      <c r="G298" s="11">
        <v>12</v>
      </c>
      <c r="H298" s="11">
        <f t="shared" si="15"/>
        <v>24</v>
      </c>
      <c r="I298" s="37" t="s">
        <v>657</v>
      </c>
      <c r="J298" s="12">
        <v>0.25840000000000002</v>
      </c>
      <c r="K298" s="69">
        <f t="shared" si="13"/>
        <v>12.91</v>
      </c>
      <c r="L298" s="37">
        <f t="shared" si="14"/>
        <v>309.83999999999997</v>
      </c>
    </row>
    <row r="299" spans="1:12" ht="16.5" customHeight="1">
      <c r="A299" s="68" t="s">
        <v>2193</v>
      </c>
      <c r="B299" s="71">
        <v>90373</v>
      </c>
      <c r="C299" s="15" t="s">
        <v>16</v>
      </c>
      <c r="D299" s="36" t="s">
        <v>658</v>
      </c>
      <c r="E299" s="10" t="s">
        <v>18</v>
      </c>
      <c r="F299" s="11">
        <v>18</v>
      </c>
      <c r="G299" s="11">
        <v>18</v>
      </c>
      <c r="H299" s="11">
        <f t="shared" si="15"/>
        <v>36</v>
      </c>
      <c r="I299" s="37" t="s">
        <v>659</v>
      </c>
      <c r="J299" s="12">
        <v>0.25840000000000002</v>
      </c>
      <c r="K299" s="69">
        <f t="shared" si="13"/>
        <v>17.95</v>
      </c>
      <c r="L299" s="37">
        <f t="shared" si="14"/>
        <v>646.20000000000005</v>
      </c>
    </row>
    <row r="300" spans="1:12" ht="16.5" customHeight="1">
      <c r="A300" s="68" t="s">
        <v>2194</v>
      </c>
      <c r="B300" s="71">
        <v>94686</v>
      </c>
      <c r="C300" s="15" t="s">
        <v>16</v>
      </c>
      <c r="D300" s="36" t="s">
        <v>660</v>
      </c>
      <c r="E300" s="10" t="s">
        <v>18</v>
      </c>
      <c r="F300" s="11">
        <v>19</v>
      </c>
      <c r="G300" s="11">
        <v>19</v>
      </c>
      <c r="H300" s="11">
        <f t="shared" si="15"/>
        <v>38</v>
      </c>
      <c r="I300" s="37" t="s">
        <v>661</v>
      </c>
      <c r="J300" s="12">
        <v>0.25840000000000002</v>
      </c>
      <c r="K300" s="69">
        <f t="shared" si="13"/>
        <v>383.28</v>
      </c>
      <c r="L300" s="37">
        <f t="shared" si="14"/>
        <v>14564.64</v>
      </c>
    </row>
    <row r="301" spans="1:12" ht="16.5" customHeight="1">
      <c r="A301" s="68" t="s">
        <v>2195</v>
      </c>
      <c r="B301" s="71">
        <v>89358</v>
      </c>
      <c r="C301" s="15" t="s">
        <v>16</v>
      </c>
      <c r="D301" s="36" t="s">
        <v>662</v>
      </c>
      <c r="E301" s="10" t="s">
        <v>18</v>
      </c>
      <c r="F301" s="11">
        <v>43</v>
      </c>
      <c r="G301" s="11">
        <v>43</v>
      </c>
      <c r="H301" s="11">
        <f t="shared" si="15"/>
        <v>86</v>
      </c>
      <c r="I301" s="37" t="s">
        <v>663</v>
      </c>
      <c r="J301" s="12">
        <v>0.25840000000000002</v>
      </c>
      <c r="K301" s="69">
        <f t="shared" si="13"/>
        <v>8.2100000000000009</v>
      </c>
      <c r="L301" s="37">
        <f t="shared" si="14"/>
        <v>706.06</v>
      </c>
    </row>
    <row r="302" spans="1:12" ht="16.5" customHeight="1">
      <c r="A302" s="68" t="s">
        <v>2196</v>
      </c>
      <c r="B302" s="71">
        <v>89362</v>
      </c>
      <c r="C302" s="15" t="s">
        <v>16</v>
      </c>
      <c r="D302" s="36" t="s">
        <v>664</v>
      </c>
      <c r="E302" s="10" t="s">
        <v>18</v>
      </c>
      <c r="F302" s="11">
        <v>71</v>
      </c>
      <c r="G302" s="11">
        <v>71</v>
      </c>
      <c r="H302" s="11">
        <f t="shared" si="15"/>
        <v>142</v>
      </c>
      <c r="I302" s="37" t="s">
        <v>665</v>
      </c>
      <c r="J302" s="12">
        <v>0.25840000000000002</v>
      </c>
      <c r="K302" s="69">
        <f t="shared" si="13"/>
        <v>9.84</v>
      </c>
      <c r="L302" s="37">
        <f t="shared" si="14"/>
        <v>1397.28</v>
      </c>
    </row>
    <row r="303" spans="1:12" ht="16.5" customHeight="1">
      <c r="A303" s="68" t="s">
        <v>2197</v>
      </c>
      <c r="B303" s="71">
        <v>89362</v>
      </c>
      <c r="C303" s="15" t="s">
        <v>16</v>
      </c>
      <c r="D303" s="36" t="s">
        <v>664</v>
      </c>
      <c r="E303" s="10" t="s">
        <v>18</v>
      </c>
      <c r="F303" s="11">
        <v>71</v>
      </c>
      <c r="G303" s="11">
        <v>71</v>
      </c>
      <c r="H303" s="11">
        <f t="shared" si="15"/>
        <v>142</v>
      </c>
      <c r="I303" s="37" t="s">
        <v>665</v>
      </c>
      <c r="J303" s="12">
        <v>0.25840000000000002</v>
      </c>
      <c r="K303" s="69">
        <f t="shared" si="13"/>
        <v>9.84</v>
      </c>
      <c r="L303" s="37">
        <f t="shared" si="14"/>
        <v>1397.28</v>
      </c>
    </row>
    <row r="304" spans="1:12" ht="16.5" customHeight="1">
      <c r="A304" s="68" t="s">
        <v>2198</v>
      </c>
      <c r="B304" s="71">
        <v>89413</v>
      </c>
      <c r="C304" s="15" t="s">
        <v>16</v>
      </c>
      <c r="D304" s="36" t="s">
        <v>666</v>
      </c>
      <c r="E304" s="10" t="s">
        <v>18</v>
      </c>
      <c r="F304" s="11">
        <v>15</v>
      </c>
      <c r="G304" s="11">
        <v>15</v>
      </c>
      <c r="H304" s="11">
        <f t="shared" si="15"/>
        <v>30</v>
      </c>
      <c r="I304" s="37" t="s">
        <v>667</v>
      </c>
      <c r="J304" s="12">
        <v>0.25840000000000002</v>
      </c>
      <c r="K304" s="69">
        <f t="shared" si="13"/>
        <v>10.38</v>
      </c>
      <c r="L304" s="37">
        <f t="shared" si="14"/>
        <v>311.39999999999998</v>
      </c>
    </row>
    <row r="305" spans="1:12" ht="8.25" customHeight="1">
      <c r="A305" s="68" t="s">
        <v>2199</v>
      </c>
      <c r="B305" s="71">
        <v>89497</v>
      </c>
      <c r="C305" s="15" t="s">
        <v>16</v>
      </c>
      <c r="D305" s="15" t="s">
        <v>668</v>
      </c>
      <c r="E305" s="10" t="s">
        <v>18</v>
      </c>
      <c r="F305" s="11">
        <v>38</v>
      </c>
      <c r="G305" s="11">
        <v>38</v>
      </c>
      <c r="H305" s="11">
        <f t="shared" si="15"/>
        <v>76</v>
      </c>
      <c r="I305" s="37" t="s">
        <v>669</v>
      </c>
      <c r="J305" s="12">
        <v>0.25840000000000002</v>
      </c>
      <c r="K305" s="69">
        <f t="shared" si="13"/>
        <v>14.52</v>
      </c>
      <c r="L305" s="37">
        <f t="shared" si="14"/>
        <v>1103.52</v>
      </c>
    </row>
    <row r="306" spans="1:12" ht="8.25" customHeight="1">
      <c r="A306" s="68" t="s">
        <v>2200</v>
      </c>
      <c r="B306" s="71">
        <v>89501</v>
      </c>
      <c r="C306" s="15" t="s">
        <v>16</v>
      </c>
      <c r="D306" s="15" t="s">
        <v>670</v>
      </c>
      <c r="E306" s="10" t="s">
        <v>18</v>
      </c>
      <c r="F306" s="11">
        <v>10</v>
      </c>
      <c r="G306" s="11">
        <v>10</v>
      </c>
      <c r="H306" s="11">
        <f t="shared" si="15"/>
        <v>20</v>
      </c>
      <c r="I306" s="37" t="s">
        <v>671</v>
      </c>
      <c r="J306" s="12">
        <v>0.25840000000000002</v>
      </c>
      <c r="K306" s="69">
        <f t="shared" si="13"/>
        <v>17.37</v>
      </c>
      <c r="L306" s="37">
        <f t="shared" si="14"/>
        <v>347.4</v>
      </c>
    </row>
    <row r="307" spans="1:12" ht="8.25" customHeight="1">
      <c r="A307" s="68" t="s">
        <v>2201</v>
      </c>
      <c r="B307" s="71">
        <v>89505</v>
      </c>
      <c r="C307" s="15" t="s">
        <v>16</v>
      </c>
      <c r="D307" s="15" t="s">
        <v>672</v>
      </c>
      <c r="E307" s="10" t="s">
        <v>18</v>
      </c>
      <c r="F307" s="11">
        <v>4</v>
      </c>
      <c r="G307" s="11">
        <v>4</v>
      </c>
      <c r="H307" s="11">
        <f t="shared" si="15"/>
        <v>8</v>
      </c>
      <c r="I307" s="37" t="s">
        <v>673</v>
      </c>
      <c r="J307" s="12">
        <v>0.25840000000000002</v>
      </c>
      <c r="K307" s="69">
        <f t="shared" si="13"/>
        <v>47.91</v>
      </c>
      <c r="L307" s="37">
        <f t="shared" si="14"/>
        <v>383.28</v>
      </c>
    </row>
    <row r="308" spans="1:12" ht="16.5" customHeight="1">
      <c r="A308" s="68" t="s">
        <v>2202</v>
      </c>
      <c r="B308" s="71">
        <v>93066</v>
      </c>
      <c r="C308" s="15" t="s">
        <v>16</v>
      </c>
      <c r="D308" s="36" t="s">
        <v>674</v>
      </c>
      <c r="E308" s="10" t="s">
        <v>18</v>
      </c>
      <c r="F308" s="11">
        <v>8</v>
      </c>
      <c r="G308" s="11">
        <v>8</v>
      </c>
      <c r="H308" s="11">
        <f t="shared" si="15"/>
        <v>16</v>
      </c>
      <c r="I308" s="37" t="s">
        <v>675</v>
      </c>
      <c r="J308" s="12">
        <v>0.25840000000000002</v>
      </c>
      <c r="K308" s="69">
        <f t="shared" si="13"/>
        <v>1124.8</v>
      </c>
      <c r="L308" s="37">
        <f t="shared" si="14"/>
        <v>17996.8</v>
      </c>
    </row>
    <row r="309" spans="1:12" ht="19.350000000000001" customHeight="1">
      <c r="A309" s="68" t="s">
        <v>2203</v>
      </c>
      <c r="B309" s="71">
        <v>90847</v>
      </c>
      <c r="C309" s="15" t="s">
        <v>16</v>
      </c>
      <c r="D309" s="15" t="s">
        <v>676</v>
      </c>
      <c r="E309" s="10" t="s">
        <v>18</v>
      </c>
      <c r="F309" s="11">
        <v>8</v>
      </c>
      <c r="G309" s="11">
        <v>8</v>
      </c>
      <c r="H309" s="11">
        <f t="shared" si="15"/>
        <v>16</v>
      </c>
      <c r="I309" s="37" t="s">
        <v>677</v>
      </c>
      <c r="J309" s="12">
        <v>0.25840000000000002</v>
      </c>
      <c r="K309" s="69">
        <f t="shared" si="13"/>
        <v>1021.43</v>
      </c>
      <c r="L309" s="37">
        <f t="shared" si="14"/>
        <v>16342.88</v>
      </c>
    </row>
    <row r="310" spans="1:12" ht="19.8">
      <c r="A310" s="68" t="s">
        <v>2204</v>
      </c>
      <c r="B310" s="71">
        <v>90843</v>
      </c>
      <c r="C310" s="15" t="s">
        <v>16</v>
      </c>
      <c r="D310" s="36" t="s">
        <v>678</v>
      </c>
      <c r="E310" s="10" t="s">
        <v>18</v>
      </c>
      <c r="F310" s="11">
        <v>14</v>
      </c>
      <c r="G310" s="11">
        <v>14</v>
      </c>
      <c r="H310" s="11">
        <f t="shared" si="15"/>
        <v>28</v>
      </c>
      <c r="I310" s="37" t="s">
        <v>679</v>
      </c>
      <c r="J310" s="12">
        <v>0.25840000000000002</v>
      </c>
      <c r="K310" s="69">
        <f t="shared" si="13"/>
        <v>1241.58</v>
      </c>
      <c r="L310" s="37">
        <f t="shared" si="14"/>
        <v>34764.239999999998</v>
      </c>
    </row>
    <row r="311" spans="1:12" ht="19.8">
      <c r="A311" s="68" t="s">
        <v>2205</v>
      </c>
      <c r="B311" s="24">
        <v>90844</v>
      </c>
      <c r="C311" s="10" t="s">
        <v>16</v>
      </c>
      <c r="D311" s="36" t="s">
        <v>680</v>
      </c>
      <c r="E311" s="15" t="s">
        <v>18</v>
      </c>
      <c r="F311" s="11">
        <v>4</v>
      </c>
      <c r="G311" s="11">
        <v>4</v>
      </c>
      <c r="H311" s="11">
        <f t="shared" si="15"/>
        <v>8</v>
      </c>
      <c r="I311" s="37" t="s">
        <v>681</v>
      </c>
      <c r="J311" s="12">
        <v>0.25840000000000002</v>
      </c>
      <c r="K311" s="69">
        <f t="shared" si="13"/>
        <v>1335.85</v>
      </c>
      <c r="L311" s="37">
        <f t="shared" si="14"/>
        <v>10686.8</v>
      </c>
    </row>
    <row r="312" spans="1:12" ht="16.5" customHeight="1">
      <c r="A312" s="68" t="s">
        <v>2206</v>
      </c>
      <c r="B312" s="24">
        <v>89970</v>
      </c>
      <c r="C312" s="10" t="s">
        <v>16</v>
      </c>
      <c r="D312" s="36" t="s">
        <v>682</v>
      </c>
      <c r="E312" s="15" t="s">
        <v>18</v>
      </c>
      <c r="F312" s="11">
        <v>18</v>
      </c>
      <c r="G312" s="11">
        <v>18</v>
      </c>
      <c r="H312" s="11">
        <f t="shared" si="15"/>
        <v>36</v>
      </c>
      <c r="I312" s="37" t="s">
        <v>683</v>
      </c>
      <c r="J312" s="12">
        <v>0.25840000000000002</v>
      </c>
      <c r="K312" s="69">
        <f t="shared" si="13"/>
        <v>53.54</v>
      </c>
      <c r="L312" s="37">
        <f t="shared" si="14"/>
        <v>1927.44</v>
      </c>
    </row>
    <row r="313" spans="1:12" ht="8.25" customHeight="1">
      <c r="A313" s="68" t="s">
        <v>2207</v>
      </c>
      <c r="B313" s="24">
        <v>97614</v>
      </c>
      <c r="C313" s="10" t="s">
        <v>16</v>
      </c>
      <c r="D313" s="15" t="s">
        <v>684</v>
      </c>
      <c r="E313" s="15" t="s">
        <v>18</v>
      </c>
      <c r="F313" s="11">
        <v>264</v>
      </c>
      <c r="G313" s="11">
        <v>264</v>
      </c>
      <c r="H313" s="11">
        <f t="shared" si="15"/>
        <v>528</v>
      </c>
      <c r="I313" s="37" t="s">
        <v>685</v>
      </c>
      <c r="J313" s="12">
        <v>0.25840000000000002</v>
      </c>
      <c r="K313" s="69">
        <f t="shared" si="13"/>
        <v>71.38</v>
      </c>
      <c r="L313" s="37">
        <f t="shared" si="14"/>
        <v>37688.639999999999</v>
      </c>
    </row>
    <row r="314" spans="1:12" ht="8.25" customHeight="1">
      <c r="A314" s="68" t="s">
        <v>2208</v>
      </c>
      <c r="B314" s="24">
        <v>97612</v>
      </c>
      <c r="C314" s="10" t="s">
        <v>16</v>
      </c>
      <c r="D314" s="15" t="s">
        <v>686</v>
      </c>
      <c r="E314" s="15" t="s">
        <v>18</v>
      </c>
      <c r="F314" s="11">
        <v>60</v>
      </c>
      <c r="G314" s="11">
        <v>60</v>
      </c>
      <c r="H314" s="11">
        <f t="shared" si="15"/>
        <v>120</v>
      </c>
      <c r="I314" s="37" t="s">
        <v>687</v>
      </c>
      <c r="J314" s="12">
        <v>0.25840000000000002</v>
      </c>
      <c r="K314" s="69">
        <f t="shared" si="13"/>
        <v>31.09</v>
      </c>
      <c r="L314" s="37">
        <f t="shared" si="14"/>
        <v>3730.8</v>
      </c>
    </row>
    <row r="315" spans="1:12" ht="8.25" customHeight="1">
      <c r="A315" s="68" t="s">
        <v>2209</v>
      </c>
      <c r="B315" s="24">
        <v>101645</v>
      </c>
      <c r="C315" s="10" t="s">
        <v>16</v>
      </c>
      <c r="D315" s="15" t="s">
        <v>689</v>
      </c>
      <c r="E315" s="15" t="s">
        <v>18</v>
      </c>
      <c r="F315" s="11">
        <v>6</v>
      </c>
      <c r="G315" s="11">
        <v>6</v>
      </c>
      <c r="H315" s="11">
        <f t="shared" si="15"/>
        <v>12</v>
      </c>
      <c r="I315" s="37" t="s">
        <v>690</v>
      </c>
      <c r="J315" s="12">
        <v>0.25840000000000002</v>
      </c>
      <c r="K315" s="69">
        <f t="shared" si="13"/>
        <v>35.04</v>
      </c>
      <c r="L315" s="37">
        <f t="shared" si="14"/>
        <v>420.48</v>
      </c>
    </row>
    <row r="316" spans="1:12" ht="8.25" customHeight="1">
      <c r="A316" s="68" t="s">
        <v>2210</v>
      </c>
      <c r="B316" s="24">
        <v>101646</v>
      </c>
      <c r="C316" s="10" t="s">
        <v>16</v>
      </c>
      <c r="D316" s="15" t="s">
        <v>691</v>
      </c>
      <c r="E316" s="15" t="s">
        <v>18</v>
      </c>
      <c r="F316" s="11">
        <v>6</v>
      </c>
      <c r="G316" s="11">
        <v>6</v>
      </c>
      <c r="H316" s="11">
        <f t="shared" si="15"/>
        <v>12</v>
      </c>
      <c r="I316" s="37" t="s">
        <v>692</v>
      </c>
      <c r="J316" s="12">
        <v>0.25840000000000002</v>
      </c>
      <c r="K316" s="69">
        <f t="shared" si="13"/>
        <v>46.64</v>
      </c>
      <c r="L316" s="37">
        <f t="shared" si="14"/>
        <v>559.67999999999995</v>
      </c>
    </row>
    <row r="317" spans="1:12" ht="8.25" customHeight="1">
      <c r="A317" s="68" t="s">
        <v>2211</v>
      </c>
      <c r="B317" s="24">
        <v>97617</v>
      </c>
      <c r="C317" s="10" t="s">
        <v>16</v>
      </c>
      <c r="D317" s="15" t="s">
        <v>693</v>
      </c>
      <c r="E317" s="15" t="s">
        <v>18</v>
      </c>
      <c r="F317" s="11">
        <v>21298</v>
      </c>
      <c r="G317" s="11">
        <v>21298</v>
      </c>
      <c r="H317" s="11">
        <f t="shared" si="15"/>
        <v>42596</v>
      </c>
      <c r="I317" s="37" t="s">
        <v>694</v>
      </c>
      <c r="J317" s="12">
        <v>0.25840000000000002</v>
      </c>
      <c r="K317" s="69">
        <f t="shared" si="13"/>
        <v>56.26</v>
      </c>
      <c r="L317" s="37">
        <f t="shared" si="14"/>
        <v>2396450.96</v>
      </c>
    </row>
    <row r="318" spans="1:12" ht="8.25" customHeight="1">
      <c r="A318" s="68" t="s">
        <v>2212</v>
      </c>
      <c r="B318" s="24">
        <v>101643</v>
      </c>
      <c r="C318" s="10" t="s">
        <v>16</v>
      </c>
      <c r="D318" s="15" t="s">
        <v>695</v>
      </c>
      <c r="E318" s="15" t="s">
        <v>18</v>
      </c>
      <c r="F318" s="11">
        <v>32</v>
      </c>
      <c r="G318" s="11">
        <v>32</v>
      </c>
      <c r="H318" s="11">
        <f t="shared" si="15"/>
        <v>64</v>
      </c>
      <c r="I318" s="37" t="s">
        <v>696</v>
      </c>
      <c r="J318" s="12">
        <v>0.25840000000000002</v>
      </c>
      <c r="K318" s="69">
        <f t="shared" si="13"/>
        <v>54.9</v>
      </c>
      <c r="L318" s="37">
        <f t="shared" si="14"/>
        <v>3513.6</v>
      </c>
    </row>
    <row r="319" spans="1:12" ht="8.25" customHeight="1">
      <c r="A319" s="68" t="s">
        <v>2213</v>
      </c>
      <c r="B319" s="24">
        <v>101649</v>
      </c>
      <c r="C319" s="10" t="s">
        <v>16</v>
      </c>
      <c r="D319" s="15" t="s">
        <v>697</v>
      </c>
      <c r="E319" s="15" t="s">
        <v>18</v>
      </c>
      <c r="F319" s="11">
        <v>191</v>
      </c>
      <c r="G319" s="11">
        <v>191</v>
      </c>
      <c r="H319" s="11">
        <f t="shared" si="15"/>
        <v>382</v>
      </c>
      <c r="I319" s="37" t="s">
        <v>698</v>
      </c>
      <c r="J319" s="12">
        <v>0.25840000000000002</v>
      </c>
      <c r="K319" s="69">
        <f t="shared" si="13"/>
        <v>76.59</v>
      </c>
      <c r="L319" s="37">
        <f t="shared" si="14"/>
        <v>29257.38</v>
      </c>
    </row>
    <row r="320" spans="1:12" ht="8.25" customHeight="1">
      <c r="A320" s="68" t="s">
        <v>2214</v>
      </c>
      <c r="B320" s="24">
        <v>101650</v>
      </c>
      <c r="C320" s="10" t="s">
        <v>16</v>
      </c>
      <c r="D320" s="15" t="s">
        <v>699</v>
      </c>
      <c r="E320" s="15" t="s">
        <v>18</v>
      </c>
      <c r="F320" s="11">
        <v>30</v>
      </c>
      <c r="G320" s="11">
        <v>30</v>
      </c>
      <c r="H320" s="11">
        <f t="shared" si="15"/>
        <v>60</v>
      </c>
      <c r="I320" s="37" t="s">
        <v>700</v>
      </c>
      <c r="J320" s="12">
        <v>0.25840000000000002</v>
      </c>
      <c r="K320" s="69">
        <f t="shared" si="13"/>
        <v>89.09</v>
      </c>
      <c r="L320" s="37">
        <f t="shared" si="14"/>
        <v>5345.4</v>
      </c>
    </row>
    <row r="321" spans="1:12" ht="8.25" customHeight="1">
      <c r="A321" s="68" t="s">
        <v>2215</v>
      </c>
      <c r="B321" s="24">
        <v>101640</v>
      </c>
      <c r="C321" s="10" t="s">
        <v>16</v>
      </c>
      <c r="D321" s="15" t="s">
        <v>701</v>
      </c>
      <c r="E321" s="15" t="s">
        <v>18</v>
      </c>
      <c r="F321" s="11">
        <v>64</v>
      </c>
      <c r="G321" s="11">
        <v>64</v>
      </c>
      <c r="H321" s="11">
        <f t="shared" si="15"/>
        <v>128</v>
      </c>
      <c r="I321" s="37" t="s">
        <v>702</v>
      </c>
      <c r="J321" s="12">
        <v>0.25840000000000002</v>
      </c>
      <c r="K321" s="69">
        <f t="shared" si="13"/>
        <v>121.9</v>
      </c>
      <c r="L321" s="37">
        <f t="shared" si="14"/>
        <v>15603.2</v>
      </c>
    </row>
    <row r="322" spans="1:12" ht="8.25" customHeight="1">
      <c r="A322" s="68" t="s">
        <v>2216</v>
      </c>
      <c r="B322" s="24">
        <v>13</v>
      </c>
      <c r="C322" s="10" t="s">
        <v>16</v>
      </c>
      <c r="D322" s="15" t="s">
        <v>703</v>
      </c>
      <c r="E322" s="15" t="s">
        <v>39</v>
      </c>
      <c r="F322" s="11">
        <v>1411.15</v>
      </c>
      <c r="G322" s="11">
        <v>1411.15</v>
      </c>
      <c r="H322" s="11">
        <f t="shared" si="15"/>
        <v>2822.3</v>
      </c>
      <c r="I322" s="37" t="s">
        <v>704</v>
      </c>
      <c r="J322" s="12">
        <v>0.14019999999999999</v>
      </c>
      <c r="K322" s="69">
        <f t="shared" si="13"/>
        <v>16.14</v>
      </c>
      <c r="L322" s="37">
        <f t="shared" si="14"/>
        <v>45551.92</v>
      </c>
    </row>
    <row r="323" spans="1:12" ht="8.25" customHeight="1">
      <c r="A323" s="68" t="s">
        <v>2217</v>
      </c>
      <c r="B323" s="24">
        <v>4227</v>
      </c>
      <c r="C323" s="10" t="s">
        <v>16</v>
      </c>
      <c r="D323" s="15" t="s">
        <v>705</v>
      </c>
      <c r="E323" s="15" t="s">
        <v>706</v>
      </c>
      <c r="F323" s="11">
        <v>743.45</v>
      </c>
      <c r="G323" s="11">
        <v>743.45</v>
      </c>
      <c r="H323" s="11">
        <f t="shared" si="15"/>
        <v>1486.9</v>
      </c>
      <c r="I323" s="37" t="s">
        <v>707</v>
      </c>
      <c r="J323" s="12">
        <v>0.14019999999999999</v>
      </c>
      <c r="K323" s="69">
        <f t="shared" si="13"/>
        <v>28.5</v>
      </c>
      <c r="L323" s="37">
        <f t="shared" si="14"/>
        <v>42376.65</v>
      </c>
    </row>
    <row r="324" spans="1:12" ht="8.25" customHeight="1">
      <c r="A324" s="68" t="s">
        <v>2218</v>
      </c>
      <c r="B324" s="24">
        <v>4229</v>
      </c>
      <c r="C324" s="10" t="s">
        <v>16</v>
      </c>
      <c r="D324" s="15" t="s">
        <v>708</v>
      </c>
      <c r="E324" s="15" t="s">
        <v>39</v>
      </c>
      <c r="F324" s="11">
        <v>471</v>
      </c>
      <c r="G324" s="11">
        <v>471</v>
      </c>
      <c r="H324" s="11">
        <f t="shared" si="15"/>
        <v>942</v>
      </c>
      <c r="I324" s="37" t="s">
        <v>709</v>
      </c>
      <c r="J324" s="12">
        <v>0.14019999999999999</v>
      </c>
      <c r="K324" s="69">
        <f t="shared" si="13"/>
        <v>41.84</v>
      </c>
      <c r="L324" s="37">
        <f t="shared" si="14"/>
        <v>39413.279999999999</v>
      </c>
    </row>
    <row r="325" spans="1:12" ht="12.75" customHeight="1">
      <c r="A325" s="68" t="s">
        <v>2219</v>
      </c>
      <c r="B325" s="24">
        <v>11821</v>
      </c>
      <c r="C325" s="10" t="s">
        <v>16</v>
      </c>
      <c r="D325" s="15" t="s">
        <v>710</v>
      </c>
      <c r="E325" s="15" t="s">
        <v>18</v>
      </c>
      <c r="F325" s="11">
        <v>135</v>
      </c>
      <c r="G325" s="11">
        <v>135</v>
      </c>
      <c r="H325" s="11">
        <f t="shared" si="15"/>
        <v>270</v>
      </c>
      <c r="I325" s="37" t="s">
        <v>711</v>
      </c>
      <c r="J325" s="12">
        <v>0.14019999999999999</v>
      </c>
      <c r="K325" s="69">
        <f t="shared" ref="K325:K388" si="16">TRUNC(I325+(I325*J325),2)</f>
        <v>9.73</v>
      </c>
      <c r="L325" s="37">
        <f t="shared" ref="L325:L388" si="17">TRUNC( H325*K325,2)</f>
        <v>2627.1</v>
      </c>
    </row>
    <row r="326" spans="1:12" ht="8.25" customHeight="1">
      <c r="A326" s="68" t="s">
        <v>2220</v>
      </c>
      <c r="B326" s="24">
        <v>13388</v>
      </c>
      <c r="C326" s="10" t="s">
        <v>16</v>
      </c>
      <c r="D326" s="15" t="s">
        <v>712</v>
      </c>
      <c r="E326" s="15" t="s">
        <v>39</v>
      </c>
      <c r="F326" s="11">
        <v>40.5</v>
      </c>
      <c r="G326" s="11">
        <v>40.5</v>
      </c>
      <c r="H326" s="11">
        <f t="shared" ref="H326:H389" si="18">F326+G326</f>
        <v>81</v>
      </c>
      <c r="I326" s="37" t="s">
        <v>713</v>
      </c>
      <c r="J326" s="12">
        <v>0.14019999999999999</v>
      </c>
      <c r="K326" s="69">
        <f t="shared" si="16"/>
        <v>143.09</v>
      </c>
      <c r="L326" s="37">
        <f t="shared" si="17"/>
        <v>11590.29</v>
      </c>
    </row>
    <row r="327" spans="1:12" ht="8.25" customHeight="1">
      <c r="A327" s="68" t="s">
        <v>2221</v>
      </c>
      <c r="B327" s="24">
        <v>21127</v>
      </c>
      <c r="C327" s="10" t="s">
        <v>16</v>
      </c>
      <c r="D327" s="15" t="s">
        <v>714</v>
      </c>
      <c r="E327" s="15" t="s">
        <v>18</v>
      </c>
      <c r="F327" s="11">
        <v>1078.5999999999999</v>
      </c>
      <c r="G327" s="11">
        <v>1078.5999999999999</v>
      </c>
      <c r="H327" s="11">
        <f t="shared" si="18"/>
        <v>2157.1999999999998</v>
      </c>
      <c r="I327" s="37" t="s">
        <v>715</v>
      </c>
      <c r="J327" s="12">
        <v>0.14019999999999999</v>
      </c>
      <c r="K327" s="69">
        <f t="shared" si="16"/>
        <v>4.08</v>
      </c>
      <c r="L327" s="37">
        <f t="shared" si="17"/>
        <v>8801.3700000000008</v>
      </c>
    </row>
    <row r="328" spans="1:12" ht="8.25" customHeight="1">
      <c r="A328" s="68" t="s">
        <v>2222</v>
      </c>
      <c r="B328" s="24">
        <v>38400</v>
      </c>
      <c r="C328" s="10" t="s">
        <v>16</v>
      </c>
      <c r="D328" s="15" t="s">
        <v>716</v>
      </c>
      <c r="E328" s="15" t="s">
        <v>18</v>
      </c>
      <c r="F328" s="11">
        <v>0.25</v>
      </c>
      <c r="G328" s="11">
        <v>0.25</v>
      </c>
      <c r="H328" s="11">
        <f t="shared" si="18"/>
        <v>0.5</v>
      </c>
      <c r="I328" s="37" t="s">
        <v>717</v>
      </c>
      <c r="J328" s="12">
        <v>0.14019999999999999</v>
      </c>
      <c r="K328" s="69">
        <f t="shared" si="16"/>
        <v>16.899999999999999</v>
      </c>
      <c r="L328" s="37">
        <f t="shared" si="17"/>
        <v>8.4499999999999993</v>
      </c>
    </row>
    <row r="329" spans="1:12" ht="8.25" customHeight="1">
      <c r="A329" s="68" t="s">
        <v>2223</v>
      </c>
      <c r="B329" s="24">
        <v>38401</v>
      </c>
      <c r="C329" s="10" t="s">
        <v>16</v>
      </c>
      <c r="D329" s="15" t="s">
        <v>718</v>
      </c>
      <c r="E329" s="15" t="s">
        <v>18</v>
      </c>
      <c r="F329" s="11">
        <v>0.25</v>
      </c>
      <c r="G329" s="11">
        <v>0.25</v>
      </c>
      <c r="H329" s="11">
        <f t="shared" si="18"/>
        <v>0.5</v>
      </c>
      <c r="I329" s="37" t="s">
        <v>719</v>
      </c>
      <c r="J329" s="12">
        <v>0.14019999999999999</v>
      </c>
      <c r="K329" s="69">
        <f t="shared" si="16"/>
        <v>12.08</v>
      </c>
      <c r="L329" s="37">
        <f t="shared" si="17"/>
        <v>6.04</v>
      </c>
    </row>
    <row r="330" spans="1:12" ht="8.25" customHeight="1">
      <c r="A330" s="68" t="s">
        <v>2224</v>
      </c>
      <c r="B330" s="24">
        <v>38476</v>
      </c>
      <c r="C330" s="10" t="s">
        <v>16</v>
      </c>
      <c r="D330" s="15" t="s">
        <v>720</v>
      </c>
      <c r="E330" s="15" t="s">
        <v>18</v>
      </c>
      <c r="F330" s="11">
        <v>80.150000000000006</v>
      </c>
      <c r="G330" s="11">
        <v>80.150000000000006</v>
      </c>
      <c r="H330" s="11">
        <f t="shared" si="18"/>
        <v>160.30000000000001</v>
      </c>
      <c r="I330" s="37" t="s">
        <v>721</v>
      </c>
      <c r="J330" s="12">
        <v>0.14019999999999999</v>
      </c>
      <c r="K330" s="69">
        <f t="shared" si="16"/>
        <v>408.54</v>
      </c>
      <c r="L330" s="37">
        <f t="shared" si="17"/>
        <v>65488.959999999999</v>
      </c>
    </row>
    <row r="331" spans="1:12" ht="8.25" customHeight="1">
      <c r="A331" s="68" t="s">
        <v>2225</v>
      </c>
      <c r="B331" s="24">
        <v>38477</v>
      </c>
      <c r="C331" s="10" t="s">
        <v>16</v>
      </c>
      <c r="D331" s="15" t="s">
        <v>722</v>
      </c>
      <c r="E331" s="15" t="s">
        <v>18</v>
      </c>
      <c r="F331" s="11">
        <v>91.21</v>
      </c>
      <c r="G331" s="11">
        <v>91.21</v>
      </c>
      <c r="H331" s="11">
        <f t="shared" si="18"/>
        <v>182.42</v>
      </c>
      <c r="I331" s="37" t="s">
        <v>723</v>
      </c>
      <c r="J331" s="12">
        <v>0.14019999999999999</v>
      </c>
      <c r="K331" s="69">
        <f t="shared" si="16"/>
        <v>1157</v>
      </c>
      <c r="L331" s="37">
        <f t="shared" si="17"/>
        <v>211059.94</v>
      </c>
    </row>
    <row r="332" spans="1:12" ht="8.25" customHeight="1">
      <c r="A332" s="68" t="s">
        <v>2226</v>
      </c>
      <c r="B332" s="24">
        <v>148</v>
      </c>
      <c r="C332" s="10" t="s">
        <v>26</v>
      </c>
      <c r="D332" s="72" t="s">
        <v>724</v>
      </c>
      <c r="E332" s="73"/>
      <c r="F332" s="11">
        <v>115.57</v>
      </c>
      <c r="G332" s="11">
        <v>115.57</v>
      </c>
      <c r="H332" s="11">
        <f t="shared" si="18"/>
        <v>231.14</v>
      </c>
      <c r="I332" s="37" t="s">
        <v>725</v>
      </c>
      <c r="J332" s="12">
        <v>0.14019999999999999</v>
      </c>
      <c r="K332" s="69">
        <f t="shared" si="16"/>
        <v>256.7</v>
      </c>
      <c r="L332" s="37">
        <f t="shared" si="17"/>
        <v>59333.63</v>
      </c>
    </row>
    <row r="333" spans="1:12" ht="8.25" customHeight="1">
      <c r="A333" s="68" t="s">
        <v>2227</v>
      </c>
      <c r="B333" s="24">
        <v>3148</v>
      </c>
      <c r="C333" s="10" t="s">
        <v>16</v>
      </c>
      <c r="D333" s="15" t="s">
        <v>726</v>
      </c>
      <c r="E333" s="15" t="s">
        <v>82</v>
      </c>
      <c r="F333" s="11">
        <v>8.48</v>
      </c>
      <c r="G333" s="11">
        <v>8.48</v>
      </c>
      <c r="H333" s="11">
        <f t="shared" si="18"/>
        <v>16.96</v>
      </c>
      <c r="I333" s="37" t="s">
        <v>727</v>
      </c>
      <c r="J333" s="12">
        <v>0.14019999999999999</v>
      </c>
      <c r="K333" s="69">
        <f t="shared" si="16"/>
        <v>14.7</v>
      </c>
      <c r="L333" s="37">
        <f t="shared" si="17"/>
        <v>249.31</v>
      </c>
    </row>
    <row r="334" spans="1:12" ht="8.25" customHeight="1">
      <c r="A334" s="68" t="s">
        <v>2228</v>
      </c>
      <c r="B334" s="24">
        <v>3768</v>
      </c>
      <c r="C334" s="10" t="s">
        <v>16</v>
      </c>
      <c r="D334" s="15" t="s">
        <v>728</v>
      </c>
      <c r="E334" s="15" t="s">
        <v>729</v>
      </c>
      <c r="F334" s="11">
        <v>2772</v>
      </c>
      <c r="G334" s="11">
        <v>2772</v>
      </c>
      <c r="H334" s="11">
        <f t="shared" si="18"/>
        <v>5544</v>
      </c>
      <c r="I334" s="37" t="s">
        <v>730</v>
      </c>
      <c r="J334" s="12">
        <v>0.14019999999999999</v>
      </c>
      <c r="K334" s="69">
        <f t="shared" si="16"/>
        <v>3.84</v>
      </c>
      <c r="L334" s="37">
        <f t="shared" si="17"/>
        <v>21288.959999999999</v>
      </c>
    </row>
    <row r="335" spans="1:12" ht="8.25" customHeight="1">
      <c r="A335" s="68" t="s">
        <v>2229</v>
      </c>
      <c r="B335" s="24">
        <v>2454</v>
      </c>
      <c r="C335" s="10" t="s">
        <v>26</v>
      </c>
      <c r="D335" s="15" t="s">
        <v>731</v>
      </c>
      <c r="E335" s="15" t="s">
        <v>732</v>
      </c>
      <c r="F335" s="11">
        <v>25610</v>
      </c>
      <c r="G335" s="11">
        <v>25610</v>
      </c>
      <c r="H335" s="11">
        <f t="shared" si="18"/>
        <v>51220</v>
      </c>
      <c r="I335" s="37" t="s">
        <v>733</v>
      </c>
      <c r="J335" s="12">
        <v>0.25840000000000002</v>
      </c>
      <c r="K335" s="69">
        <f t="shared" si="16"/>
        <v>0.6</v>
      </c>
      <c r="L335" s="37">
        <f t="shared" si="17"/>
        <v>30732</v>
      </c>
    </row>
    <row r="336" spans="1:12" ht="8.25" customHeight="1">
      <c r="A336" s="68" t="s">
        <v>2230</v>
      </c>
      <c r="B336" s="24">
        <v>404</v>
      </c>
      <c r="C336" s="10" t="s">
        <v>16</v>
      </c>
      <c r="D336" s="15" t="s">
        <v>734</v>
      </c>
      <c r="E336" s="15" t="s">
        <v>18</v>
      </c>
      <c r="F336" s="11">
        <v>269.3</v>
      </c>
      <c r="G336" s="11">
        <v>269.3</v>
      </c>
      <c r="H336" s="11">
        <f t="shared" si="18"/>
        <v>538.6</v>
      </c>
      <c r="I336" s="37" t="s">
        <v>735</v>
      </c>
      <c r="J336" s="12">
        <v>0.14019999999999999</v>
      </c>
      <c r="K336" s="69">
        <f t="shared" si="16"/>
        <v>1.47</v>
      </c>
      <c r="L336" s="37">
        <f t="shared" si="17"/>
        <v>791.74</v>
      </c>
    </row>
    <row r="337" spans="1:12" ht="8.25" customHeight="1">
      <c r="A337" s="68" t="s">
        <v>2231</v>
      </c>
      <c r="B337" s="24">
        <v>3531</v>
      </c>
      <c r="C337" s="10" t="s">
        <v>26</v>
      </c>
      <c r="D337" s="15" t="s">
        <v>736</v>
      </c>
      <c r="E337" s="15" t="s">
        <v>706</v>
      </c>
      <c r="F337" s="11">
        <v>363.8</v>
      </c>
      <c r="G337" s="11">
        <v>363.8</v>
      </c>
      <c r="H337" s="11">
        <f t="shared" si="18"/>
        <v>727.6</v>
      </c>
      <c r="I337" s="37" t="s">
        <v>737</v>
      </c>
      <c r="J337" s="12">
        <v>0.14019999999999999</v>
      </c>
      <c r="K337" s="69">
        <f t="shared" si="16"/>
        <v>51.53</v>
      </c>
      <c r="L337" s="37">
        <f t="shared" si="17"/>
        <v>37493.22</v>
      </c>
    </row>
    <row r="338" spans="1:12" ht="8.25" customHeight="1">
      <c r="A338" s="68" t="s">
        <v>2232</v>
      </c>
      <c r="B338" s="24">
        <v>12898</v>
      </c>
      <c r="C338" s="10" t="s">
        <v>16</v>
      </c>
      <c r="D338" s="15" t="s">
        <v>738</v>
      </c>
      <c r="E338" s="15" t="s">
        <v>18</v>
      </c>
      <c r="F338" s="11">
        <v>1.63</v>
      </c>
      <c r="G338" s="11">
        <v>1.63</v>
      </c>
      <c r="H338" s="11">
        <f t="shared" si="18"/>
        <v>3.26</v>
      </c>
      <c r="I338" s="37" t="s">
        <v>739</v>
      </c>
      <c r="J338" s="12">
        <v>0.14019999999999999</v>
      </c>
      <c r="K338" s="69">
        <f t="shared" si="16"/>
        <v>159.68</v>
      </c>
      <c r="L338" s="37">
        <f t="shared" si="17"/>
        <v>520.54999999999995</v>
      </c>
    </row>
    <row r="339" spans="1:12" ht="8.25" customHeight="1">
      <c r="A339" s="68" t="s">
        <v>2233</v>
      </c>
      <c r="B339" s="24">
        <v>12</v>
      </c>
      <c r="C339" s="10" t="s">
        <v>16</v>
      </c>
      <c r="D339" s="15" t="s">
        <v>740</v>
      </c>
      <c r="E339" s="15" t="s">
        <v>18</v>
      </c>
      <c r="F339" s="11">
        <v>0.25</v>
      </c>
      <c r="G339" s="11">
        <v>0.25</v>
      </c>
      <c r="H339" s="11">
        <f t="shared" si="18"/>
        <v>0.5</v>
      </c>
      <c r="I339" s="37" t="s">
        <v>741</v>
      </c>
      <c r="J339" s="12">
        <v>0.14019999999999999</v>
      </c>
      <c r="K339" s="69">
        <f t="shared" si="16"/>
        <v>10.48</v>
      </c>
      <c r="L339" s="37">
        <f t="shared" si="17"/>
        <v>5.24</v>
      </c>
    </row>
    <row r="340" spans="1:12" ht="8.25" customHeight="1">
      <c r="A340" s="68" t="s">
        <v>2234</v>
      </c>
      <c r="B340" s="24">
        <v>5013</v>
      </c>
      <c r="C340" s="10" t="s">
        <v>26</v>
      </c>
      <c r="D340" s="15" t="s">
        <v>742</v>
      </c>
      <c r="E340" s="15" t="s">
        <v>18</v>
      </c>
      <c r="F340" s="11">
        <v>135</v>
      </c>
      <c r="G340" s="11">
        <v>135</v>
      </c>
      <c r="H340" s="11">
        <f t="shared" si="18"/>
        <v>270</v>
      </c>
      <c r="I340" s="37" t="s">
        <v>743</v>
      </c>
      <c r="J340" s="12">
        <v>0.14019999999999999</v>
      </c>
      <c r="K340" s="69">
        <f t="shared" si="16"/>
        <v>4.72</v>
      </c>
      <c r="L340" s="37">
        <f t="shared" si="17"/>
        <v>1274.4000000000001</v>
      </c>
    </row>
    <row r="341" spans="1:12" ht="16.5" customHeight="1">
      <c r="A341" s="68" t="s">
        <v>2235</v>
      </c>
      <c r="B341" s="24">
        <v>1571</v>
      </c>
      <c r="C341" s="10" t="s">
        <v>16</v>
      </c>
      <c r="D341" s="15" t="s">
        <v>745</v>
      </c>
      <c r="E341" s="15" t="s">
        <v>18</v>
      </c>
      <c r="F341" s="11">
        <v>315</v>
      </c>
      <c r="G341" s="11">
        <v>315</v>
      </c>
      <c r="H341" s="11">
        <f t="shared" si="18"/>
        <v>630</v>
      </c>
      <c r="I341" s="37" t="s">
        <v>746</v>
      </c>
      <c r="J341" s="12">
        <v>0.14019999999999999</v>
      </c>
      <c r="K341" s="69">
        <f t="shared" si="16"/>
        <v>1.26</v>
      </c>
      <c r="L341" s="37">
        <f t="shared" si="17"/>
        <v>793.8</v>
      </c>
    </row>
    <row r="342" spans="1:12" ht="8.25" customHeight="1">
      <c r="A342" s="68" t="s">
        <v>2236</v>
      </c>
      <c r="B342" s="24">
        <v>7235</v>
      </c>
      <c r="C342" s="10" t="s">
        <v>26</v>
      </c>
      <c r="D342" s="15" t="s">
        <v>747</v>
      </c>
      <c r="E342" s="15" t="s">
        <v>18</v>
      </c>
      <c r="F342" s="11">
        <v>9.3800000000000008</v>
      </c>
      <c r="G342" s="11">
        <v>9.3800000000000008</v>
      </c>
      <c r="H342" s="11">
        <f t="shared" si="18"/>
        <v>18.760000000000002</v>
      </c>
      <c r="I342" s="37" t="s">
        <v>748</v>
      </c>
      <c r="J342" s="12">
        <v>0.14019999999999999</v>
      </c>
      <c r="K342" s="69">
        <f t="shared" si="16"/>
        <v>135.09</v>
      </c>
      <c r="L342" s="37">
        <f t="shared" si="17"/>
        <v>2534.2800000000002</v>
      </c>
    </row>
    <row r="343" spans="1:12" ht="8.25" customHeight="1">
      <c r="A343" s="68" t="s">
        <v>2237</v>
      </c>
      <c r="B343" s="24">
        <v>12899</v>
      </c>
      <c r="C343" s="10" t="s">
        <v>16</v>
      </c>
      <c r="D343" s="15" t="s">
        <v>749</v>
      </c>
      <c r="E343" s="15" t="s">
        <v>18</v>
      </c>
      <c r="F343" s="11">
        <v>1.18</v>
      </c>
      <c r="G343" s="11">
        <v>1.18</v>
      </c>
      <c r="H343" s="11">
        <f t="shared" si="18"/>
        <v>2.36</v>
      </c>
      <c r="I343" s="37" t="s">
        <v>750</v>
      </c>
      <c r="J343" s="12">
        <v>0.14019999999999999</v>
      </c>
      <c r="K343" s="69">
        <f t="shared" si="16"/>
        <v>100.66</v>
      </c>
      <c r="L343" s="37">
        <f t="shared" si="17"/>
        <v>237.55</v>
      </c>
    </row>
    <row r="344" spans="1:12" ht="8.25" customHeight="1">
      <c r="A344" s="68" t="s">
        <v>2238</v>
      </c>
      <c r="B344" s="24">
        <v>11203</v>
      </c>
      <c r="C344" s="10" t="s">
        <v>26</v>
      </c>
      <c r="D344" s="15" t="s">
        <v>751</v>
      </c>
      <c r="E344" s="15" t="s">
        <v>18</v>
      </c>
      <c r="F344" s="11">
        <v>45</v>
      </c>
      <c r="G344" s="11">
        <v>45</v>
      </c>
      <c r="H344" s="11">
        <f t="shared" si="18"/>
        <v>90</v>
      </c>
      <c r="I344" s="37" t="s">
        <v>752</v>
      </c>
      <c r="J344" s="12">
        <v>0.14019999999999999</v>
      </c>
      <c r="K344" s="69">
        <f t="shared" si="16"/>
        <v>35.520000000000003</v>
      </c>
      <c r="L344" s="37">
        <f t="shared" si="17"/>
        <v>3196.8</v>
      </c>
    </row>
    <row r="345" spans="1:12" ht="8.25" customHeight="1">
      <c r="A345" s="68" t="s">
        <v>2239</v>
      </c>
      <c r="B345" s="24">
        <v>10</v>
      </c>
      <c r="C345" s="10" t="s">
        <v>16</v>
      </c>
      <c r="D345" s="15" t="s">
        <v>753</v>
      </c>
      <c r="E345" s="15" t="s">
        <v>18</v>
      </c>
      <c r="F345" s="11">
        <v>0.25</v>
      </c>
      <c r="G345" s="11">
        <v>0.25</v>
      </c>
      <c r="H345" s="11">
        <f t="shared" si="18"/>
        <v>0.5</v>
      </c>
      <c r="I345" s="37" t="s">
        <v>754</v>
      </c>
      <c r="J345" s="12">
        <v>0.14019999999999999</v>
      </c>
      <c r="K345" s="69">
        <f t="shared" si="16"/>
        <v>10.71</v>
      </c>
      <c r="L345" s="37">
        <f t="shared" si="17"/>
        <v>5.35</v>
      </c>
    </row>
    <row r="346" spans="1:12" ht="8.25" customHeight="1">
      <c r="A346" s="68" t="s">
        <v>2240</v>
      </c>
      <c r="B346" s="24">
        <v>11396</v>
      </c>
      <c r="C346" s="10" t="s">
        <v>26</v>
      </c>
      <c r="D346" s="15" t="s">
        <v>755</v>
      </c>
      <c r="E346" s="15" t="s">
        <v>18</v>
      </c>
      <c r="F346" s="11">
        <v>60.43</v>
      </c>
      <c r="G346" s="11">
        <v>60.43</v>
      </c>
      <c r="H346" s="11">
        <f t="shared" si="18"/>
        <v>120.86</v>
      </c>
      <c r="I346" s="37" t="s">
        <v>756</v>
      </c>
      <c r="J346" s="12">
        <v>0.14019999999999999</v>
      </c>
      <c r="K346" s="69">
        <f t="shared" si="16"/>
        <v>16.89</v>
      </c>
      <c r="L346" s="37">
        <f t="shared" si="17"/>
        <v>2041.32</v>
      </c>
    </row>
    <row r="347" spans="1:12" ht="8.25" customHeight="1">
      <c r="A347" s="68" t="s">
        <v>2241</v>
      </c>
      <c r="B347" s="24">
        <v>44329</v>
      </c>
      <c r="C347" s="10" t="s">
        <v>16</v>
      </c>
      <c r="D347" s="15" t="s">
        <v>758</v>
      </c>
      <c r="E347" s="15" t="s">
        <v>706</v>
      </c>
      <c r="F347" s="11">
        <v>482</v>
      </c>
      <c r="G347" s="11">
        <v>482</v>
      </c>
      <c r="H347" s="11">
        <f t="shared" si="18"/>
        <v>964</v>
      </c>
      <c r="I347" s="37" t="s">
        <v>759</v>
      </c>
      <c r="J347" s="12">
        <v>0.14019999999999999</v>
      </c>
      <c r="K347" s="69">
        <f t="shared" si="16"/>
        <v>9.57</v>
      </c>
      <c r="L347" s="37">
        <f t="shared" si="17"/>
        <v>9225.48</v>
      </c>
    </row>
    <row r="348" spans="1:12" ht="12.75" customHeight="1">
      <c r="A348" s="68" t="s">
        <v>2242</v>
      </c>
      <c r="B348" s="10" t="s">
        <v>760</v>
      </c>
      <c r="C348" s="10" t="s">
        <v>761</v>
      </c>
      <c r="D348" s="15" t="s">
        <v>762</v>
      </c>
      <c r="E348" s="15" t="s">
        <v>18</v>
      </c>
      <c r="F348" s="11">
        <v>2.36</v>
      </c>
      <c r="G348" s="11">
        <v>2.36</v>
      </c>
      <c r="H348" s="11">
        <f t="shared" si="18"/>
        <v>4.72</v>
      </c>
      <c r="I348" s="37" t="s">
        <v>763</v>
      </c>
      <c r="J348" s="12">
        <v>0.14019999999999999</v>
      </c>
      <c r="K348" s="69">
        <f t="shared" si="16"/>
        <v>50.33</v>
      </c>
      <c r="L348" s="37">
        <f t="shared" si="17"/>
        <v>237.55</v>
      </c>
    </row>
    <row r="349" spans="1:12" ht="12.75" customHeight="1">
      <c r="A349" s="68" t="s">
        <v>2243</v>
      </c>
      <c r="B349" s="10" t="s">
        <v>760</v>
      </c>
      <c r="C349" s="10" t="s">
        <v>761</v>
      </c>
      <c r="D349" s="15" t="s">
        <v>764</v>
      </c>
      <c r="E349" s="15" t="s">
        <v>18</v>
      </c>
      <c r="F349" s="11">
        <v>424</v>
      </c>
      <c r="G349" s="11">
        <v>424</v>
      </c>
      <c r="H349" s="11">
        <f t="shared" si="18"/>
        <v>848</v>
      </c>
      <c r="I349" s="37" t="s">
        <v>765</v>
      </c>
      <c r="J349" s="12">
        <v>0.14019999999999999</v>
      </c>
      <c r="K349" s="69">
        <f t="shared" si="16"/>
        <v>0.52</v>
      </c>
      <c r="L349" s="37">
        <f t="shared" si="17"/>
        <v>440.96</v>
      </c>
    </row>
    <row r="350" spans="1:12" ht="12.75" customHeight="1">
      <c r="A350" s="68" t="s">
        <v>2244</v>
      </c>
      <c r="B350" s="10" t="s">
        <v>760</v>
      </c>
      <c r="C350" s="10" t="s">
        <v>761</v>
      </c>
      <c r="D350" s="15" t="s">
        <v>766</v>
      </c>
      <c r="E350" s="15" t="s">
        <v>18</v>
      </c>
      <c r="F350" s="11">
        <v>2.36</v>
      </c>
      <c r="G350" s="11">
        <v>2.36</v>
      </c>
      <c r="H350" s="11">
        <f t="shared" si="18"/>
        <v>4.72</v>
      </c>
      <c r="I350" s="37" t="s">
        <v>767</v>
      </c>
      <c r="J350" s="12">
        <v>0.14019999999999999</v>
      </c>
      <c r="K350" s="69">
        <f t="shared" si="16"/>
        <v>16.14</v>
      </c>
      <c r="L350" s="37">
        <f t="shared" si="17"/>
        <v>76.180000000000007</v>
      </c>
    </row>
    <row r="351" spans="1:12" ht="12.75" customHeight="1">
      <c r="A351" s="68" t="s">
        <v>2245</v>
      </c>
      <c r="B351" s="10" t="s">
        <v>760</v>
      </c>
      <c r="C351" s="10" t="s">
        <v>761</v>
      </c>
      <c r="D351" s="15" t="s">
        <v>768</v>
      </c>
      <c r="E351" s="15" t="s">
        <v>18</v>
      </c>
      <c r="F351" s="11">
        <v>138.25</v>
      </c>
      <c r="G351" s="11">
        <v>138.25</v>
      </c>
      <c r="H351" s="11">
        <f t="shared" si="18"/>
        <v>276.5</v>
      </c>
      <c r="I351" s="37" t="s">
        <v>769</v>
      </c>
      <c r="J351" s="12">
        <v>0.14019999999999999</v>
      </c>
      <c r="K351" s="69">
        <f t="shared" si="16"/>
        <v>298.10000000000002</v>
      </c>
      <c r="L351" s="37">
        <f t="shared" si="17"/>
        <v>82424.649999999994</v>
      </c>
    </row>
    <row r="352" spans="1:12" ht="12.75" customHeight="1">
      <c r="A352" s="68" t="s">
        <v>2246</v>
      </c>
      <c r="B352" s="10" t="s">
        <v>760</v>
      </c>
      <c r="C352" s="10" t="s">
        <v>761</v>
      </c>
      <c r="D352" s="15" t="s">
        <v>770</v>
      </c>
      <c r="E352" s="15" t="s">
        <v>18</v>
      </c>
      <c r="F352" s="11">
        <v>90.95</v>
      </c>
      <c r="G352" s="11">
        <v>90.95</v>
      </c>
      <c r="H352" s="11">
        <f t="shared" si="18"/>
        <v>181.9</v>
      </c>
      <c r="I352" s="37" t="s">
        <v>771</v>
      </c>
      <c r="J352" s="12">
        <v>0.14019999999999999</v>
      </c>
      <c r="K352" s="69">
        <f t="shared" si="16"/>
        <v>116.25</v>
      </c>
      <c r="L352" s="37">
        <f t="shared" si="17"/>
        <v>21145.87</v>
      </c>
    </row>
    <row r="353" spans="1:12" ht="12.75" customHeight="1">
      <c r="A353" s="68" t="s">
        <v>2247</v>
      </c>
      <c r="B353" s="10" t="s">
        <v>760</v>
      </c>
      <c r="C353" s="10" t="s">
        <v>761</v>
      </c>
      <c r="D353" s="15" t="s">
        <v>772</v>
      </c>
      <c r="E353" s="15" t="s">
        <v>18</v>
      </c>
      <c r="F353" s="11">
        <v>2.36</v>
      </c>
      <c r="G353" s="11">
        <v>2.36</v>
      </c>
      <c r="H353" s="11">
        <f t="shared" si="18"/>
        <v>4.72</v>
      </c>
      <c r="I353" s="37" t="s">
        <v>773</v>
      </c>
      <c r="J353" s="12">
        <v>0.14019999999999999</v>
      </c>
      <c r="K353" s="69">
        <f t="shared" si="16"/>
        <v>136.29</v>
      </c>
      <c r="L353" s="37">
        <f t="shared" si="17"/>
        <v>643.28</v>
      </c>
    </row>
    <row r="354" spans="1:12" ht="12.75" customHeight="1">
      <c r="A354" s="68" t="s">
        <v>2248</v>
      </c>
      <c r="B354" s="10" t="s">
        <v>760</v>
      </c>
      <c r="C354" s="10" t="s">
        <v>761</v>
      </c>
      <c r="D354" s="15" t="s">
        <v>774</v>
      </c>
      <c r="E354" s="15" t="s">
        <v>18</v>
      </c>
      <c r="F354" s="11">
        <v>21.2</v>
      </c>
      <c r="G354" s="11">
        <v>21.2</v>
      </c>
      <c r="H354" s="11">
        <f t="shared" si="18"/>
        <v>42.4</v>
      </c>
      <c r="I354" s="37" t="s">
        <v>775</v>
      </c>
      <c r="J354" s="12">
        <v>0.14019999999999999</v>
      </c>
      <c r="K354" s="69">
        <f t="shared" si="16"/>
        <v>6.36</v>
      </c>
      <c r="L354" s="37">
        <f t="shared" si="17"/>
        <v>269.66000000000003</v>
      </c>
    </row>
    <row r="355" spans="1:12" ht="19.350000000000001" customHeight="1">
      <c r="A355" s="68" t="s">
        <v>2249</v>
      </c>
      <c r="B355" s="24">
        <v>86941</v>
      </c>
      <c r="C355" s="10" t="s">
        <v>16</v>
      </c>
      <c r="D355" s="36" t="s">
        <v>776</v>
      </c>
      <c r="E355" s="15" t="s">
        <v>18</v>
      </c>
      <c r="F355" s="11">
        <v>3</v>
      </c>
      <c r="G355" s="11">
        <v>3</v>
      </c>
      <c r="H355" s="11">
        <f t="shared" si="18"/>
        <v>6</v>
      </c>
      <c r="I355" s="37" t="s">
        <v>777</v>
      </c>
      <c r="J355" s="12">
        <v>0.25840000000000002</v>
      </c>
      <c r="K355" s="69">
        <f t="shared" si="16"/>
        <v>822.62</v>
      </c>
      <c r="L355" s="37">
        <f t="shared" si="17"/>
        <v>4935.72</v>
      </c>
    </row>
    <row r="356" spans="1:12" ht="19.350000000000001" customHeight="1">
      <c r="A356" s="68" t="s">
        <v>2250</v>
      </c>
      <c r="B356" s="24">
        <v>86942</v>
      </c>
      <c r="C356" s="10" t="s">
        <v>16</v>
      </c>
      <c r="D356" s="36" t="s">
        <v>778</v>
      </c>
      <c r="E356" s="15" t="s">
        <v>18</v>
      </c>
      <c r="F356" s="11">
        <v>3</v>
      </c>
      <c r="G356" s="11">
        <v>3</v>
      </c>
      <c r="H356" s="11">
        <f t="shared" si="18"/>
        <v>6</v>
      </c>
      <c r="I356" s="37" t="s">
        <v>779</v>
      </c>
      <c r="J356" s="12">
        <v>0.25840000000000002</v>
      </c>
      <c r="K356" s="69">
        <f t="shared" si="16"/>
        <v>257.83999999999997</v>
      </c>
      <c r="L356" s="37">
        <f t="shared" si="17"/>
        <v>1547.04</v>
      </c>
    </row>
    <row r="357" spans="1:12" ht="8.25" customHeight="1">
      <c r="A357" s="68" t="s">
        <v>2251</v>
      </c>
      <c r="B357" s="24">
        <v>97599</v>
      </c>
      <c r="C357" s="10" t="s">
        <v>16</v>
      </c>
      <c r="D357" s="15" t="s">
        <v>780</v>
      </c>
      <c r="E357" s="15" t="s">
        <v>18</v>
      </c>
      <c r="F357" s="11">
        <v>86</v>
      </c>
      <c r="G357" s="11">
        <v>86</v>
      </c>
      <c r="H357" s="11">
        <f t="shared" si="18"/>
        <v>172</v>
      </c>
      <c r="I357" s="37" t="s">
        <v>781</v>
      </c>
      <c r="J357" s="12">
        <v>0.25840000000000002</v>
      </c>
      <c r="K357" s="69">
        <f t="shared" si="16"/>
        <v>36.14</v>
      </c>
      <c r="L357" s="37">
        <f t="shared" si="17"/>
        <v>6216.08</v>
      </c>
    </row>
    <row r="358" spans="1:12" ht="16.5" customHeight="1">
      <c r="A358" s="68" t="s">
        <v>2252</v>
      </c>
      <c r="B358" s="24">
        <v>97584</v>
      </c>
      <c r="C358" s="10" t="s">
        <v>16</v>
      </c>
      <c r="D358" s="36" t="s">
        <v>782</v>
      </c>
      <c r="E358" s="15" t="s">
        <v>18</v>
      </c>
      <c r="F358" s="11">
        <v>761</v>
      </c>
      <c r="G358" s="11">
        <v>761</v>
      </c>
      <c r="H358" s="11">
        <f t="shared" si="18"/>
        <v>1522</v>
      </c>
      <c r="I358" s="37" t="s">
        <v>783</v>
      </c>
      <c r="J358" s="12">
        <v>0.25840000000000002</v>
      </c>
      <c r="K358" s="69">
        <f t="shared" si="16"/>
        <v>95.14</v>
      </c>
      <c r="L358" s="37">
        <f t="shared" si="17"/>
        <v>144803.07999999999</v>
      </c>
    </row>
    <row r="359" spans="1:12" ht="16.5" customHeight="1">
      <c r="A359" s="68" t="s">
        <v>2253</v>
      </c>
      <c r="B359" s="24">
        <v>97585</v>
      </c>
      <c r="C359" s="10" t="s">
        <v>16</v>
      </c>
      <c r="D359" s="36" t="s">
        <v>784</v>
      </c>
      <c r="E359" s="15" t="s">
        <v>18</v>
      </c>
      <c r="F359" s="11">
        <v>3</v>
      </c>
      <c r="G359" s="11">
        <v>3</v>
      </c>
      <c r="H359" s="11">
        <f t="shared" si="18"/>
        <v>6</v>
      </c>
      <c r="I359" s="37" t="s">
        <v>785</v>
      </c>
      <c r="J359" s="12">
        <v>0.25840000000000002</v>
      </c>
      <c r="K359" s="69">
        <f t="shared" si="16"/>
        <v>92.05</v>
      </c>
      <c r="L359" s="37">
        <f t="shared" si="17"/>
        <v>552.29999999999995</v>
      </c>
    </row>
    <row r="360" spans="1:12" ht="16.5" customHeight="1">
      <c r="A360" s="68" t="s">
        <v>2254</v>
      </c>
      <c r="B360" s="24">
        <v>97586</v>
      </c>
      <c r="C360" s="10" t="s">
        <v>16</v>
      </c>
      <c r="D360" s="36" t="s">
        <v>786</v>
      </c>
      <c r="E360" s="15" t="s">
        <v>18</v>
      </c>
      <c r="F360" s="11">
        <v>12</v>
      </c>
      <c r="G360" s="11">
        <v>12</v>
      </c>
      <c r="H360" s="11">
        <f t="shared" si="18"/>
        <v>24</v>
      </c>
      <c r="I360" s="37" t="s">
        <v>787</v>
      </c>
      <c r="J360" s="12">
        <v>0.25840000000000002</v>
      </c>
      <c r="K360" s="69">
        <f t="shared" si="16"/>
        <v>123.8</v>
      </c>
      <c r="L360" s="37">
        <f t="shared" si="17"/>
        <v>2971.2</v>
      </c>
    </row>
    <row r="361" spans="1:12" ht="16.5" customHeight="1">
      <c r="A361" s="68" t="s">
        <v>2255</v>
      </c>
      <c r="B361" s="24">
        <v>89671</v>
      </c>
      <c r="C361" s="10" t="s">
        <v>16</v>
      </c>
      <c r="D361" s="36" t="s">
        <v>788</v>
      </c>
      <c r="E361" s="15" t="s">
        <v>18</v>
      </c>
      <c r="F361" s="11">
        <v>4</v>
      </c>
      <c r="G361" s="11">
        <v>4</v>
      </c>
      <c r="H361" s="11">
        <f t="shared" si="18"/>
        <v>8</v>
      </c>
      <c r="I361" s="37" t="s">
        <v>789</v>
      </c>
      <c r="J361" s="12">
        <v>0.25840000000000002</v>
      </c>
      <c r="K361" s="69">
        <f t="shared" si="16"/>
        <v>43.31</v>
      </c>
      <c r="L361" s="37">
        <f t="shared" si="17"/>
        <v>346.48</v>
      </c>
    </row>
    <row r="362" spans="1:12" ht="16.5" customHeight="1">
      <c r="A362" s="68" t="s">
        <v>2256</v>
      </c>
      <c r="B362" s="24">
        <v>89679</v>
      </c>
      <c r="C362" s="10" t="s">
        <v>16</v>
      </c>
      <c r="D362" s="36" t="s">
        <v>790</v>
      </c>
      <c r="E362" s="15" t="s">
        <v>18</v>
      </c>
      <c r="F362" s="11">
        <v>3</v>
      </c>
      <c r="G362" s="11">
        <v>3</v>
      </c>
      <c r="H362" s="11">
        <f t="shared" si="18"/>
        <v>6</v>
      </c>
      <c r="I362" s="37" t="s">
        <v>791</v>
      </c>
      <c r="J362" s="12">
        <v>0.25840000000000002</v>
      </c>
      <c r="K362" s="69">
        <f t="shared" si="16"/>
        <v>136.47</v>
      </c>
      <c r="L362" s="37">
        <f t="shared" si="17"/>
        <v>818.82</v>
      </c>
    </row>
    <row r="363" spans="1:12" ht="16.5" customHeight="1">
      <c r="A363" s="68" t="s">
        <v>2257</v>
      </c>
      <c r="B363" s="24">
        <v>89600</v>
      </c>
      <c r="C363" s="10" t="s">
        <v>16</v>
      </c>
      <c r="D363" s="36" t="s">
        <v>792</v>
      </c>
      <c r="E363" s="15" t="s">
        <v>18</v>
      </c>
      <c r="F363" s="11">
        <v>14</v>
      </c>
      <c r="G363" s="11">
        <v>14</v>
      </c>
      <c r="H363" s="11">
        <f t="shared" si="18"/>
        <v>28</v>
      </c>
      <c r="I363" s="37" t="s">
        <v>793</v>
      </c>
      <c r="J363" s="12">
        <v>0.25840000000000002</v>
      </c>
      <c r="K363" s="69">
        <f t="shared" si="16"/>
        <v>25.14</v>
      </c>
      <c r="L363" s="37">
        <f t="shared" si="17"/>
        <v>703.92</v>
      </c>
    </row>
    <row r="364" spans="1:12" ht="16.5" customHeight="1">
      <c r="A364" s="68" t="s">
        <v>2258</v>
      </c>
      <c r="B364" s="24">
        <v>89548</v>
      </c>
      <c r="C364" s="10" t="s">
        <v>16</v>
      </c>
      <c r="D364" s="36" t="s">
        <v>794</v>
      </c>
      <c r="E364" s="15" t="s">
        <v>18</v>
      </c>
      <c r="F364" s="11">
        <v>4</v>
      </c>
      <c r="G364" s="11">
        <v>4</v>
      </c>
      <c r="H364" s="11">
        <f t="shared" si="18"/>
        <v>8</v>
      </c>
      <c r="I364" s="37" t="s">
        <v>795</v>
      </c>
      <c r="J364" s="12">
        <v>0.25840000000000002</v>
      </c>
      <c r="K364" s="69">
        <f t="shared" si="16"/>
        <v>26.6</v>
      </c>
      <c r="L364" s="37">
        <f t="shared" si="17"/>
        <v>212.8</v>
      </c>
    </row>
    <row r="365" spans="1:12" ht="8.25" customHeight="1">
      <c r="A365" s="68" t="s">
        <v>2259</v>
      </c>
      <c r="B365" s="24">
        <v>89577</v>
      </c>
      <c r="C365" s="10" t="s">
        <v>16</v>
      </c>
      <c r="D365" s="15" t="s">
        <v>796</v>
      </c>
      <c r="E365" s="15" t="s">
        <v>18</v>
      </c>
      <c r="F365" s="11">
        <v>3</v>
      </c>
      <c r="G365" s="11">
        <v>3</v>
      </c>
      <c r="H365" s="11">
        <f t="shared" si="18"/>
        <v>6</v>
      </c>
      <c r="I365" s="37" t="s">
        <v>797</v>
      </c>
      <c r="J365" s="12">
        <v>0.25840000000000002</v>
      </c>
      <c r="K365" s="69">
        <f t="shared" si="16"/>
        <v>48.98</v>
      </c>
      <c r="L365" s="37">
        <f t="shared" si="17"/>
        <v>293.88</v>
      </c>
    </row>
    <row r="366" spans="1:12" ht="16.5" customHeight="1">
      <c r="A366" s="68" t="s">
        <v>2260</v>
      </c>
      <c r="B366" s="24">
        <v>95753</v>
      </c>
      <c r="C366" s="10" t="s">
        <v>16</v>
      </c>
      <c r="D366" s="36" t="s">
        <v>798</v>
      </c>
      <c r="E366" s="15" t="s">
        <v>18</v>
      </c>
      <c r="F366" s="11">
        <v>8</v>
      </c>
      <c r="G366" s="11">
        <v>8</v>
      </c>
      <c r="H366" s="11">
        <f t="shared" si="18"/>
        <v>16</v>
      </c>
      <c r="I366" s="37" t="s">
        <v>799</v>
      </c>
      <c r="J366" s="12">
        <v>0.25840000000000002</v>
      </c>
      <c r="K366" s="69">
        <f t="shared" si="16"/>
        <v>7.94</v>
      </c>
      <c r="L366" s="37">
        <f t="shared" si="17"/>
        <v>127.04</v>
      </c>
    </row>
    <row r="367" spans="1:12" ht="16.5" customHeight="1">
      <c r="A367" s="68" t="s">
        <v>2261</v>
      </c>
      <c r="B367" s="24">
        <v>89373</v>
      </c>
      <c r="C367" s="10" t="s">
        <v>16</v>
      </c>
      <c r="D367" s="36" t="s">
        <v>800</v>
      </c>
      <c r="E367" s="15" t="s">
        <v>18</v>
      </c>
      <c r="F367" s="11">
        <v>4</v>
      </c>
      <c r="G367" s="11">
        <v>4</v>
      </c>
      <c r="H367" s="11">
        <f t="shared" si="18"/>
        <v>8</v>
      </c>
      <c r="I367" s="37" t="s">
        <v>801</v>
      </c>
      <c r="J367" s="12">
        <v>0.25840000000000002</v>
      </c>
      <c r="K367" s="69">
        <f t="shared" si="16"/>
        <v>7.28</v>
      </c>
      <c r="L367" s="37">
        <f t="shared" si="17"/>
        <v>58.24</v>
      </c>
    </row>
    <row r="368" spans="1:12" ht="16.5" customHeight="1">
      <c r="A368" s="68" t="s">
        <v>2262</v>
      </c>
      <c r="B368" s="24">
        <v>89388</v>
      </c>
      <c r="C368" s="10" t="s">
        <v>16</v>
      </c>
      <c r="D368" s="36" t="s">
        <v>802</v>
      </c>
      <c r="E368" s="15" t="s">
        <v>18</v>
      </c>
      <c r="F368" s="11">
        <v>10</v>
      </c>
      <c r="G368" s="11">
        <v>10</v>
      </c>
      <c r="H368" s="11">
        <f t="shared" si="18"/>
        <v>20</v>
      </c>
      <c r="I368" s="37" t="s">
        <v>550</v>
      </c>
      <c r="J368" s="12">
        <v>0.25840000000000002</v>
      </c>
      <c r="K368" s="69">
        <f t="shared" si="16"/>
        <v>14.47</v>
      </c>
      <c r="L368" s="37">
        <f t="shared" si="17"/>
        <v>289.39999999999998</v>
      </c>
    </row>
    <row r="369" spans="1:12" ht="16.5" customHeight="1">
      <c r="A369" s="68" t="s">
        <v>2263</v>
      </c>
      <c r="B369" s="24">
        <v>89579</v>
      </c>
      <c r="C369" s="10" t="s">
        <v>16</v>
      </c>
      <c r="D369" s="36" t="s">
        <v>803</v>
      </c>
      <c r="E369" s="15" t="s">
        <v>18</v>
      </c>
      <c r="F369" s="11">
        <v>3</v>
      </c>
      <c r="G369" s="11">
        <v>3</v>
      </c>
      <c r="H369" s="11">
        <f t="shared" si="18"/>
        <v>6</v>
      </c>
      <c r="I369" s="37" t="s">
        <v>804</v>
      </c>
      <c r="J369" s="12">
        <v>0.25840000000000002</v>
      </c>
      <c r="K369" s="69">
        <f t="shared" si="16"/>
        <v>14.5</v>
      </c>
      <c r="L369" s="37">
        <f t="shared" si="17"/>
        <v>87</v>
      </c>
    </row>
    <row r="370" spans="1:12" ht="16.5" customHeight="1">
      <c r="A370" s="68" t="s">
        <v>2264</v>
      </c>
      <c r="B370" s="24">
        <v>91875</v>
      </c>
      <c r="C370" s="10" t="s">
        <v>16</v>
      </c>
      <c r="D370" s="36" t="s">
        <v>805</v>
      </c>
      <c r="E370" s="15" t="s">
        <v>18</v>
      </c>
      <c r="F370" s="11">
        <v>26</v>
      </c>
      <c r="G370" s="11">
        <v>26</v>
      </c>
      <c r="H370" s="11">
        <f t="shared" si="18"/>
        <v>52</v>
      </c>
      <c r="I370" s="37" t="s">
        <v>806</v>
      </c>
      <c r="J370" s="12">
        <v>0.25840000000000002</v>
      </c>
      <c r="K370" s="69">
        <f t="shared" si="16"/>
        <v>7.03</v>
      </c>
      <c r="L370" s="37">
        <f t="shared" si="17"/>
        <v>365.56</v>
      </c>
    </row>
    <row r="371" spans="1:12" ht="16.5" customHeight="1">
      <c r="A371" s="68" t="s">
        <v>2265</v>
      </c>
      <c r="B371" s="24">
        <v>91876</v>
      </c>
      <c r="C371" s="10" t="s">
        <v>16</v>
      </c>
      <c r="D371" s="36" t="s">
        <v>807</v>
      </c>
      <c r="E371" s="15" t="s">
        <v>18</v>
      </c>
      <c r="F371" s="11">
        <v>4</v>
      </c>
      <c r="G371" s="11">
        <v>4</v>
      </c>
      <c r="H371" s="11">
        <f t="shared" si="18"/>
        <v>8</v>
      </c>
      <c r="I371" s="37" t="s">
        <v>808</v>
      </c>
      <c r="J371" s="12">
        <v>0.25840000000000002</v>
      </c>
      <c r="K371" s="69">
        <f t="shared" si="16"/>
        <v>9.2799999999999994</v>
      </c>
      <c r="L371" s="37">
        <f t="shared" si="17"/>
        <v>74.239999999999995</v>
      </c>
    </row>
    <row r="372" spans="1:12" ht="8.25" customHeight="1">
      <c r="A372" s="68" t="s">
        <v>2266</v>
      </c>
      <c r="B372" s="24">
        <v>93013</v>
      </c>
      <c r="C372" s="10" t="s">
        <v>16</v>
      </c>
      <c r="D372" s="15" t="s">
        <v>810</v>
      </c>
      <c r="E372" s="15" t="s">
        <v>18</v>
      </c>
      <c r="F372" s="11">
        <v>6</v>
      </c>
      <c r="G372" s="11">
        <v>6</v>
      </c>
      <c r="H372" s="11">
        <f t="shared" si="18"/>
        <v>12</v>
      </c>
      <c r="I372" s="37" t="s">
        <v>811</v>
      </c>
      <c r="J372" s="12">
        <v>0.25840000000000002</v>
      </c>
      <c r="K372" s="69">
        <f t="shared" si="16"/>
        <v>16.190000000000001</v>
      </c>
      <c r="L372" s="37">
        <f t="shared" si="17"/>
        <v>194.28</v>
      </c>
    </row>
    <row r="373" spans="1:12" ht="8.25" customHeight="1">
      <c r="A373" s="68" t="s">
        <v>2267</v>
      </c>
      <c r="B373" s="71">
        <v>93014</v>
      </c>
      <c r="C373" s="15" t="s">
        <v>16</v>
      </c>
      <c r="D373" s="15" t="s">
        <v>812</v>
      </c>
      <c r="E373" s="10" t="s">
        <v>18</v>
      </c>
      <c r="F373" s="11">
        <v>77</v>
      </c>
      <c r="G373" s="11">
        <v>77</v>
      </c>
      <c r="H373" s="11">
        <f t="shared" si="18"/>
        <v>154</v>
      </c>
      <c r="I373" s="37" t="s">
        <v>813</v>
      </c>
      <c r="J373" s="12">
        <v>0.25840000000000002</v>
      </c>
      <c r="K373" s="69">
        <f t="shared" si="16"/>
        <v>20.100000000000001</v>
      </c>
      <c r="L373" s="37">
        <f t="shared" si="17"/>
        <v>3095.4</v>
      </c>
    </row>
    <row r="374" spans="1:12" ht="16.5" customHeight="1">
      <c r="A374" s="68" t="s">
        <v>2268</v>
      </c>
      <c r="B374" s="71">
        <v>89554</v>
      </c>
      <c r="C374" s="15" t="s">
        <v>16</v>
      </c>
      <c r="D374" s="36" t="s">
        <v>814</v>
      </c>
      <c r="E374" s="10" t="s">
        <v>18</v>
      </c>
      <c r="F374" s="11">
        <v>40</v>
      </c>
      <c r="G374" s="11">
        <v>40</v>
      </c>
      <c r="H374" s="11">
        <f t="shared" si="18"/>
        <v>80</v>
      </c>
      <c r="I374" s="37" t="s">
        <v>815</v>
      </c>
      <c r="J374" s="12">
        <v>0.25840000000000002</v>
      </c>
      <c r="K374" s="69">
        <f t="shared" si="16"/>
        <v>29.96</v>
      </c>
      <c r="L374" s="37">
        <f t="shared" si="17"/>
        <v>2396.8000000000002</v>
      </c>
    </row>
    <row r="375" spans="1:12" ht="16.5" customHeight="1">
      <c r="A375" s="68" t="s">
        <v>2269</v>
      </c>
      <c r="B375" s="71">
        <v>89677</v>
      </c>
      <c r="C375" s="15" t="s">
        <v>16</v>
      </c>
      <c r="D375" s="36" t="s">
        <v>816</v>
      </c>
      <c r="E375" s="10" t="s">
        <v>18</v>
      </c>
      <c r="F375" s="11">
        <v>10</v>
      </c>
      <c r="G375" s="11">
        <v>10</v>
      </c>
      <c r="H375" s="11">
        <f t="shared" si="18"/>
        <v>20</v>
      </c>
      <c r="I375" s="37" t="s">
        <v>817</v>
      </c>
      <c r="J375" s="12">
        <v>0.25840000000000002</v>
      </c>
      <c r="K375" s="69">
        <f t="shared" si="16"/>
        <v>84.56</v>
      </c>
      <c r="L375" s="37">
        <f t="shared" si="17"/>
        <v>1691.2</v>
      </c>
    </row>
    <row r="376" spans="1:12" ht="16.5" customHeight="1">
      <c r="A376" s="68" t="s">
        <v>2270</v>
      </c>
      <c r="B376" s="71">
        <v>89544</v>
      </c>
      <c r="C376" s="15" t="s">
        <v>16</v>
      </c>
      <c r="D376" s="36" t="s">
        <v>818</v>
      </c>
      <c r="E376" s="10" t="s">
        <v>18</v>
      </c>
      <c r="F376" s="11">
        <v>21</v>
      </c>
      <c r="G376" s="11">
        <v>21</v>
      </c>
      <c r="H376" s="11">
        <f t="shared" si="18"/>
        <v>42</v>
      </c>
      <c r="I376" s="37" t="s">
        <v>819</v>
      </c>
      <c r="J376" s="12">
        <v>0.25840000000000002</v>
      </c>
      <c r="K376" s="69">
        <f t="shared" si="16"/>
        <v>10.99</v>
      </c>
      <c r="L376" s="37">
        <f t="shared" si="17"/>
        <v>461.58</v>
      </c>
    </row>
    <row r="377" spans="1:12" ht="16.5" customHeight="1">
      <c r="A377" s="68" t="s">
        <v>2271</v>
      </c>
      <c r="B377" s="71">
        <v>89545</v>
      </c>
      <c r="C377" s="15" t="s">
        <v>16</v>
      </c>
      <c r="D377" s="36" t="s">
        <v>820</v>
      </c>
      <c r="E377" s="10" t="s">
        <v>18</v>
      </c>
      <c r="F377" s="11">
        <v>12</v>
      </c>
      <c r="G377" s="11">
        <v>12</v>
      </c>
      <c r="H377" s="11">
        <f t="shared" si="18"/>
        <v>24</v>
      </c>
      <c r="I377" s="37" t="s">
        <v>821</v>
      </c>
      <c r="J377" s="12">
        <v>0.25840000000000002</v>
      </c>
      <c r="K377" s="69">
        <f t="shared" si="16"/>
        <v>16.3</v>
      </c>
      <c r="L377" s="37">
        <f t="shared" si="17"/>
        <v>391.2</v>
      </c>
    </row>
    <row r="378" spans="1:12" ht="16.5" customHeight="1">
      <c r="A378" s="68" t="s">
        <v>2272</v>
      </c>
      <c r="B378" s="71">
        <v>89547</v>
      </c>
      <c r="C378" s="15" t="s">
        <v>16</v>
      </c>
      <c r="D378" s="36" t="s">
        <v>822</v>
      </c>
      <c r="E378" s="10" t="s">
        <v>18</v>
      </c>
      <c r="F378" s="11">
        <v>26</v>
      </c>
      <c r="G378" s="11">
        <v>26</v>
      </c>
      <c r="H378" s="11">
        <f t="shared" si="18"/>
        <v>52</v>
      </c>
      <c r="I378" s="37" t="s">
        <v>823</v>
      </c>
      <c r="J378" s="12">
        <v>0.25840000000000002</v>
      </c>
      <c r="K378" s="69">
        <f t="shared" si="16"/>
        <v>24.47</v>
      </c>
      <c r="L378" s="37">
        <f t="shared" si="17"/>
        <v>1272.44</v>
      </c>
    </row>
    <row r="379" spans="1:12" ht="16.5" customHeight="1">
      <c r="A379" s="68" t="s">
        <v>2273</v>
      </c>
      <c r="B379" s="71">
        <v>92370</v>
      </c>
      <c r="C379" s="15" t="s">
        <v>16</v>
      </c>
      <c r="D379" s="36" t="s">
        <v>824</v>
      </c>
      <c r="E379" s="10" t="s">
        <v>18</v>
      </c>
      <c r="F379" s="11">
        <v>4</v>
      </c>
      <c r="G379" s="11">
        <v>4</v>
      </c>
      <c r="H379" s="11">
        <f t="shared" si="18"/>
        <v>8</v>
      </c>
      <c r="I379" s="37" t="s">
        <v>688</v>
      </c>
      <c r="J379" s="12">
        <v>0.25840000000000002</v>
      </c>
      <c r="K379" s="69">
        <f t="shared" si="16"/>
        <v>39.130000000000003</v>
      </c>
      <c r="L379" s="37">
        <f t="shared" si="17"/>
        <v>313.04000000000002</v>
      </c>
    </row>
    <row r="380" spans="1:12" ht="16.5" customHeight="1">
      <c r="A380" s="68" t="s">
        <v>2274</v>
      </c>
      <c r="B380" s="71">
        <v>92372</v>
      </c>
      <c r="C380" s="15" t="s">
        <v>16</v>
      </c>
      <c r="D380" s="36" t="s">
        <v>825</v>
      </c>
      <c r="E380" s="10" t="s">
        <v>18</v>
      </c>
      <c r="F380" s="11">
        <v>29</v>
      </c>
      <c r="G380" s="11">
        <v>29</v>
      </c>
      <c r="H380" s="11">
        <f t="shared" si="18"/>
        <v>58</v>
      </c>
      <c r="I380" s="37" t="s">
        <v>826</v>
      </c>
      <c r="J380" s="12">
        <v>0.25840000000000002</v>
      </c>
      <c r="K380" s="69">
        <f t="shared" si="16"/>
        <v>47.34</v>
      </c>
      <c r="L380" s="37">
        <f t="shared" si="17"/>
        <v>2745.72</v>
      </c>
    </row>
    <row r="381" spans="1:12" ht="16.5" customHeight="1">
      <c r="A381" s="68" t="s">
        <v>2275</v>
      </c>
      <c r="B381" s="71">
        <v>92374</v>
      </c>
      <c r="C381" s="15" t="s">
        <v>16</v>
      </c>
      <c r="D381" s="36" t="s">
        <v>827</v>
      </c>
      <c r="E381" s="10" t="s">
        <v>18</v>
      </c>
      <c r="F381" s="11">
        <v>4</v>
      </c>
      <c r="G381" s="11">
        <v>4</v>
      </c>
      <c r="H381" s="11">
        <f t="shared" si="18"/>
        <v>8</v>
      </c>
      <c r="I381" s="37" t="s">
        <v>828</v>
      </c>
      <c r="J381" s="12">
        <v>0.25840000000000002</v>
      </c>
      <c r="K381" s="69">
        <f t="shared" si="16"/>
        <v>54.53</v>
      </c>
      <c r="L381" s="37">
        <f t="shared" si="17"/>
        <v>436.24</v>
      </c>
    </row>
    <row r="382" spans="1:12" ht="16.5" customHeight="1">
      <c r="A382" s="68" t="s">
        <v>2276</v>
      </c>
      <c r="B382" s="71">
        <v>92376</v>
      </c>
      <c r="C382" s="15" t="s">
        <v>16</v>
      </c>
      <c r="D382" s="36" t="s">
        <v>829</v>
      </c>
      <c r="E382" s="10" t="s">
        <v>18</v>
      </c>
      <c r="F382" s="11">
        <v>26</v>
      </c>
      <c r="G382" s="11">
        <v>26</v>
      </c>
      <c r="H382" s="11">
        <f t="shared" si="18"/>
        <v>52</v>
      </c>
      <c r="I382" s="37" t="s">
        <v>830</v>
      </c>
      <c r="J382" s="12">
        <v>0.25840000000000002</v>
      </c>
      <c r="K382" s="69">
        <f t="shared" si="16"/>
        <v>71.37</v>
      </c>
      <c r="L382" s="37">
        <f t="shared" si="17"/>
        <v>3711.24</v>
      </c>
    </row>
    <row r="383" spans="1:12" ht="16.5" customHeight="1">
      <c r="A383" s="68" t="s">
        <v>2277</v>
      </c>
      <c r="B383" s="71">
        <v>94671</v>
      </c>
      <c r="C383" s="15" t="s">
        <v>16</v>
      </c>
      <c r="D383" s="36" t="s">
        <v>832</v>
      </c>
      <c r="E383" s="10" t="s">
        <v>18</v>
      </c>
      <c r="F383" s="11">
        <v>12</v>
      </c>
      <c r="G383" s="11">
        <v>12</v>
      </c>
      <c r="H383" s="11">
        <f t="shared" si="18"/>
        <v>24</v>
      </c>
      <c r="I383" s="37" t="s">
        <v>833</v>
      </c>
      <c r="J383" s="12">
        <v>0.25840000000000002</v>
      </c>
      <c r="K383" s="69">
        <f t="shared" si="16"/>
        <v>147.74</v>
      </c>
      <c r="L383" s="37">
        <f t="shared" si="17"/>
        <v>3545.76</v>
      </c>
    </row>
    <row r="384" spans="1:12" ht="8.25" customHeight="1">
      <c r="A384" s="68" t="s">
        <v>2278</v>
      </c>
      <c r="B384" s="71">
        <v>89371</v>
      </c>
      <c r="C384" s="15" t="s">
        <v>16</v>
      </c>
      <c r="D384" s="15" t="s">
        <v>834</v>
      </c>
      <c r="E384" s="10" t="s">
        <v>18</v>
      </c>
      <c r="F384" s="11">
        <v>8</v>
      </c>
      <c r="G384" s="11">
        <v>8</v>
      </c>
      <c r="H384" s="11">
        <f t="shared" si="18"/>
        <v>16</v>
      </c>
      <c r="I384" s="37" t="s">
        <v>835</v>
      </c>
      <c r="J384" s="12">
        <v>0.25840000000000002</v>
      </c>
      <c r="K384" s="69">
        <f t="shared" si="16"/>
        <v>6.31</v>
      </c>
      <c r="L384" s="37">
        <f t="shared" si="17"/>
        <v>100.96</v>
      </c>
    </row>
    <row r="385" spans="1:12" ht="8.25" customHeight="1">
      <c r="A385" s="68" t="s">
        <v>2279</v>
      </c>
      <c r="B385" s="71">
        <v>89868</v>
      </c>
      <c r="C385" s="15" t="s">
        <v>16</v>
      </c>
      <c r="D385" s="15" t="s">
        <v>836</v>
      </c>
      <c r="E385" s="10" t="s">
        <v>18</v>
      </c>
      <c r="F385" s="11">
        <v>101</v>
      </c>
      <c r="G385" s="11">
        <v>101</v>
      </c>
      <c r="H385" s="11">
        <f t="shared" si="18"/>
        <v>202</v>
      </c>
      <c r="I385" s="37" t="s">
        <v>837</v>
      </c>
      <c r="J385" s="12">
        <v>0.25840000000000002</v>
      </c>
      <c r="K385" s="69">
        <f t="shared" si="16"/>
        <v>4.53</v>
      </c>
      <c r="L385" s="37">
        <f t="shared" si="17"/>
        <v>915.06</v>
      </c>
    </row>
    <row r="386" spans="1:12" ht="8.25" customHeight="1">
      <c r="A386" s="68" t="s">
        <v>2280</v>
      </c>
      <c r="B386" s="71">
        <v>89386</v>
      </c>
      <c r="C386" s="15" t="s">
        <v>16</v>
      </c>
      <c r="D386" s="15" t="s">
        <v>838</v>
      </c>
      <c r="E386" s="10" t="s">
        <v>18</v>
      </c>
      <c r="F386" s="11">
        <v>12</v>
      </c>
      <c r="G386" s="11">
        <v>12</v>
      </c>
      <c r="H386" s="11">
        <f t="shared" si="18"/>
        <v>24</v>
      </c>
      <c r="I386" s="37" t="s">
        <v>256</v>
      </c>
      <c r="J386" s="12">
        <v>0.25840000000000002</v>
      </c>
      <c r="K386" s="69">
        <f t="shared" si="16"/>
        <v>10.64</v>
      </c>
      <c r="L386" s="37">
        <f t="shared" si="17"/>
        <v>255.36</v>
      </c>
    </row>
    <row r="387" spans="1:12" ht="16.5" customHeight="1">
      <c r="A387" s="68" t="s">
        <v>2281</v>
      </c>
      <c r="B387" s="71">
        <v>94661</v>
      </c>
      <c r="C387" s="15" t="s">
        <v>16</v>
      </c>
      <c r="D387" s="36" t="s">
        <v>839</v>
      </c>
      <c r="E387" s="10" t="s">
        <v>18</v>
      </c>
      <c r="F387" s="11">
        <v>25</v>
      </c>
      <c r="G387" s="11">
        <v>25</v>
      </c>
      <c r="H387" s="11">
        <f t="shared" si="18"/>
        <v>50</v>
      </c>
      <c r="I387" s="37" t="s">
        <v>840</v>
      </c>
      <c r="J387" s="12">
        <v>0.25840000000000002</v>
      </c>
      <c r="K387" s="69">
        <f t="shared" si="16"/>
        <v>15.16</v>
      </c>
      <c r="L387" s="37">
        <f t="shared" si="17"/>
        <v>758</v>
      </c>
    </row>
    <row r="388" spans="1:12" ht="8.25" customHeight="1">
      <c r="A388" s="68" t="s">
        <v>2282</v>
      </c>
      <c r="B388" s="71">
        <v>89575</v>
      </c>
      <c r="C388" s="15" t="s">
        <v>16</v>
      </c>
      <c r="D388" s="15" t="s">
        <v>841</v>
      </c>
      <c r="E388" s="10" t="s">
        <v>18</v>
      </c>
      <c r="F388" s="11">
        <v>3</v>
      </c>
      <c r="G388" s="11">
        <v>3</v>
      </c>
      <c r="H388" s="11">
        <f t="shared" si="18"/>
        <v>6</v>
      </c>
      <c r="I388" s="37" t="s">
        <v>842</v>
      </c>
      <c r="J388" s="12">
        <v>0.25840000000000002</v>
      </c>
      <c r="K388" s="69">
        <f t="shared" si="16"/>
        <v>14.11</v>
      </c>
      <c r="L388" s="37">
        <f t="shared" si="17"/>
        <v>84.66</v>
      </c>
    </row>
    <row r="389" spans="1:12" ht="8.25" customHeight="1">
      <c r="A389" s="68" t="s">
        <v>2283</v>
      </c>
      <c r="B389" s="71">
        <v>89597</v>
      </c>
      <c r="C389" s="15" t="s">
        <v>16</v>
      </c>
      <c r="D389" s="15" t="s">
        <v>844</v>
      </c>
      <c r="E389" s="10" t="s">
        <v>18</v>
      </c>
      <c r="F389" s="11">
        <v>8</v>
      </c>
      <c r="G389" s="11">
        <v>8</v>
      </c>
      <c r="H389" s="11">
        <f t="shared" si="18"/>
        <v>16</v>
      </c>
      <c r="I389" s="37" t="s">
        <v>845</v>
      </c>
      <c r="J389" s="12">
        <v>0.25840000000000002</v>
      </c>
      <c r="K389" s="69">
        <f t="shared" ref="K389:K452" si="19">TRUNC(I389+(I389*J389),2)</f>
        <v>27.16</v>
      </c>
      <c r="L389" s="37">
        <f t="shared" ref="L389:L452" si="20">TRUNC( H389*K389,2)</f>
        <v>434.56</v>
      </c>
    </row>
    <row r="390" spans="1:12" ht="8.25" customHeight="1">
      <c r="A390" s="68" t="s">
        <v>2284</v>
      </c>
      <c r="B390" s="71">
        <v>89611</v>
      </c>
      <c r="C390" s="15" t="s">
        <v>16</v>
      </c>
      <c r="D390" s="15" t="s">
        <v>846</v>
      </c>
      <c r="E390" s="10" t="s">
        <v>18</v>
      </c>
      <c r="F390" s="11">
        <v>12</v>
      </c>
      <c r="G390" s="11">
        <v>12</v>
      </c>
      <c r="H390" s="11">
        <f t="shared" ref="H390:H453" si="21">F390+G390</f>
        <v>24</v>
      </c>
      <c r="I390" s="37" t="s">
        <v>847</v>
      </c>
      <c r="J390" s="12">
        <v>0.25840000000000002</v>
      </c>
      <c r="K390" s="69">
        <f t="shared" si="19"/>
        <v>44.96</v>
      </c>
      <c r="L390" s="37">
        <f t="shared" si="20"/>
        <v>1079.04</v>
      </c>
    </row>
    <row r="391" spans="1:12" ht="8.25" customHeight="1">
      <c r="A391" s="68" t="s">
        <v>2285</v>
      </c>
      <c r="B391" s="71">
        <v>89614</v>
      </c>
      <c r="C391" s="15" t="s">
        <v>16</v>
      </c>
      <c r="D391" s="15" t="s">
        <v>848</v>
      </c>
      <c r="E391" s="10" t="s">
        <v>18</v>
      </c>
      <c r="F391" s="11">
        <v>8</v>
      </c>
      <c r="G391" s="11">
        <v>8</v>
      </c>
      <c r="H391" s="11">
        <f t="shared" si="21"/>
        <v>16</v>
      </c>
      <c r="I391" s="37" t="s">
        <v>849</v>
      </c>
      <c r="J391" s="12">
        <v>0.25840000000000002</v>
      </c>
      <c r="K391" s="69">
        <f t="shared" si="19"/>
        <v>87.44</v>
      </c>
      <c r="L391" s="37">
        <f t="shared" si="20"/>
        <v>1399.04</v>
      </c>
    </row>
    <row r="392" spans="1:12" ht="8.25" customHeight="1">
      <c r="A392" s="68" t="s">
        <v>2286</v>
      </c>
      <c r="B392" s="71">
        <v>100858</v>
      </c>
      <c r="C392" s="15" t="s">
        <v>16</v>
      </c>
      <c r="D392" s="15" t="s">
        <v>850</v>
      </c>
      <c r="E392" s="10" t="s">
        <v>18</v>
      </c>
      <c r="F392" s="11">
        <v>4</v>
      </c>
      <c r="G392" s="11">
        <v>4</v>
      </c>
      <c r="H392" s="11">
        <f t="shared" si="21"/>
        <v>8</v>
      </c>
      <c r="I392" s="37" t="s">
        <v>851</v>
      </c>
      <c r="J392" s="12">
        <v>0.25840000000000002</v>
      </c>
      <c r="K392" s="69">
        <f t="shared" si="19"/>
        <v>700.29</v>
      </c>
      <c r="L392" s="37">
        <f t="shared" si="20"/>
        <v>5602.32</v>
      </c>
    </row>
    <row r="393" spans="1:12" ht="8.25" customHeight="1">
      <c r="A393" s="68" t="s">
        <v>2287</v>
      </c>
      <c r="B393" s="71">
        <v>102188</v>
      </c>
      <c r="C393" s="15" t="s">
        <v>16</v>
      </c>
      <c r="D393" s="15" t="s">
        <v>852</v>
      </c>
      <c r="E393" s="10" t="s">
        <v>18</v>
      </c>
      <c r="F393" s="11">
        <v>3</v>
      </c>
      <c r="G393" s="11">
        <v>3</v>
      </c>
      <c r="H393" s="11">
        <f t="shared" si="21"/>
        <v>6</v>
      </c>
      <c r="I393" s="37" t="s">
        <v>853</v>
      </c>
      <c r="J393" s="12">
        <v>0.25840000000000002</v>
      </c>
      <c r="K393" s="69">
        <f t="shared" si="19"/>
        <v>975.08</v>
      </c>
      <c r="L393" s="37">
        <f t="shared" si="20"/>
        <v>5850.48</v>
      </c>
    </row>
    <row r="394" spans="1:12" ht="8.25" customHeight="1">
      <c r="A394" s="68" t="s">
        <v>2288</v>
      </c>
      <c r="B394" s="71">
        <v>97065</v>
      </c>
      <c r="C394" s="15" t="s">
        <v>16</v>
      </c>
      <c r="D394" s="15" t="s">
        <v>854</v>
      </c>
      <c r="E394" s="10" t="s">
        <v>158</v>
      </c>
      <c r="F394" s="11">
        <v>80.63</v>
      </c>
      <c r="G394" s="11">
        <v>80.63</v>
      </c>
      <c r="H394" s="11">
        <f t="shared" si="21"/>
        <v>161.26</v>
      </c>
      <c r="I394" s="37" t="s">
        <v>855</v>
      </c>
      <c r="J394" s="12">
        <v>0.25840000000000002</v>
      </c>
      <c r="K394" s="69">
        <f t="shared" si="19"/>
        <v>6.27</v>
      </c>
      <c r="L394" s="37">
        <f t="shared" si="20"/>
        <v>1011.1</v>
      </c>
    </row>
    <row r="395" spans="1:12" ht="8.25" customHeight="1">
      <c r="A395" s="68" t="s">
        <v>2289</v>
      </c>
      <c r="B395" s="71">
        <v>97064</v>
      </c>
      <c r="C395" s="15" t="s">
        <v>16</v>
      </c>
      <c r="D395" s="15" t="s">
        <v>857</v>
      </c>
      <c r="E395" s="10" t="s">
        <v>82</v>
      </c>
      <c r="F395" s="11">
        <v>140.63</v>
      </c>
      <c r="G395" s="11">
        <v>140.63</v>
      </c>
      <c r="H395" s="11">
        <f t="shared" si="21"/>
        <v>281.26</v>
      </c>
      <c r="I395" s="37" t="s">
        <v>411</v>
      </c>
      <c r="J395" s="12">
        <v>0.25840000000000002</v>
      </c>
      <c r="K395" s="69">
        <f t="shared" si="19"/>
        <v>17.850000000000001</v>
      </c>
      <c r="L395" s="37">
        <f t="shared" si="20"/>
        <v>5020.49</v>
      </c>
    </row>
    <row r="396" spans="1:12" ht="16.5" customHeight="1">
      <c r="A396" s="68" t="s">
        <v>2290</v>
      </c>
      <c r="B396" s="71">
        <v>94470</v>
      </c>
      <c r="C396" s="15" t="s">
        <v>16</v>
      </c>
      <c r="D396" s="36" t="s">
        <v>858</v>
      </c>
      <c r="E396" s="10" t="s">
        <v>18</v>
      </c>
      <c r="F396" s="11">
        <v>3</v>
      </c>
      <c r="G396" s="11">
        <v>3</v>
      </c>
      <c r="H396" s="11">
        <f t="shared" si="21"/>
        <v>6</v>
      </c>
      <c r="I396" s="37" t="s">
        <v>859</v>
      </c>
      <c r="J396" s="12">
        <v>0.25840000000000002</v>
      </c>
      <c r="K396" s="69">
        <f t="shared" si="19"/>
        <v>120.4</v>
      </c>
      <c r="L396" s="37">
        <f t="shared" si="20"/>
        <v>722.4</v>
      </c>
    </row>
    <row r="397" spans="1:12" ht="16.5" customHeight="1">
      <c r="A397" s="68" t="s">
        <v>2291</v>
      </c>
      <c r="B397" s="71">
        <v>96364</v>
      </c>
      <c r="C397" s="15" t="s">
        <v>16</v>
      </c>
      <c r="D397" s="36" t="s">
        <v>860</v>
      </c>
      <c r="E397" s="10" t="s">
        <v>99</v>
      </c>
      <c r="F397" s="11">
        <v>1.47</v>
      </c>
      <c r="G397" s="11">
        <v>1.47</v>
      </c>
      <c r="H397" s="11">
        <f t="shared" si="21"/>
        <v>2.94</v>
      </c>
      <c r="I397" s="37" t="s">
        <v>861</v>
      </c>
      <c r="J397" s="12">
        <v>0.25840000000000002</v>
      </c>
      <c r="K397" s="69">
        <f t="shared" si="19"/>
        <v>162.34</v>
      </c>
      <c r="L397" s="37">
        <f t="shared" si="20"/>
        <v>477.27</v>
      </c>
    </row>
    <row r="398" spans="1:12" ht="16.5" customHeight="1">
      <c r="A398" s="68" t="s">
        <v>2292</v>
      </c>
      <c r="B398" s="71">
        <v>101965</v>
      </c>
      <c r="C398" s="15" t="s">
        <v>16</v>
      </c>
      <c r="D398" s="36" t="s">
        <v>862</v>
      </c>
      <c r="E398" s="10" t="s">
        <v>82</v>
      </c>
      <c r="F398" s="11">
        <v>65.069999999999993</v>
      </c>
      <c r="G398" s="11">
        <v>65.069999999999993</v>
      </c>
      <c r="H398" s="11">
        <f t="shared" si="21"/>
        <v>130.13999999999999</v>
      </c>
      <c r="I398" s="37" t="s">
        <v>863</v>
      </c>
      <c r="J398" s="12">
        <v>0.25840000000000002</v>
      </c>
      <c r="K398" s="69">
        <f t="shared" si="19"/>
        <v>96.75</v>
      </c>
      <c r="L398" s="37">
        <f t="shared" si="20"/>
        <v>12591.04</v>
      </c>
    </row>
    <row r="399" spans="1:12" ht="8.25" customHeight="1">
      <c r="A399" s="68" t="s">
        <v>2293</v>
      </c>
      <c r="B399" s="71">
        <v>102491</v>
      </c>
      <c r="C399" s="15" t="s">
        <v>16</v>
      </c>
      <c r="D399" s="15" t="s">
        <v>865</v>
      </c>
      <c r="E399" s="10" t="s">
        <v>99</v>
      </c>
      <c r="F399" s="11">
        <v>7311.99</v>
      </c>
      <c r="G399" s="11">
        <v>7311.99</v>
      </c>
      <c r="H399" s="11">
        <f t="shared" si="21"/>
        <v>14623.98</v>
      </c>
      <c r="I399" s="37" t="s">
        <v>866</v>
      </c>
      <c r="J399" s="12">
        <v>0.25840000000000002</v>
      </c>
      <c r="K399" s="69">
        <f t="shared" si="19"/>
        <v>20.9</v>
      </c>
      <c r="L399" s="37">
        <f t="shared" si="20"/>
        <v>305641.18</v>
      </c>
    </row>
    <row r="400" spans="1:12" ht="16.5" customHeight="1">
      <c r="A400" s="68" t="s">
        <v>2294</v>
      </c>
      <c r="B400" s="71">
        <v>100736</v>
      </c>
      <c r="C400" s="15" t="s">
        <v>16</v>
      </c>
      <c r="D400" s="36" t="s">
        <v>867</v>
      </c>
      <c r="E400" s="10" t="s">
        <v>99</v>
      </c>
      <c r="F400" s="11">
        <v>4742.4799999999996</v>
      </c>
      <c r="G400" s="11">
        <v>4742.4799999999996</v>
      </c>
      <c r="H400" s="11">
        <f t="shared" si="21"/>
        <v>9484.9599999999991</v>
      </c>
      <c r="I400" s="37" t="s">
        <v>868</v>
      </c>
      <c r="J400" s="12">
        <v>0.25840000000000002</v>
      </c>
      <c r="K400" s="69">
        <f t="shared" si="19"/>
        <v>15.01</v>
      </c>
      <c r="L400" s="37">
        <f t="shared" si="20"/>
        <v>142369.24</v>
      </c>
    </row>
    <row r="401" spans="1:12" ht="16.5" customHeight="1">
      <c r="A401" s="68" t="s">
        <v>2295</v>
      </c>
      <c r="B401" s="71">
        <v>100721</v>
      </c>
      <c r="C401" s="15" t="s">
        <v>16</v>
      </c>
      <c r="D401" s="36" t="s">
        <v>869</v>
      </c>
      <c r="E401" s="10" t="s">
        <v>99</v>
      </c>
      <c r="F401" s="11">
        <v>2677.46</v>
      </c>
      <c r="G401" s="11">
        <v>2677.46</v>
      </c>
      <c r="H401" s="11">
        <f t="shared" si="21"/>
        <v>5354.92</v>
      </c>
      <c r="I401" s="37" t="s">
        <v>870</v>
      </c>
      <c r="J401" s="12">
        <v>0.25840000000000002</v>
      </c>
      <c r="K401" s="69">
        <f t="shared" si="19"/>
        <v>25.82</v>
      </c>
      <c r="L401" s="37">
        <f t="shared" si="20"/>
        <v>138264.03</v>
      </c>
    </row>
    <row r="402" spans="1:12" ht="8.25" customHeight="1">
      <c r="A402" s="68" t="s">
        <v>2296</v>
      </c>
      <c r="B402" s="71">
        <v>102217</v>
      </c>
      <c r="C402" s="15" t="s">
        <v>16</v>
      </c>
      <c r="D402" s="15" t="s">
        <v>871</v>
      </c>
      <c r="E402" s="10" t="s">
        <v>99</v>
      </c>
      <c r="F402" s="11">
        <v>8.9600000000000009</v>
      </c>
      <c r="G402" s="11">
        <v>8.9600000000000009</v>
      </c>
      <c r="H402" s="11">
        <f t="shared" si="21"/>
        <v>17.920000000000002</v>
      </c>
      <c r="I402" s="37" t="s">
        <v>872</v>
      </c>
      <c r="J402" s="12">
        <v>0.25840000000000002</v>
      </c>
      <c r="K402" s="69">
        <f t="shared" si="19"/>
        <v>17.690000000000001</v>
      </c>
      <c r="L402" s="37">
        <f t="shared" si="20"/>
        <v>317</v>
      </c>
    </row>
    <row r="403" spans="1:12" ht="8.25" customHeight="1">
      <c r="A403" s="68" t="s">
        <v>2297</v>
      </c>
      <c r="B403" s="71">
        <v>102219</v>
      </c>
      <c r="C403" s="15" t="s">
        <v>16</v>
      </c>
      <c r="D403" s="15" t="s">
        <v>873</v>
      </c>
      <c r="E403" s="10" t="s">
        <v>99</v>
      </c>
      <c r="F403" s="11">
        <v>61.52</v>
      </c>
      <c r="G403" s="11">
        <v>61.52</v>
      </c>
      <c r="H403" s="11">
        <f t="shared" si="21"/>
        <v>123.04</v>
      </c>
      <c r="I403" s="37" t="s">
        <v>874</v>
      </c>
      <c r="J403" s="12">
        <v>0.25840000000000002</v>
      </c>
      <c r="K403" s="69">
        <f t="shared" si="19"/>
        <v>17.440000000000001</v>
      </c>
      <c r="L403" s="37">
        <f t="shared" si="20"/>
        <v>2145.81</v>
      </c>
    </row>
    <row r="404" spans="1:12" ht="8.25" customHeight="1">
      <c r="A404" s="68" t="s">
        <v>2298</v>
      </c>
      <c r="B404" s="71">
        <v>102215</v>
      </c>
      <c r="C404" s="15" t="s">
        <v>16</v>
      </c>
      <c r="D404" s="15" t="s">
        <v>875</v>
      </c>
      <c r="E404" s="10" t="s">
        <v>99</v>
      </c>
      <c r="F404" s="11">
        <v>8.9600000000000009</v>
      </c>
      <c r="G404" s="11">
        <v>8.9600000000000009</v>
      </c>
      <c r="H404" s="11">
        <f t="shared" si="21"/>
        <v>17.920000000000002</v>
      </c>
      <c r="I404" s="37" t="s">
        <v>876</v>
      </c>
      <c r="J404" s="12">
        <v>0.25840000000000002</v>
      </c>
      <c r="K404" s="69">
        <f t="shared" si="19"/>
        <v>19.87</v>
      </c>
      <c r="L404" s="37">
        <f t="shared" si="20"/>
        <v>356.07</v>
      </c>
    </row>
    <row r="405" spans="1:12" ht="8.25" customHeight="1">
      <c r="A405" s="68" t="s">
        <v>2299</v>
      </c>
      <c r="B405" s="71">
        <v>98678</v>
      </c>
      <c r="C405" s="15" t="s">
        <v>16</v>
      </c>
      <c r="D405" s="15" t="s">
        <v>877</v>
      </c>
      <c r="E405" s="10" t="s">
        <v>99</v>
      </c>
      <c r="F405" s="11">
        <v>300.41000000000003</v>
      </c>
      <c r="G405" s="11">
        <v>300.41000000000003</v>
      </c>
      <c r="H405" s="11">
        <f t="shared" si="21"/>
        <v>600.82000000000005</v>
      </c>
      <c r="I405" s="37" t="s">
        <v>878</v>
      </c>
      <c r="J405" s="12">
        <v>0.25840000000000002</v>
      </c>
      <c r="K405" s="69">
        <f t="shared" si="19"/>
        <v>558.75</v>
      </c>
      <c r="L405" s="37">
        <f t="shared" si="20"/>
        <v>335708.17</v>
      </c>
    </row>
    <row r="406" spans="1:12" ht="8.25" customHeight="1">
      <c r="A406" s="68" t="s">
        <v>2300</v>
      </c>
      <c r="B406" s="71">
        <v>101747</v>
      </c>
      <c r="C406" s="15" t="s">
        <v>16</v>
      </c>
      <c r="D406" s="15" t="s">
        <v>879</v>
      </c>
      <c r="E406" s="10" t="s">
        <v>99</v>
      </c>
      <c r="F406" s="11">
        <v>25.22</v>
      </c>
      <c r="G406" s="11">
        <v>25.22</v>
      </c>
      <c r="H406" s="11">
        <f t="shared" si="21"/>
        <v>50.44</v>
      </c>
      <c r="I406" s="37" t="s">
        <v>880</v>
      </c>
      <c r="J406" s="12">
        <v>0.25840000000000002</v>
      </c>
      <c r="K406" s="69">
        <f t="shared" si="19"/>
        <v>80.33</v>
      </c>
      <c r="L406" s="37">
        <f t="shared" si="20"/>
        <v>4051.84</v>
      </c>
    </row>
    <row r="407" spans="1:12" ht="8.25" customHeight="1">
      <c r="A407" s="68" t="s">
        <v>2301</v>
      </c>
      <c r="B407" s="71">
        <v>98671</v>
      </c>
      <c r="C407" s="15" t="s">
        <v>16</v>
      </c>
      <c r="D407" s="15" t="s">
        <v>881</v>
      </c>
      <c r="E407" s="10" t="s">
        <v>99</v>
      </c>
      <c r="F407" s="11">
        <v>100.66</v>
      </c>
      <c r="G407" s="11">
        <v>100.66</v>
      </c>
      <c r="H407" s="11">
        <f t="shared" si="21"/>
        <v>201.32</v>
      </c>
      <c r="I407" s="37" t="s">
        <v>882</v>
      </c>
      <c r="J407" s="12">
        <v>0.25840000000000002</v>
      </c>
      <c r="K407" s="69">
        <f t="shared" si="19"/>
        <v>476.02</v>
      </c>
      <c r="L407" s="37">
        <f t="shared" si="20"/>
        <v>95832.34</v>
      </c>
    </row>
    <row r="408" spans="1:12" ht="8.25" customHeight="1">
      <c r="A408" s="68" t="s">
        <v>2302</v>
      </c>
      <c r="B408" s="71">
        <v>98672</v>
      </c>
      <c r="C408" s="15" t="s">
        <v>16</v>
      </c>
      <c r="D408" s="15" t="s">
        <v>883</v>
      </c>
      <c r="E408" s="10" t="s">
        <v>99</v>
      </c>
      <c r="F408" s="11">
        <v>0.12</v>
      </c>
      <c r="G408" s="11">
        <v>0.12</v>
      </c>
      <c r="H408" s="11">
        <f t="shared" si="21"/>
        <v>0.24</v>
      </c>
      <c r="I408" s="37" t="s">
        <v>884</v>
      </c>
      <c r="J408" s="12">
        <v>0.25840000000000002</v>
      </c>
      <c r="K408" s="69">
        <f t="shared" si="19"/>
        <v>390.21</v>
      </c>
      <c r="L408" s="37">
        <f t="shared" si="20"/>
        <v>93.65</v>
      </c>
    </row>
    <row r="409" spans="1:12" ht="8.25" customHeight="1">
      <c r="A409" s="68" t="s">
        <v>2303</v>
      </c>
      <c r="B409" s="71">
        <v>101094</v>
      </c>
      <c r="C409" s="15" t="s">
        <v>16</v>
      </c>
      <c r="D409" s="15" t="s">
        <v>885</v>
      </c>
      <c r="E409" s="10" t="s">
        <v>82</v>
      </c>
      <c r="F409" s="11">
        <v>0.68</v>
      </c>
      <c r="G409" s="11">
        <v>0.68</v>
      </c>
      <c r="H409" s="11">
        <f t="shared" si="21"/>
        <v>1.36</v>
      </c>
      <c r="I409" s="37" t="s">
        <v>886</v>
      </c>
      <c r="J409" s="12">
        <v>0.25840000000000002</v>
      </c>
      <c r="K409" s="69">
        <f t="shared" si="19"/>
        <v>192.73</v>
      </c>
      <c r="L409" s="37">
        <f t="shared" si="20"/>
        <v>262.11</v>
      </c>
    </row>
    <row r="410" spans="1:12" ht="16.5" customHeight="1">
      <c r="A410" s="68" t="s">
        <v>2304</v>
      </c>
      <c r="B410" s="71">
        <v>93141</v>
      </c>
      <c r="C410" s="15" t="s">
        <v>16</v>
      </c>
      <c r="D410" s="36" t="s">
        <v>887</v>
      </c>
      <c r="E410" s="10" t="s">
        <v>18</v>
      </c>
      <c r="F410" s="11">
        <v>18</v>
      </c>
      <c r="G410" s="11">
        <v>18</v>
      </c>
      <c r="H410" s="11">
        <f t="shared" si="21"/>
        <v>36</v>
      </c>
      <c r="I410" s="37" t="s">
        <v>888</v>
      </c>
      <c r="J410" s="12">
        <v>0.25840000000000002</v>
      </c>
      <c r="K410" s="69">
        <f t="shared" si="19"/>
        <v>206.6</v>
      </c>
      <c r="L410" s="37">
        <f t="shared" si="20"/>
        <v>7437.6</v>
      </c>
    </row>
    <row r="411" spans="1:12" ht="8.25" customHeight="1">
      <c r="A411" s="68" t="s">
        <v>2305</v>
      </c>
      <c r="B411" s="71">
        <v>100701</v>
      </c>
      <c r="C411" s="15" t="s">
        <v>16</v>
      </c>
      <c r="D411" s="15" t="s">
        <v>889</v>
      </c>
      <c r="E411" s="10" t="s">
        <v>99</v>
      </c>
      <c r="F411" s="11">
        <v>0.08</v>
      </c>
      <c r="G411" s="11">
        <v>0.08</v>
      </c>
      <c r="H411" s="11">
        <f t="shared" si="21"/>
        <v>0.16</v>
      </c>
      <c r="I411" s="37" t="s">
        <v>890</v>
      </c>
      <c r="J411" s="12">
        <v>0.25840000000000002</v>
      </c>
      <c r="K411" s="69">
        <f t="shared" si="19"/>
        <v>707.44</v>
      </c>
      <c r="L411" s="37">
        <f t="shared" si="20"/>
        <v>113.19</v>
      </c>
    </row>
    <row r="412" spans="1:12" ht="16.5" customHeight="1">
      <c r="A412" s="68" t="s">
        <v>2306</v>
      </c>
      <c r="B412" s="71">
        <v>100700</v>
      </c>
      <c r="C412" s="15" t="s">
        <v>16</v>
      </c>
      <c r="D412" s="36" t="s">
        <v>891</v>
      </c>
      <c r="E412" s="10" t="s">
        <v>18</v>
      </c>
      <c r="F412" s="11">
        <v>3</v>
      </c>
      <c r="G412" s="11">
        <v>3</v>
      </c>
      <c r="H412" s="11">
        <f t="shared" si="21"/>
        <v>6</v>
      </c>
      <c r="I412" s="37" t="s">
        <v>892</v>
      </c>
      <c r="J412" s="12">
        <v>0.25840000000000002</v>
      </c>
      <c r="K412" s="69">
        <f t="shared" si="19"/>
        <v>997.89</v>
      </c>
      <c r="L412" s="37">
        <f t="shared" si="20"/>
        <v>5987.34</v>
      </c>
    </row>
    <row r="413" spans="1:12" ht="8.25" customHeight="1">
      <c r="A413" s="68" t="s">
        <v>2307</v>
      </c>
      <c r="B413" s="71">
        <v>98569</v>
      </c>
      <c r="C413" s="15" t="s">
        <v>16</v>
      </c>
      <c r="D413" s="15" t="s">
        <v>893</v>
      </c>
      <c r="E413" s="10" t="s">
        <v>99</v>
      </c>
      <c r="F413" s="11">
        <v>784.97</v>
      </c>
      <c r="G413" s="11">
        <v>784.97</v>
      </c>
      <c r="H413" s="11">
        <f t="shared" si="21"/>
        <v>1569.94</v>
      </c>
      <c r="I413" s="37" t="s">
        <v>894</v>
      </c>
      <c r="J413" s="12">
        <v>0.25840000000000002</v>
      </c>
      <c r="K413" s="69">
        <f t="shared" si="19"/>
        <v>84.02</v>
      </c>
      <c r="L413" s="37">
        <f t="shared" si="20"/>
        <v>131906.35</v>
      </c>
    </row>
    <row r="414" spans="1:12" ht="8.25" customHeight="1">
      <c r="A414" s="68" t="s">
        <v>2308</v>
      </c>
      <c r="B414" s="71">
        <v>98568</v>
      </c>
      <c r="C414" s="15" t="s">
        <v>16</v>
      </c>
      <c r="D414" s="15" t="s">
        <v>895</v>
      </c>
      <c r="E414" s="10" t="s">
        <v>99</v>
      </c>
      <c r="F414" s="11">
        <v>409.7</v>
      </c>
      <c r="G414" s="11">
        <v>409.7</v>
      </c>
      <c r="H414" s="11">
        <f t="shared" si="21"/>
        <v>819.4</v>
      </c>
      <c r="I414" s="37" t="s">
        <v>337</v>
      </c>
      <c r="J414" s="12">
        <v>0.25840000000000002</v>
      </c>
      <c r="K414" s="69">
        <f t="shared" si="19"/>
        <v>84.7</v>
      </c>
      <c r="L414" s="37">
        <f t="shared" si="20"/>
        <v>69403.179999999993</v>
      </c>
    </row>
    <row r="415" spans="1:12" ht="16.5" customHeight="1">
      <c r="A415" s="68" t="s">
        <v>2309</v>
      </c>
      <c r="B415" s="71">
        <v>89710</v>
      </c>
      <c r="C415" s="15" t="s">
        <v>16</v>
      </c>
      <c r="D415" s="36" t="s">
        <v>896</v>
      </c>
      <c r="E415" s="10" t="s">
        <v>18</v>
      </c>
      <c r="F415" s="11">
        <v>3</v>
      </c>
      <c r="G415" s="11">
        <v>3</v>
      </c>
      <c r="H415" s="11">
        <f t="shared" si="21"/>
        <v>6</v>
      </c>
      <c r="I415" s="37" t="s">
        <v>897</v>
      </c>
      <c r="J415" s="12">
        <v>0.25840000000000002</v>
      </c>
      <c r="K415" s="69">
        <f t="shared" si="19"/>
        <v>17.420000000000002</v>
      </c>
      <c r="L415" s="37">
        <f t="shared" si="20"/>
        <v>104.52</v>
      </c>
    </row>
    <row r="416" spans="1:12" ht="8.25" customHeight="1">
      <c r="A416" s="68" t="s">
        <v>2310</v>
      </c>
      <c r="B416" s="71">
        <v>90447</v>
      </c>
      <c r="C416" s="15" t="s">
        <v>16</v>
      </c>
      <c r="D416" s="15" t="s">
        <v>898</v>
      </c>
      <c r="E416" s="10" t="s">
        <v>82</v>
      </c>
      <c r="F416" s="11">
        <v>0.95</v>
      </c>
      <c r="G416" s="11">
        <v>0.95</v>
      </c>
      <c r="H416" s="11">
        <f t="shared" si="21"/>
        <v>1.9</v>
      </c>
      <c r="I416" s="37" t="s">
        <v>899</v>
      </c>
      <c r="J416" s="12">
        <v>0.25840000000000002</v>
      </c>
      <c r="K416" s="69">
        <f t="shared" si="19"/>
        <v>6.79</v>
      </c>
      <c r="L416" s="37">
        <f t="shared" si="20"/>
        <v>12.9</v>
      </c>
    </row>
    <row r="417" spans="1:12" ht="8.25" customHeight="1">
      <c r="A417" s="68" t="s">
        <v>2311</v>
      </c>
      <c r="B417" s="71">
        <v>90443</v>
      </c>
      <c r="C417" s="15" t="s">
        <v>16</v>
      </c>
      <c r="D417" s="15" t="s">
        <v>900</v>
      </c>
      <c r="E417" s="10" t="s">
        <v>82</v>
      </c>
      <c r="F417" s="11">
        <v>7.11</v>
      </c>
      <c r="G417" s="11">
        <v>7.11</v>
      </c>
      <c r="H417" s="11">
        <f t="shared" si="21"/>
        <v>14.22</v>
      </c>
      <c r="I417" s="37" t="s">
        <v>536</v>
      </c>
      <c r="J417" s="12">
        <v>0.25840000000000002</v>
      </c>
      <c r="K417" s="69">
        <f t="shared" si="19"/>
        <v>13.6</v>
      </c>
      <c r="L417" s="37">
        <f t="shared" si="20"/>
        <v>193.39</v>
      </c>
    </row>
    <row r="418" spans="1:12" ht="8.25" customHeight="1">
      <c r="A418" s="68" t="s">
        <v>2312</v>
      </c>
      <c r="B418" s="71">
        <v>96995</v>
      </c>
      <c r="C418" s="15" t="s">
        <v>16</v>
      </c>
      <c r="D418" s="15" t="s">
        <v>901</v>
      </c>
      <c r="E418" s="10" t="s">
        <v>158</v>
      </c>
      <c r="F418" s="11">
        <v>448.49</v>
      </c>
      <c r="G418" s="11">
        <v>448.49</v>
      </c>
      <c r="H418" s="11">
        <f t="shared" si="21"/>
        <v>896.98</v>
      </c>
      <c r="I418" s="37" t="s">
        <v>902</v>
      </c>
      <c r="J418" s="12">
        <v>0.25840000000000002</v>
      </c>
      <c r="K418" s="69">
        <f t="shared" si="19"/>
        <v>50.28</v>
      </c>
      <c r="L418" s="37">
        <f t="shared" si="20"/>
        <v>45100.15</v>
      </c>
    </row>
    <row r="419" spans="1:12" ht="8.25" customHeight="1">
      <c r="A419" s="68" t="s">
        <v>2313</v>
      </c>
      <c r="B419" s="71">
        <v>100922</v>
      </c>
      <c r="C419" s="15" t="s">
        <v>16</v>
      </c>
      <c r="D419" s="15" t="s">
        <v>903</v>
      </c>
      <c r="E419" s="10" t="s">
        <v>18</v>
      </c>
      <c r="F419" s="11">
        <v>26</v>
      </c>
      <c r="G419" s="11">
        <v>26</v>
      </c>
      <c r="H419" s="11">
        <f t="shared" si="21"/>
        <v>52</v>
      </c>
      <c r="I419" s="37" t="s">
        <v>904</v>
      </c>
      <c r="J419" s="12">
        <v>0.25840000000000002</v>
      </c>
      <c r="K419" s="69">
        <f t="shared" si="19"/>
        <v>40.4</v>
      </c>
      <c r="L419" s="37">
        <f t="shared" si="20"/>
        <v>2100.8000000000002</v>
      </c>
    </row>
    <row r="420" spans="1:12" ht="8.25" customHeight="1">
      <c r="A420" s="68" t="s">
        <v>2314</v>
      </c>
      <c r="B420" s="71">
        <v>100923</v>
      </c>
      <c r="C420" s="15" t="s">
        <v>16</v>
      </c>
      <c r="D420" s="15" t="s">
        <v>905</v>
      </c>
      <c r="E420" s="10" t="s">
        <v>18</v>
      </c>
      <c r="F420" s="11">
        <v>153</v>
      </c>
      <c r="G420" s="11">
        <v>153</v>
      </c>
      <c r="H420" s="11">
        <f t="shared" si="21"/>
        <v>306</v>
      </c>
      <c r="I420" s="37" t="s">
        <v>906</v>
      </c>
      <c r="J420" s="12">
        <v>0.25840000000000002</v>
      </c>
      <c r="K420" s="69">
        <f t="shared" si="19"/>
        <v>46.07</v>
      </c>
      <c r="L420" s="37">
        <f t="shared" si="20"/>
        <v>14097.42</v>
      </c>
    </row>
    <row r="421" spans="1:12" ht="8.25" customHeight="1">
      <c r="A421" s="68" t="s">
        <v>2315</v>
      </c>
      <c r="B421" s="71">
        <v>100921</v>
      </c>
      <c r="C421" s="15" t="s">
        <v>16</v>
      </c>
      <c r="D421" s="15" t="s">
        <v>907</v>
      </c>
      <c r="E421" s="10" t="s">
        <v>18</v>
      </c>
      <c r="F421" s="11">
        <v>1530</v>
      </c>
      <c r="G421" s="11">
        <v>1530</v>
      </c>
      <c r="H421" s="11">
        <f t="shared" si="21"/>
        <v>3060</v>
      </c>
      <c r="I421" s="37" t="s">
        <v>908</v>
      </c>
      <c r="J421" s="12">
        <v>0.25840000000000002</v>
      </c>
      <c r="K421" s="69">
        <f t="shared" si="19"/>
        <v>56.53</v>
      </c>
      <c r="L421" s="37">
        <f t="shared" si="20"/>
        <v>172981.8</v>
      </c>
    </row>
    <row r="422" spans="1:12" ht="8.25" customHeight="1">
      <c r="A422" s="68" t="s">
        <v>2316</v>
      </c>
      <c r="B422" s="71">
        <v>101629</v>
      </c>
      <c r="C422" s="15" t="s">
        <v>16</v>
      </c>
      <c r="D422" s="15" t="s">
        <v>909</v>
      </c>
      <c r="E422" s="10" t="s">
        <v>18</v>
      </c>
      <c r="F422" s="11">
        <v>4</v>
      </c>
      <c r="G422" s="11">
        <v>4</v>
      </c>
      <c r="H422" s="11">
        <f t="shared" si="21"/>
        <v>8</v>
      </c>
      <c r="I422" s="37" t="s">
        <v>910</v>
      </c>
      <c r="J422" s="12">
        <v>0.25840000000000002</v>
      </c>
      <c r="K422" s="69">
        <f t="shared" si="19"/>
        <v>115.93</v>
      </c>
      <c r="L422" s="37">
        <f t="shared" si="20"/>
        <v>927.44</v>
      </c>
    </row>
    <row r="423" spans="1:12" ht="8.25" customHeight="1">
      <c r="A423" s="68" t="s">
        <v>2317</v>
      </c>
      <c r="B423" s="71">
        <v>101626</v>
      </c>
      <c r="C423" s="15" t="s">
        <v>16</v>
      </c>
      <c r="D423" s="15" t="s">
        <v>911</v>
      </c>
      <c r="E423" s="10" t="s">
        <v>18</v>
      </c>
      <c r="F423" s="11">
        <v>167</v>
      </c>
      <c r="G423" s="11">
        <v>167</v>
      </c>
      <c r="H423" s="11">
        <f t="shared" si="21"/>
        <v>334</v>
      </c>
      <c r="I423" s="37" t="s">
        <v>912</v>
      </c>
      <c r="J423" s="12">
        <v>0.25840000000000002</v>
      </c>
      <c r="K423" s="69">
        <f t="shared" si="19"/>
        <v>132.05000000000001</v>
      </c>
      <c r="L423" s="37">
        <f t="shared" si="20"/>
        <v>44104.7</v>
      </c>
    </row>
    <row r="424" spans="1:12" ht="8.25" customHeight="1">
      <c r="A424" s="68" t="s">
        <v>2318</v>
      </c>
      <c r="B424" s="71">
        <v>101627</v>
      </c>
      <c r="C424" s="15" t="s">
        <v>16</v>
      </c>
      <c r="D424" s="15" t="s">
        <v>913</v>
      </c>
      <c r="E424" s="10" t="s">
        <v>18</v>
      </c>
      <c r="F424" s="11">
        <v>176</v>
      </c>
      <c r="G424" s="11">
        <v>176</v>
      </c>
      <c r="H424" s="11">
        <f t="shared" si="21"/>
        <v>352</v>
      </c>
      <c r="I424" s="37" t="s">
        <v>914</v>
      </c>
      <c r="J424" s="12">
        <v>0.25840000000000002</v>
      </c>
      <c r="K424" s="69">
        <f t="shared" si="19"/>
        <v>203.92</v>
      </c>
      <c r="L424" s="37">
        <f t="shared" si="20"/>
        <v>71779.839999999997</v>
      </c>
    </row>
    <row r="425" spans="1:12" ht="16.5" customHeight="1">
      <c r="A425" s="68" t="s">
        <v>2319</v>
      </c>
      <c r="B425" s="71">
        <v>101817</v>
      </c>
      <c r="C425" s="15" t="s">
        <v>16</v>
      </c>
      <c r="D425" s="36" t="s">
        <v>915</v>
      </c>
      <c r="E425" s="10" t="s">
        <v>99</v>
      </c>
      <c r="F425" s="11">
        <v>44.55</v>
      </c>
      <c r="G425" s="11">
        <v>44.55</v>
      </c>
      <c r="H425" s="11">
        <f t="shared" si="21"/>
        <v>89.1</v>
      </c>
      <c r="I425" s="37" t="s">
        <v>916</v>
      </c>
      <c r="J425" s="12">
        <v>0.25840000000000002</v>
      </c>
      <c r="K425" s="69">
        <f t="shared" si="19"/>
        <v>56.86</v>
      </c>
      <c r="L425" s="37">
        <f t="shared" si="20"/>
        <v>5066.22</v>
      </c>
    </row>
    <row r="426" spans="1:12" ht="16.5" customHeight="1">
      <c r="A426" s="68" t="s">
        <v>2320</v>
      </c>
      <c r="B426" s="71">
        <v>89681</v>
      </c>
      <c r="C426" s="15" t="s">
        <v>16</v>
      </c>
      <c r="D426" s="36" t="s">
        <v>917</v>
      </c>
      <c r="E426" s="10" t="s">
        <v>18</v>
      </c>
      <c r="F426" s="11">
        <v>4</v>
      </c>
      <c r="G426" s="11">
        <v>4</v>
      </c>
      <c r="H426" s="11">
        <f t="shared" si="21"/>
        <v>8</v>
      </c>
      <c r="I426" s="37" t="s">
        <v>918</v>
      </c>
      <c r="J426" s="12">
        <v>0.25840000000000002</v>
      </c>
      <c r="K426" s="69">
        <f t="shared" si="19"/>
        <v>93.75</v>
      </c>
      <c r="L426" s="37">
        <f t="shared" si="20"/>
        <v>750</v>
      </c>
    </row>
    <row r="427" spans="1:12" ht="16.5" customHeight="1">
      <c r="A427" s="68" t="s">
        <v>2321</v>
      </c>
      <c r="B427" s="71">
        <v>97601</v>
      </c>
      <c r="C427" s="15" t="s">
        <v>16</v>
      </c>
      <c r="D427" s="36" t="s">
        <v>919</v>
      </c>
      <c r="E427" s="10" t="s">
        <v>18</v>
      </c>
      <c r="F427" s="11">
        <v>104</v>
      </c>
      <c r="G427" s="11">
        <v>104</v>
      </c>
      <c r="H427" s="11">
        <f t="shared" si="21"/>
        <v>208</v>
      </c>
      <c r="I427" s="37" t="s">
        <v>920</v>
      </c>
      <c r="J427" s="12">
        <v>0.25840000000000002</v>
      </c>
      <c r="K427" s="69">
        <f t="shared" si="19"/>
        <v>450.38</v>
      </c>
      <c r="L427" s="37">
        <f t="shared" si="20"/>
        <v>93679.039999999994</v>
      </c>
    </row>
    <row r="428" spans="1:12" ht="8.25" customHeight="1">
      <c r="A428" s="68" t="s">
        <v>2322</v>
      </c>
      <c r="B428" s="71">
        <v>101666</v>
      </c>
      <c r="C428" s="15" t="s">
        <v>16</v>
      </c>
      <c r="D428" s="15" t="s">
        <v>921</v>
      </c>
      <c r="E428" s="10" t="s">
        <v>18</v>
      </c>
      <c r="F428" s="11">
        <v>32</v>
      </c>
      <c r="G428" s="11">
        <v>32</v>
      </c>
      <c r="H428" s="11">
        <f t="shared" si="21"/>
        <v>64</v>
      </c>
      <c r="I428" s="37" t="s">
        <v>922</v>
      </c>
      <c r="J428" s="12">
        <v>0.25840000000000002</v>
      </c>
      <c r="K428" s="69">
        <f t="shared" si="19"/>
        <v>358.1</v>
      </c>
      <c r="L428" s="37">
        <f t="shared" si="20"/>
        <v>22918.400000000001</v>
      </c>
    </row>
    <row r="429" spans="1:12" ht="8.25" customHeight="1">
      <c r="A429" s="68" t="s">
        <v>2323</v>
      </c>
      <c r="B429" s="71">
        <v>94497</v>
      </c>
      <c r="C429" s="15" t="s">
        <v>16</v>
      </c>
      <c r="D429" s="15" t="s">
        <v>923</v>
      </c>
      <c r="E429" s="10" t="s">
        <v>18</v>
      </c>
      <c r="F429" s="11">
        <v>4</v>
      </c>
      <c r="G429" s="11">
        <v>4</v>
      </c>
      <c r="H429" s="11">
        <f t="shared" si="21"/>
        <v>8</v>
      </c>
      <c r="I429" s="37" t="s">
        <v>924</v>
      </c>
      <c r="J429" s="12">
        <v>0.25840000000000002</v>
      </c>
      <c r="K429" s="69">
        <f t="shared" si="19"/>
        <v>120.2</v>
      </c>
      <c r="L429" s="37">
        <f t="shared" si="20"/>
        <v>961.6</v>
      </c>
    </row>
    <row r="430" spans="1:12" ht="8.25" customHeight="1">
      <c r="A430" s="68" t="s">
        <v>2324</v>
      </c>
      <c r="B430" s="71">
        <v>94496</v>
      </c>
      <c r="C430" s="15" t="s">
        <v>16</v>
      </c>
      <c r="D430" s="15" t="s">
        <v>925</v>
      </c>
      <c r="E430" s="10" t="s">
        <v>18</v>
      </c>
      <c r="F430" s="11">
        <v>8</v>
      </c>
      <c r="G430" s="11">
        <v>8</v>
      </c>
      <c r="H430" s="11">
        <f t="shared" si="21"/>
        <v>16</v>
      </c>
      <c r="I430" s="37" t="s">
        <v>926</v>
      </c>
      <c r="J430" s="12">
        <v>0.25840000000000002</v>
      </c>
      <c r="K430" s="69">
        <f t="shared" si="19"/>
        <v>94.93</v>
      </c>
      <c r="L430" s="37">
        <f t="shared" si="20"/>
        <v>1518.88</v>
      </c>
    </row>
    <row r="431" spans="1:12" ht="16.5" customHeight="1">
      <c r="A431" s="68" t="s">
        <v>2325</v>
      </c>
      <c r="B431" s="71">
        <v>89986</v>
      </c>
      <c r="C431" s="15" t="s">
        <v>16</v>
      </c>
      <c r="D431" s="36" t="s">
        <v>927</v>
      </c>
      <c r="E431" s="10" t="s">
        <v>18</v>
      </c>
      <c r="F431" s="11">
        <v>23</v>
      </c>
      <c r="G431" s="11">
        <v>23</v>
      </c>
      <c r="H431" s="11">
        <f t="shared" si="21"/>
        <v>46</v>
      </c>
      <c r="I431" s="37" t="s">
        <v>928</v>
      </c>
      <c r="J431" s="12">
        <v>0.25840000000000002</v>
      </c>
      <c r="K431" s="69">
        <f t="shared" si="19"/>
        <v>94.29</v>
      </c>
      <c r="L431" s="37">
        <f t="shared" si="20"/>
        <v>4337.34</v>
      </c>
    </row>
    <row r="432" spans="1:12" ht="16.5" customHeight="1">
      <c r="A432" s="68" t="s">
        <v>2326</v>
      </c>
      <c r="B432" s="71">
        <v>94792</v>
      </c>
      <c r="C432" s="15" t="s">
        <v>16</v>
      </c>
      <c r="D432" s="36" t="s">
        <v>929</v>
      </c>
      <c r="E432" s="10" t="s">
        <v>18</v>
      </c>
      <c r="F432" s="11">
        <v>8</v>
      </c>
      <c r="G432" s="11">
        <v>8</v>
      </c>
      <c r="H432" s="11">
        <f t="shared" si="21"/>
        <v>16</v>
      </c>
      <c r="I432" s="37" t="s">
        <v>930</v>
      </c>
      <c r="J432" s="12">
        <v>0.25840000000000002</v>
      </c>
      <c r="K432" s="69">
        <f t="shared" si="19"/>
        <v>130.59</v>
      </c>
      <c r="L432" s="37">
        <f t="shared" si="20"/>
        <v>2089.44</v>
      </c>
    </row>
    <row r="433" spans="1:12" ht="8.25" customHeight="1">
      <c r="A433" s="68" t="s">
        <v>2327</v>
      </c>
      <c r="B433" s="71">
        <v>94495</v>
      </c>
      <c r="C433" s="15" t="s">
        <v>16</v>
      </c>
      <c r="D433" s="15" t="s">
        <v>931</v>
      </c>
      <c r="E433" s="10" t="s">
        <v>18</v>
      </c>
      <c r="F433" s="11">
        <v>21</v>
      </c>
      <c r="G433" s="11">
        <v>21</v>
      </c>
      <c r="H433" s="11">
        <f t="shared" si="21"/>
        <v>42</v>
      </c>
      <c r="I433" s="37" t="s">
        <v>932</v>
      </c>
      <c r="J433" s="12">
        <v>0.25840000000000002</v>
      </c>
      <c r="K433" s="69">
        <f t="shared" si="19"/>
        <v>69.66</v>
      </c>
      <c r="L433" s="37">
        <f t="shared" si="20"/>
        <v>2925.72</v>
      </c>
    </row>
    <row r="434" spans="1:12" ht="8.25" customHeight="1">
      <c r="A434" s="68" t="s">
        <v>2328</v>
      </c>
      <c r="B434" s="71">
        <v>94499</v>
      </c>
      <c r="C434" s="15" t="s">
        <v>16</v>
      </c>
      <c r="D434" s="15" t="s">
        <v>933</v>
      </c>
      <c r="E434" s="10" t="s">
        <v>18</v>
      </c>
      <c r="F434" s="11">
        <v>3</v>
      </c>
      <c r="G434" s="11">
        <v>3</v>
      </c>
      <c r="H434" s="11">
        <f t="shared" si="21"/>
        <v>6</v>
      </c>
      <c r="I434" s="37" t="s">
        <v>934</v>
      </c>
      <c r="J434" s="12">
        <v>0.25840000000000002</v>
      </c>
      <c r="K434" s="69">
        <f t="shared" si="19"/>
        <v>332.05</v>
      </c>
      <c r="L434" s="37">
        <f t="shared" si="20"/>
        <v>1992.3</v>
      </c>
    </row>
    <row r="435" spans="1:12" ht="8.25" customHeight="1">
      <c r="A435" s="68" t="s">
        <v>2329</v>
      </c>
      <c r="B435" s="71">
        <v>94498</v>
      </c>
      <c r="C435" s="15" t="s">
        <v>16</v>
      </c>
      <c r="D435" s="15" t="s">
        <v>935</v>
      </c>
      <c r="E435" s="10" t="s">
        <v>18</v>
      </c>
      <c r="F435" s="11">
        <v>6</v>
      </c>
      <c r="G435" s="11">
        <v>6</v>
      </c>
      <c r="H435" s="11">
        <f t="shared" si="21"/>
        <v>12</v>
      </c>
      <c r="I435" s="37" t="s">
        <v>936</v>
      </c>
      <c r="J435" s="12">
        <v>0.25840000000000002</v>
      </c>
      <c r="K435" s="69">
        <f t="shared" si="19"/>
        <v>166.08</v>
      </c>
      <c r="L435" s="37">
        <f t="shared" si="20"/>
        <v>1992.96</v>
      </c>
    </row>
    <row r="436" spans="1:12" ht="16.5" customHeight="1">
      <c r="A436" s="68" t="s">
        <v>2330</v>
      </c>
      <c r="B436" s="71">
        <v>89987</v>
      </c>
      <c r="C436" s="15" t="s">
        <v>16</v>
      </c>
      <c r="D436" s="36" t="s">
        <v>937</v>
      </c>
      <c r="E436" s="10" t="s">
        <v>18</v>
      </c>
      <c r="F436" s="11">
        <v>14</v>
      </c>
      <c r="G436" s="11">
        <v>14</v>
      </c>
      <c r="H436" s="11">
        <f t="shared" si="21"/>
        <v>28</v>
      </c>
      <c r="I436" s="37" t="s">
        <v>938</v>
      </c>
      <c r="J436" s="12">
        <v>0.25840000000000002</v>
      </c>
      <c r="K436" s="69">
        <f t="shared" si="19"/>
        <v>107.12</v>
      </c>
      <c r="L436" s="37">
        <f t="shared" si="20"/>
        <v>2999.36</v>
      </c>
    </row>
    <row r="437" spans="1:12" ht="8.25" customHeight="1">
      <c r="A437" s="68" t="s">
        <v>2331</v>
      </c>
      <c r="B437" s="71">
        <v>89353</v>
      </c>
      <c r="C437" s="15" t="s">
        <v>16</v>
      </c>
      <c r="D437" s="15" t="s">
        <v>939</v>
      </c>
      <c r="E437" s="10" t="s">
        <v>18</v>
      </c>
      <c r="F437" s="11">
        <v>83</v>
      </c>
      <c r="G437" s="11">
        <v>83</v>
      </c>
      <c r="H437" s="11">
        <f t="shared" si="21"/>
        <v>166</v>
      </c>
      <c r="I437" s="37" t="s">
        <v>940</v>
      </c>
      <c r="J437" s="12">
        <v>0.25840000000000002</v>
      </c>
      <c r="K437" s="69">
        <f t="shared" si="19"/>
        <v>44.95</v>
      </c>
      <c r="L437" s="37">
        <f t="shared" si="20"/>
        <v>7461.7</v>
      </c>
    </row>
    <row r="438" spans="1:12" ht="8.25" customHeight="1">
      <c r="A438" s="68" t="s">
        <v>2332</v>
      </c>
      <c r="B438" s="71">
        <v>94500</v>
      </c>
      <c r="C438" s="15" t="s">
        <v>16</v>
      </c>
      <c r="D438" s="15" t="s">
        <v>941</v>
      </c>
      <c r="E438" s="10" t="s">
        <v>18</v>
      </c>
      <c r="F438" s="11">
        <v>14</v>
      </c>
      <c r="G438" s="11">
        <v>14</v>
      </c>
      <c r="H438" s="11">
        <f t="shared" si="21"/>
        <v>28</v>
      </c>
      <c r="I438" s="37" t="s">
        <v>942</v>
      </c>
      <c r="J438" s="12">
        <v>0.25840000000000002</v>
      </c>
      <c r="K438" s="69">
        <f t="shared" si="19"/>
        <v>402.91</v>
      </c>
      <c r="L438" s="37">
        <f t="shared" si="20"/>
        <v>11281.48</v>
      </c>
    </row>
    <row r="439" spans="1:12" ht="16.5" customHeight="1">
      <c r="A439" s="68" t="s">
        <v>2333</v>
      </c>
      <c r="B439" s="71">
        <v>89984</v>
      </c>
      <c r="C439" s="15" t="s">
        <v>16</v>
      </c>
      <c r="D439" s="36" t="s">
        <v>943</v>
      </c>
      <c r="E439" s="10" t="s">
        <v>18</v>
      </c>
      <c r="F439" s="11">
        <v>4</v>
      </c>
      <c r="G439" s="11">
        <v>4</v>
      </c>
      <c r="H439" s="11">
        <f t="shared" si="21"/>
        <v>8</v>
      </c>
      <c r="I439" s="37" t="s">
        <v>944</v>
      </c>
      <c r="J439" s="12">
        <v>0.25840000000000002</v>
      </c>
      <c r="K439" s="69">
        <f t="shared" si="19"/>
        <v>96.79</v>
      </c>
      <c r="L439" s="37">
        <f t="shared" si="20"/>
        <v>774.32</v>
      </c>
    </row>
    <row r="440" spans="1:12" ht="16.5" customHeight="1">
      <c r="A440" s="68" t="s">
        <v>2334</v>
      </c>
      <c r="B440" s="71">
        <v>89985</v>
      </c>
      <c r="C440" s="15" t="s">
        <v>16</v>
      </c>
      <c r="D440" s="36" t="s">
        <v>945</v>
      </c>
      <c r="E440" s="10" t="s">
        <v>18</v>
      </c>
      <c r="F440" s="11">
        <v>12</v>
      </c>
      <c r="G440" s="11">
        <v>12</v>
      </c>
      <c r="H440" s="11">
        <f t="shared" si="21"/>
        <v>24</v>
      </c>
      <c r="I440" s="37" t="s">
        <v>946</v>
      </c>
      <c r="J440" s="12">
        <v>0.25840000000000002</v>
      </c>
      <c r="K440" s="69">
        <f t="shared" si="19"/>
        <v>101.65</v>
      </c>
      <c r="L440" s="37">
        <f t="shared" si="20"/>
        <v>2439.6</v>
      </c>
    </row>
    <row r="441" spans="1:12" ht="8.25" customHeight="1">
      <c r="A441" s="68" t="s">
        <v>2335</v>
      </c>
      <c r="B441" s="71">
        <v>101632</v>
      </c>
      <c r="C441" s="15" t="s">
        <v>16</v>
      </c>
      <c r="D441" s="15" t="s">
        <v>947</v>
      </c>
      <c r="E441" s="10" t="s">
        <v>18</v>
      </c>
      <c r="F441" s="11">
        <v>26</v>
      </c>
      <c r="G441" s="11">
        <v>26</v>
      </c>
      <c r="H441" s="11">
        <f t="shared" si="21"/>
        <v>52</v>
      </c>
      <c r="I441" s="37" t="s">
        <v>948</v>
      </c>
      <c r="J441" s="12">
        <v>0.25840000000000002</v>
      </c>
      <c r="K441" s="69">
        <f t="shared" si="19"/>
        <v>29.03</v>
      </c>
      <c r="L441" s="37">
        <f t="shared" si="20"/>
        <v>1509.56</v>
      </c>
    </row>
    <row r="442" spans="1:12" ht="8.25" customHeight="1">
      <c r="A442" s="68" t="s">
        <v>2336</v>
      </c>
      <c r="B442" s="71">
        <v>97641</v>
      </c>
      <c r="C442" s="15" t="s">
        <v>16</v>
      </c>
      <c r="D442" s="15" t="s">
        <v>949</v>
      </c>
      <c r="E442" s="10" t="s">
        <v>99</v>
      </c>
      <c r="F442" s="11">
        <v>828.39</v>
      </c>
      <c r="G442" s="11">
        <v>828.39</v>
      </c>
      <c r="H442" s="11">
        <f t="shared" si="21"/>
        <v>1656.78</v>
      </c>
      <c r="I442" s="37" t="s">
        <v>950</v>
      </c>
      <c r="J442" s="12">
        <v>0.25840000000000002</v>
      </c>
      <c r="K442" s="69">
        <f t="shared" si="19"/>
        <v>4.8899999999999997</v>
      </c>
      <c r="L442" s="37">
        <f t="shared" si="20"/>
        <v>8101.65</v>
      </c>
    </row>
    <row r="443" spans="1:12" ht="8.25" customHeight="1">
      <c r="A443" s="68" t="s">
        <v>2337</v>
      </c>
      <c r="B443" s="71">
        <v>97666</v>
      </c>
      <c r="C443" s="15" t="s">
        <v>16</v>
      </c>
      <c r="D443" s="15" t="s">
        <v>951</v>
      </c>
      <c r="E443" s="10" t="s">
        <v>18</v>
      </c>
      <c r="F443" s="11">
        <v>18</v>
      </c>
      <c r="G443" s="11">
        <v>18</v>
      </c>
      <c r="H443" s="11">
        <f t="shared" si="21"/>
        <v>36</v>
      </c>
      <c r="I443" s="37" t="s">
        <v>952</v>
      </c>
      <c r="J443" s="12">
        <v>0.25840000000000002</v>
      </c>
      <c r="K443" s="69">
        <f t="shared" si="19"/>
        <v>8.6999999999999993</v>
      </c>
      <c r="L443" s="37">
        <f t="shared" si="20"/>
        <v>313.2</v>
      </c>
    </row>
    <row r="444" spans="1:12" ht="8.25" customHeight="1">
      <c r="A444" s="68" t="s">
        <v>2338</v>
      </c>
      <c r="B444" s="71">
        <v>97639</v>
      </c>
      <c r="C444" s="15" t="s">
        <v>16</v>
      </c>
      <c r="D444" s="15" t="s">
        <v>953</v>
      </c>
      <c r="E444" s="10" t="s">
        <v>99</v>
      </c>
      <c r="F444" s="11">
        <v>311.14999999999998</v>
      </c>
      <c r="G444" s="11">
        <v>311.14999999999998</v>
      </c>
      <c r="H444" s="11">
        <f t="shared" si="21"/>
        <v>622.29999999999995</v>
      </c>
      <c r="I444" s="37" t="s">
        <v>954</v>
      </c>
      <c r="J444" s="12">
        <v>0.25840000000000002</v>
      </c>
      <c r="K444" s="69">
        <f t="shared" si="19"/>
        <v>19.579999999999998</v>
      </c>
      <c r="L444" s="37">
        <f t="shared" si="20"/>
        <v>12184.63</v>
      </c>
    </row>
    <row r="445" spans="1:12" ht="8.25" customHeight="1">
      <c r="A445" s="68" t="s">
        <v>2339</v>
      </c>
      <c r="B445" s="71">
        <v>97639</v>
      </c>
      <c r="C445" s="15" t="s">
        <v>16</v>
      </c>
      <c r="D445" s="15" t="s">
        <v>953</v>
      </c>
      <c r="E445" s="10" t="s">
        <v>99</v>
      </c>
      <c r="F445" s="11">
        <v>311.14999999999998</v>
      </c>
      <c r="G445" s="11">
        <v>311.14999999999998</v>
      </c>
      <c r="H445" s="11">
        <f t="shared" si="21"/>
        <v>622.29999999999995</v>
      </c>
      <c r="I445" s="37" t="s">
        <v>954</v>
      </c>
      <c r="J445" s="12">
        <v>0.25840000000000002</v>
      </c>
      <c r="K445" s="69">
        <f t="shared" si="19"/>
        <v>19.579999999999998</v>
      </c>
      <c r="L445" s="37">
        <f t="shared" si="20"/>
        <v>12184.63</v>
      </c>
    </row>
    <row r="446" spans="1:12" ht="8.25" customHeight="1">
      <c r="A446" s="68" t="s">
        <v>2340</v>
      </c>
      <c r="B446" s="71">
        <v>97644</v>
      </c>
      <c r="C446" s="15" t="s">
        <v>16</v>
      </c>
      <c r="D446" s="15" t="s">
        <v>955</v>
      </c>
      <c r="E446" s="10" t="s">
        <v>99</v>
      </c>
      <c r="F446" s="11">
        <v>102.01</v>
      </c>
      <c r="G446" s="11">
        <v>102.01</v>
      </c>
      <c r="H446" s="11">
        <f t="shared" si="21"/>
        <v>204.02</v>
      </c>
      <c r="I446" s="37" t="s">
        <v>956</v>
      </c>
      <c r="J446" s="12">
        <v>0.25840000000000002</v>
      </c>
      <c r="K446" s="69">
        <f t="shared" si="19"/>
        <v>9.0399999999999991</v>
      </c>
      <c r="L446" s="37">
        <f t="shared" si="20"/>
        <v>1844.34</v>
      </c>
    </row>
    <row r="447" spans="1:12" ht="8.25" customHeight="1">
      <c r="A447" s="68" t="s">
        <v>2341</v>
      </c>
      <c r="B447" s="71">
        <v>97647</v>
      </c>
      <c r="C447" s="15" t="s">
        <v>16</v>
      </c>
      <c r="D447" s="15" t="s">
        <v>957</v>
      </c>
      <c r="E447" s="10" t="s">
        <v>99</v>
      </c>
      <c r="F447" s="11">
        <v>2974.35</v>
      </c>
      <c r="G447" s="11">
        <v>2974.35</v>
      </c>
      <c r="H447" s="11">
        <f t="shared" si="21"/>
        <v>5948.7</v>
      </c>
      <c r="I447" s="37" t="s">
        <v>958</v>
      </c>
      <c r="J447" s="12">
        <v>0.25840000000000002</v>
      </c>
      <c r="K447" s="69">
        <f t="shared" si="19"/>
        <v>3.46</v>
      </c>
      <c r="L447" s="37">
        <f t="shared" si="20"/>
        <v>20582.5</v>
      </c>
    </row>
    <row r="448" spans="1:12" ht="12.75" customHeight="1">
      <c r="A448" s="68" t="s">
        <v>2342</v>
      </c>
      <c r="B448" s="71">
        <v>97652</v>
      </c>
      <c r="C448" s="15" t="s">
        <v>16</v>
      </c>
      <c r="D448" s="15" t="s">
        <v>959</v>
      </c>
      <c r="E448" s="10" t="s">
        <v>18</v>
      </c>
      <c r="F448" s="11">
        <v>134</v>
      </c>
      <c r="G448" s="11">
        <v>134</v>
      </c>
      <c r="H448" s="11">
        <f t="shared" si="21"/>
        <v>268</v>
      </c>
      <c r="I448" s="37" t="s">
        <v>960</v>
      </c>
      <c r="J448" s="12">
        <v>0.25840000000000002</v>
      </c>
      <c r="K448" s="69">
        <f t="shared" si="19"/>
        <v>187.28</v>
      </c>
      <c r="L448" s="37">
        <f t="shared" si="20"/>
        <v>50191.040000000001</v>
      </c>
    </row>
    <row r="449" spans="1:12" ht="16.5" customHeight="1">
      <c r="A449" s="68" t="s">
        <v>2343</v>
      </c>
      <c r="B449" s="71">
        <v>87242</v>
      </c>
      <c r="C449" s="15" t="s">
        <v>16</v>
      </c>
      <c r="D449" s="36" t="s">
        <v>961</v>
      </c>
      <c r="E449" s="10" t="s">
        <v>99</v>
      </c>
      <c r="F449" s="11">
        <v>7001.39</v>
      </c>
      <c r="G449" s="11">
        <v>7001.39</v>
      </c>
      <c r="H449" s="11">
        <f t="shared" si="21"/>
        <v>14002.78</v>
      </c>
      <c r="I449" s="37" t="s">
        <v>962</v>
      </c>
      <c r="J449" s="12">
        <v>0.25840000000000002</v>
      </c>
      <c r="K449" s="69">
        <f t="shared" si="19"/>
        <v>230.9</v>
      </c>
      <c r="L449" s="37">
        <f t="shared" si="20"/>
        <v>3233241.9</v>
      </c>
    </row>
    <row r="450" spans="1:12" ht="16.5" customHeight="1">
      <c r="A450" s="68" t="s">
        <v>2344</v>
      </c>
      <c r="B450" s="71">
        <v>87243</v>
      </c>
      <c r="C450" s="15" t="s">
        <v>16</v>
      </c>
      <c r="D450" s="36" t="s">
        <v>963</v>
      </c>
      <c r="E450" s="10" t="s">
        <v>99</v>
      </c>
      <c r="F450" s="11">
        <v>728.01</v>
      </c>
      <c r="G450" s="11">
        <v>728.01</v>
      </c>
      <c r="H450" s="11">
        <f t="shared" si="21"/>
        <v>1456.02</v>
      </c>
      <c r="I450" s="37" t="s">
        <v>964</v>
      </c>
      <c r="J450" s="12">
        <v>0.25840000000000002</v>
      </c>
      <c r="K450" s="69">
        <f t="shared" si="19"/>
        <v>210.85</v>
      </c>
      <c r="L450" s="37">
        <f t="shared" si="20"/>
        <v>307001.81</v>
      </c>
    </row>
    <row r="451" spans="1:12" ht="16.5" customHeight="1">
      <c r="A451" s="68" t="s">
        <v>2345</v>
      </c>
      <c r="B451" s="71">
        <v>87265</v>
      </c>
      <c r="C451" s="15" t="s">
        <v>16</v>
      </c>
      <c r="D451" s="36" t="s">
        <v>965</v>
      </c>
      <c r="E451" s="10" t="s">
        <v>99</v>
      </c>
      <c r="F451" s="11">
        <v>106.06</v>
      </c>
      <c r="G451" s="11">
        <v>106.06</v>
      </c>
      <c r="H451" s="11">
        <f t="shared" si="21"/>
        <v>212.12</v>
      </c>
      <c r="I451" s="37" t="s">
        <v>966</v>
      </c>
      <c r="J451" s="12">
        <v>0.25840000000000002</v>
      </c>
      <c r="K451" s="69">
        <f t="shared" si="19"/>
        <v>61.87</v>
      </c>
      <c r="L451" s="37">
        <f t="shared" si="20"/>
        <v>13123.86</v>
      </c>
    </row>
    <row r="452" spans="1:12" ht="16.5" customHeight="1">
      <c r="A452" s="68" t="s">
        <v>2346</v>
      </c>
      <c r="B452" s="71">
        <v>96467</v>
      </c>
      <c r="C452" s="15" t="s">
        <v>16</v>
      </c>
      <c r="D452" s="36" t="s">
        <v>967</v>
      </c>
      <c r="E452" s="10" t="s">
        <v>82</v>
      </c>
      <c r="F452" s="11">
        <v>8.3800000000000008</v>
      </c>
      <c r="G452" s="11">
        <v>8.3800000000000008</v>
      </c>
      <c r="H452" s="11">
        <f t="shared" si="21"/>
        <v>16.760000000000002</v>
      </c>
      <c r="I452" s="37" t="s">
        <v>835</v>
      </c>
      <c r="J452" s="12">
        <v>0.25840000000000002</v>
      </c>
      <c r="K452" s="69">
        <f t="shared" si="19"/>
        <v>6.31</v>
      </c>
      <c r="L452" s="37">
        <f t="shared" si="20"/>
        <v>105.75</v>
      </c>
    </row>
    <row r="453" spans="1:12" ht="8.25" customHeight="1">
      <c r="A453" s="68" t="s">
        <v>2347</v>
      </c>
      <c r="B453" s="71">
        <v>98685</v>
      </c>
      <c r="C453" s="15" t="s">
        <v>16</v>
      </c>
      <c r="D453" s="15" t="s">
        <v>968</v>
      </c>
      <c r="E453" s="10" t="s">
        <v>82</v>
      </c>
      <c r="F453" s="11">
        <v>311.57</v>
      </c>
      <c r="G453" s="11">
        <v>311.57</v>
      </c>
      <c r="H453" s="11">
        <f t="shared" si="21"/>
        <v>623.14</v>
      </c>
      <c r="I453" s="37" t="s">
        <v>969</v>
      </c>
      <c r="J453" s="12">
        <v>0.25840000000000002</v>
      </c>
      <c r="K453" s="69">
        <f t="shared" ref="K453:K516" si="22">TRUNC(I453+(I453*J453),2)</f>
        <v>86.25</v>
      </c>
      <c r="L453" s="37">
        <f t="shared" ref="L453:L516" si="23">TRUNC( H453*K453,2)</f>
        <v>53745.82</v>
      </c>
    </row>
    <row r="454" spans="1:12" ht="8.25" customHeight="1">
      <c r="A454" s="68" t="s">
        <v>2348</v>
      </c>
      <c r="B454" s="71">
        <v>98697</v>
      </c>
      <c r="C454" s="15" t="s">
        <v>16</v>
      </c>
      <c r="D454" s="15" t="s">
        <v>970</v>
      </c>
      <c r="E454" s="10" t="s">
        <v>82</v>
      </c>
      <c r="F454" s="11">
        <v>1.06</v>
      </c>
      <c r="G454" s="11">
        <v>1.06</v>
      </c>
      <c r="H454" s="11">
        <f t="shared" ref="H454:H517" si="24">F454+G454</f>
        <v>2.12</v>
      </c>
      <c r="I454" s="37" t="s">
        <v>971</v>
      </c>
      <c r="J454" s="12">
        <v>0.25840000000000002</v>
      </c>
      <c r="K454" s="69">
        <f t="shared" si="22"/>
        <v>47.11</v>
      </c>
      <c r="L454" s="37">
        <f t="shared" si="23"/>
        <v>99.87</v>
      </c>
    </row>
    <row r="455" spans="1:12" ht="8.25" customHeight="1">
      <c r="A455" s="68" t="s">
        <v>2349</v>
      </c>
      <c r="B455" s="71">
        <v>94231</v>
      </c>
      <c r="C455" s="15" t="s">
        <v>16</v>
      </c>
      <c r="D455" s="15" t="s">
        <v>972</v>
      </c>
      <c r="E455" s="10" t="s">
        <v>82</v>
      </c>
      <c r="F455" s="11">
        <v>48.93</v>
      </c>
      <c r="G455" s="11">
        <v>48.93</v>
      </c>
      <c r="H455" s="11">
        <f t="shared" si="24"/>
        <v>97.86</v>
      </c>
      <c r="I455" s="37" t="s">
        <v>973</v>
      </c>
      <c r="J455" s="12">
        <v>0.25840000000000002</v>
      </c>
      <c r="K455" s="69">
        <f t="shared" si="22"/>
        <v>80.48</v>
      </c>
      <c r="L455" s="37">
        <f t="shared" si="23"/>
        <v>7875.77</v>
      </c>
    </row>
    <row r="456" spans="1:12" ht="8.25" customHeight="1">
      <c r="A456" s="68" t="s">
        <v>2350</v>
      </c>
      <c r="B456" s="71">
        <v>94231</v>
      </c>
      <c r="C456" s="15" t="s">
        <v>16</v>
      </c>
      <c r="D456" s="15" t="s">
        <v>972</v>
      </c>
      <c r="E456" s="10" t="s">
        <v>82</v>
      </c>
      <c r="F456" s="11">
        <v>48.93</v>
      </c>
      <c r="G456" s="11">
        <v>48.93</v>
      </c>
      <c r="H456" s="11">
        <f t="shared" si="24"/>
        <v>97.86</v>
      </c>
      <c r="I456" s="37" t="s">
        <v>973</v>
      </c>
      <c r="J456" s="12">
        <v>0.25840000000000002</v>
      </c>
      <c r="K456" s="69">
        <f t="shared" si="22"/>
        <v>80.48</v>
      </c>
      <c r="L456" s="37">
        <f t="shared" si="23"/>
        <v>7875.77</v>
      </c>
    </row>
    <row r="457" spans="1:12" ht="16.5" customHeight="1">
      <c r="A457" s="68" t="s">
        <v>2351</v>
      </c>
      <c r="B457" s="71">
        <v>100435</v>
      </c>
      <c r="C457" s="15" t="s">
        <v>16</v>
      </c>
      <c r="D457" s="36" t="s">
        <v>974</v>
      </c>
      <c r="E457" s="10" t="s">
        <v>82</v>
      </c>
      <c r="F457" s="11">
        <v>7.2</v>
      </c>
      <c r="G457" s="11">
        <v>7.2</v>
      </c>
      <c r="H457" s="11">
        <f t="shared" si="24"/>
        <v>14.4</v>
      </c>
      <c r="I457" s="37" t="s">
        <v>975</v>
      </c>
      <c r="J457" s="12">
        <v>0.25840000000000002</v>
      </c>
      <c r="K457" s="69">
        <f t="shared" si="22"/>
        <v>76.150000000000006</v>
      </c>
      <c r="L457" s="37">
        <f t="shared" si="23"/>
        <v>1096.56</v>
      </c>
    </row>
    <row r="458" spans="1:12" ht="8.25" customHeight="1">
      <c r="A458" s="68" t="s">
        <v>2352</v>
      </c>
      <c r="B458" s="71">
        <v>97595</v>
      </c>
      <c r="C458" s="15" t="s">
        <v>16</v>
      </c>
      <c r="D458" s="15" t="s">
        <v>976</v>
      </c>
      <c r="E458" s="10" t="s">
        <v>18</v>
      </c>
      <c r="F458" s="11">
        <v>29</v>
      </c>
      <c r="G458" s="11">
        <v>29</v>
      </c>
      <c r="H458" s="11">
        <f t="shared" si="24"/>
        <v>58</v>
      </c>
      <c r="I458" s="37" t="s">
        <v>977</v>
      </c>
      <c r="J458" s="12">
        <v>0.25840000000000002</v>
      </c>
      <c r="K458" s="69">
        <f t="shared" si="22"/>
        <v>83.11</v>
      </c>
      <c r="L458" s="37">
        <f t="shared" si="23"/>
        <v>4820.38</v>
      </c>
    </row>
    <row r="459" spans="1:12" ht="8.25" customHeight="1">
      <c r="A459" s="68" t="s">
        <v>2353</v>
      </c>
      <c r="B459" s="71">
        <v>86883</v>
      </c>
      <c r="C459" s="15" t="s">
        <v>16</v>
      </c>
      <c r="D459" s="15" t="s">
        <v>978</v>
      </c>
      <c r="E459" s="10" t="s">
        <v>18</v>
      </c>
      <c r="F459" s="11">
        <v>167</v>
      </c>
      <c r="G459" s="11">
        <v>167</v>
      </c>
      <c r="H459" s="11">
        <f t="shared" si="24"/>
        <v>334</v>
      </c>
      <c r="I459" s="37" t="s">
        <v>979</v>
      </c>
      <c r="J459" s="12">
        <v>0.25840000000000002</v>
      </c>
      <c r="K459" s="69">
        <f t="shared" si="22"/>
        <v>13.98</v>
      </c>
      <c r="L459" s="37">
        <f t="shared" si="23"/>
        <v>4669.32</v>
      </c>
    </row>
    <row r="460" spans="1:12" ht="8.25" customHeight="1">
      <c r="A460" s="68" t="s">
        <v>2354</v>
      </c>
      <c r="B460" s="71">
        <v>98689</v>
      </c>
      <c r="C460" s="15" t="s">
        <v>16</v>
      </c>
      <c r="D460" s="15" t="s">
        <v>981</v>
      </c>
      <c r="E460" s="10" t="s">
        <v>82</v>
      </c>
      <c r="F460" s="11">
        <v>475.53</v>
      </c>
      <c r="G460" s="11">
        <v>475.53</v>
      </c>
      <c r="H460" s="11">
        <f t="shared" si="24"/>
        <v>951.06</v>
      </c>
      <c r="I460" s="37" t="s">
        <v>864</v>
      </c>
      <c r="J460" s="12">
        <v>0.25840000000000002</v>
      </c>
      <c r="K460" s="69">
        <f t="shared" si="22"/>
        <v>121.76</v>
      </c>
      <c r="L460" s="37">
        <f t="shared" si="23"/>
        <v>115801.06</v>
      </c>
    </row>
    <row r="461" spans="1:12" ht="8.25" customHeight="1">
      <c r="A461" s="68" t="s">
        <v>2355</v>
      </c>
      <c r="B461" s="71">
        <v>98115</v>
      </c>
      <c r="C461" s="15" t="s">
        <v>16</v>
      </c>
      <c r="D461" s="15" t="s">
        <v>982</v>
      </c>
      <c r="E461" s="10" t="s">
        <v>18</v>
      </c>
      <c r="F461" s="11">
        <v>2</v>
      </c>
      <c r="G461" s="11">
        <v>2</v>
      </c>
      <c r="H461" s="11">
        <f t="shared" si="24"/>
        <v>4</v>
      </c>
      <c r="I461" s="37" t="s">
        <v>983</v>
      </c>
      <c r="J461" s="12">
        <v>0.25840000000000002</v>
      </c>
      <c r="K461" s="69">
        <f t="shared" si="22"/>
        <v>160.13999999999999</v>
      </c>
      <c r="L461" s="37">
        <f t="shared" si="23"/>
        <v>640.55999999999995</v>
      </c>
    </row>
    <row r="462" spans="1:12" ht="8.25" customHeight="1">
      <c r="A462" s="68" t="s">
        <v>2356</v>
      </c>
      <c r="B462" s="71">
        <v>98114</v>
      </c>
      <c r="C462" s="15" t="s">
        <v>16</v>
      </c>
      <c r="D462" s="15" t="s">
        <v>984</v>
      </c>
      <c r="E462" s="10" t="s">
        <v>18</v>
      </c>
      <c r="F462" s="11">
        <v>8</v>
      </c>
      <c r="G462" s="11">
        <v>8</v>
      </c>
      <c r="H462" s="11">
        <f t="shared" si="24"/>
        <v>16</v>
      </c>
      <c r="I462" s="37" t="s">
        <v>985</v>
      </c>
      <c r="J462" s="12">
        <v>0.25840000000000002</v>
      </c>
      <c r="K462" s="69">
        <f t="shared" si="22"/>
        <v>914.18</v>
      </c>
      <c r="L462" s="37">
        <f t="shared" si="23"/>
        <v>14626.88</v>
      </c>
    </row>
    <row r="463" spans="1:12" ht="8.25" customHeight="1">
      <c r="A463" s="68" t="s">
        <v>2357</v>
      </c>
      <c r="B463" s="71">
        <v>86874</v>
      </c>
      <c r="C463" s="15" t="s">
        <v>16</v>
      </c>
      <c r="D463" s="15" t="s">
        <v>986</v>
      </c>
      <c r="E463" s="10" t="s">
        <v>18</v>
      </c>
      <c r="F463" s="11">
        <v>4</v>
      </c>
      <c r="G463" s="11">
        <v>4</v>
      </c>
      <c r="H463" s="11">
        <f t="shared" si="24"/>
        <v>8</v>
      </c>
      <c r="I463" s="37" t="s">
        <v>987</v>
      </c>
      <c r="J463" s="12">
        <v>0.25840000000000002</v>
      </c>
      <c r="K463" s="69">
        <f t="shared" si="22"/>
        <v>490.93</v>
      </c>
      <c r="L463" s="37">
        <f t="shared" si="23"/>
        <v>3927.44</v>
      </c>
    </row>
    <row r="464" spans="1:12" ht="8.25" customHeight="1">
      <c r="A464" s="68" t="s">
        <v>2358</v>
      </c>
      <c r="B464" s="71">
        <v>98458</v>
      </c>
      <c r="C464" s="15" t="s">
        <v>16</v>
      </c>
      <c r="D464" s="15" t="s">
        <v>988</v>
      </c>
      <c r="E464" s="10" t="s">
        <v>99</v>
      </c>
      <c r="F464" s="11">
        <v>116.19</v>
      </c>
      <c r="G464" s="11">
        <v>116.19</v>
      </c>
      <c r="H464" s="11">
        <f t="shared" si="24"/>
        <v>232.38</v>
      </c>
      <c r="I464" s="37" t="s">
        <v>989</v>
      </c>
      <c r="J464" s="12">
        <v>0.25840000000000002</v>
      </c>
      <c r="K464" s="69">
        <f t="shared" si="22"/>
        <v>187.08</v>
      </c>
      <c r="L464" s="37">
        <f t="shared" si="23"/>
        <v>43473.65</v>
      </c>
    </row>
    <row r="465" spans="1:12" ht="8.25" customHeight="1">
      <c r="A465" s="68" t="s">
        <v>2359</v>
      </c>
      <c r="B465" s="71">
        <v>100705</v>
      </c>
      <c r="C465" s="15" t="s">
        <v>16</v>
      </c>
      <c r="D465" s="15" t="s">
        <v>990</v>
      </c>
      <c r="E465" s="10" t="s">
        <v>18</v>
      </c>
      <c r="F465" s="11">
        <v>79</v>
      </c>
      <c r="G465" s="11">
        <v>79</v>
      </c>
      <c r="H465" s="11">
        <f t="shared" si="24"/>
        <v>158</v>
      </c>
      <c r="I465" s="37" t="s">
        <v>991</v>
      </c>
      <c r="J465" s="12">
        <v>0.25840000000000002</v>
      </c>
      <c r="K465" s="69">
        <f t="shared" si="22"/>
        <v>89.43</v>
      </c>
      <c r="L465" s="37">
        <f t="shared" si="23"/>
        <v>14129.94</v>
      </c>
    </row>
    <row r="466" spans="1:12" ht="16.5" customHeight="1">
      <c r="A466" s="68" t="s">
        <v>2360</v>
      </c>
      <c r="B466" s="71">
        <v>92637</v>
      </c>
      <c r="C466" s="15" t="s">
        <v>16</v>
      </c>
      <c r="D466" s="36" t="s">
        <v>992</v>
      </c>
      <c r="E466" s="10" t="s">
        <v>18</v>
      </c>
      <c r="F466" s="11">
        <v>3</v>
      </c>
      <c r="G466" s="11">
        <v>3</v>
      </c>
      <c r="H466" s="11">
        <f t="shared" si="24"/>
        <v>6</v>
      </c>
      <c r="I466" s="37" t="s">
        <v>993</v>
      </c>
      <c r="J466" s="12">
        <v>0.25840000000000002</v>
      </c>
      <c r="K466" s="69">
        <f t="shared" si="22"/>
        <v>72.290000000000006</v>
      </c>
      <c r="L466" s="37">
        <f t="shared" si="23"/>
        <v>433.74</v>
      </c>
    </row>
    <row r="467" spans="1:12" ht="16.5" customHeight="1">
      <c r="A467" s="68" t="s">
        <v>2361</v>
      </c>
      <c r="B467" s="71">
        <v>89693</v>
      </c>
      <c r="C467" s="15" t="s">
        <v>16</v>
      </c>
      <c r="D467" s="36" t="s">
        <v>994</v>
      </c>
      <c r="E467" s="10" t="s">
        <v>18</v>
      </c>
      <c r="F467" s="11">
        <v>3</v>
      </c>
      <c r="G467" s="11">
        <v>3</v>
      </c>
      <c r="H467" s="11">
        <f t="shared" si="24"/>
        <v>6</v>
      </c>
      <c r="I467" s="37" t="s">
        <v>582</v>
      </c>
      <c r="J467" s="12">
        <v>0.25840000000000002</v>
      </c>
      <c r="K467" s="69">
        <f t="shared" si="22"/>
        <v>87.19</v>
      </c>
      <c r="L467" s="37">
        <f t="shared" si="23"/>
        <v>523.14</v>
      </c>
    </row>
    <row r="468" spans="1:12" ht="16.5" customHeight="1">
      <c r="A468" s="68" t="s">
        <v>2362</v>
      </c>
      <c r="B468" s="71">
        <v>89704</v>
      </c>
      <c r="C468" s="15" t="s">
        <v>16</v>
      </c>
      <c r="D468" s="36" t="s">
        <v>995</v>
      </c>
      <c r="E468" s="10" t="s">
        <v>18</v>
      </c>
      <c r="F468" s="11">
        <v>3</v>
      </c>
      <c r="G468" s="11">
        <v>3</v>
      </c>
      <c r="H468" s="11">
        <f t="shared" si="24"/>
        <v>6</v>
      </c>
      <c r="I468" s="37" t="s">
        <v>996</v>
      </c>
      <c r="J468" s="12">
        <v>0.25840000000000002</v>
      </c>
      <c r="K468" s="69">
        <f t="shared" si="22"/>
        <v>152</v>
      </c>
      <c r="L468" s="37">
        <f t="shared" si="23"/>
        <v>912</v>
      </c>
    </row>
    <row r="469" spans="1:12" ht="16.5" customHeight="1">
      <c r="A469" s="68" t="s">
        <v>2363</v>
      </c>
      <c r="B469" s="71">
        <v>94701</v>
      </c>
      <c r="C469" s="15" t="s">
        <v>16</v>
      </c>
      <c r="D469" s="36" t="s">
        <v>997</v>
      </c>
      <c r="E469" s="10" t="s">
        <v>18</v>
      </c>
      <c r="F469" s="11">
        <v>12</v>
      </c>
      <c r="G469" s="11">
        <v>12</v>
      </c>
      <c r="H469" s="11">
        <f t="shared" si="24"/>
        <v>24</v>
      </c>
      <c r="I469" s="37" t="s">
        <v>998</v>
      </c>
      <c r="J469" s="12">
        <v>0.25840000000000002</v>
      </c>
      <c r="K469" s="69">
        <f t="shared" si="22"/>
        <v>307.2</v>
      </c>
      <c r="L469" s="37">
        <f t="shared" si="23"/>
        <v>7372.8</v>
      </c>
    </row>
    <row r="470" spans="1:12" ht="8.25" customHeight="1">
      <c r="A470" s="68" t="s">
        <v>2364</v>
      </c>
      <c r="B470" s="71">
        <v>89393</v>
      </c>
      <c r="C470" s="15" t="s">
        <v>16</v>
      </c>
      <c r="D470" s="15" t="s">
        <v>999</v>
      </c>
      <c r="E470" s="10" t="s">
        <v>18</v>
      </c>
      <c r="F470" s="11">
        <v>14</v>
      </c>
      <c r="G470" s="11">
        <v>14</v>
      </c>
      <c r="H470" s="11">
        <f t="shared" si="24"/>
        <v>28</v>
      </c>
      <c r="I470" s="37" t="s">
        <v>1000</v>
      </c>
      <c r="J470" s="12">
        <v>0.25840000000000002</v>
      </c>
      <c r="K470" s="69">
        <f t="shared" si="22"/>
        <v>11.53</v>
      </c>
      <c r="L470" s="37">
        <f t="shared" si="23"/>
        <v>322.83999999999997</v>
      </c>
    </row>
    <row r="471" spans="1:12" ht="8.25" customHeight="1">
      <c r="A471" s="68" t="s">
        <v>2365</v>
      </c>
      <c r="B471" s="71">
        <v>89395</v>
      </c>
      <c r="C471" s="15" t="s">
        <v>16</v>
      </c>
      <c r="D471" s="15" t="s">
        <v>1001</v>
      </c>
      <c r="E471" s="10" t="s">
        <v>18</v>
      </c>
      <c r="F471" s="11">
        <v>34</v>
      </c>
      <c r="G471" s="11">
        <v>34</v>
      </c>
      <c r="H471" s="11">
        <f t="shared" si="24"/>
        <v>68</v>
      </c>
      <c r="I471" s="37" t="s">
        <v>1002</v>
      </c>
      <c r="J471" s="12">
        <v>0.25840000000000002</v>
      </c>
      <c r="K471" s="69">
        <f t="shared" si="22"/>
        <v>13.82</v>
      </c>
      <c r="L471" s="37">
        <f t="shared" si="23"/>
        <v>939.76</v>
      </c>
    </row>
    <row r="472" spans="1:12" ht="8.25" customHeight="1">
      <c r="A472" s="68" t="s">
        <v>2366</v>
      </c>
      <c r="B472" s="71">
        <v>89398</v>
      </c>
      <c r="C472" s="15" t="s">
        <v>16</v>
      </c>
      <c r="D472" s="15" t="s">
        <v>1003</v>
      </c>
      <c r="E472" s="10" t="s">
        <v>18</v>
      </c>
      <c r="F472" s="11">
        <v>8</v>
      </c>
      <c r="G472" s="11">
        <v>8</v>
      </c>
      <c r="H472" s="11">
        <f t="shared" si="24"/>
        <v>16</v>
      </c>
      <c r="I472" s="37" t="s">
        <v>1004</v>
      </c>
      <c r="J472" s="12">
        <v>0.25840000000000002</v>
      </c>
      <c r="K472" s="69">
        <f t="shared" si="22"/>
        <v>20.8</v>
      </c>
      <c r="L472" s="37">
        <f t="shared" si="23"/>
        <v>332.8</v>
      </c>
    </row>
    <row r="473" spans="1:12" ht="8.25" customHeight="1">
      <c r="A473" s="68" t="s">
        <v>2367</v>
      </c>
      <c r="B473" s="71">
        <v>89623</v>
      </c>
      <c r="C473" s="15" t="s">
        <v>16</v>
      </c>
      <c r="D473" s="15" t="s">
        <v>1005</v>
      </c>
      <c r="E473" s="10" t="s">
        <v>18</v>
      </c>
      <c r="F473" s="11">
        <v>14</v>
      </c>
      <c r="G473" s="11">
        <v>14</v>
      </c>
      <c r="H473" s="11">
        <f t="shared" si="24"/>
        <v>28</v>
      </c>
      <c r="I473" s="37" t="s">
        <v>1006</v>
      </c>
      <c r="J473" s="12">
        <v>0.25840000000000002</v>
      </c>
      <c r="K473" s="69">
        <f t="shared" si="22"/>
        <v>23.01</v>
      </c>
      <c r="L473" s="37">
        <f t="shared" si="23"/>
        <v>644.28</v>
      </c>
    </row>
    <row r="474" spans="1:12" ht="8.25" customHeight="1">
      <c r="A474" s="68" t="s">
        <v>2368</v>
      </c>
      <c r="B474" s="71">
        <v>89625</v>
      </c>
      <c r="C474" s="15" t="s">
        <v>16</v>
      </c>
      <c r="D474" s="15" t="s">
        <v>1007</v>
      </c>
      <c r="E474" s="10" t="s">
        <v>18</v>
      </c>
      <c r="F474" s="11">
        <v>3</v>
      </c>
      <c r="G474" s="11">
        <v>3</v>
      </c>
      <c r="H474" s="11">
        <f t="shared" si="24"/>
        <v>6</v>
      </c>
      <c r="I474" s="37" t="s">
        <v>1008</v>
      </c>
      <c r="J474" s="12">
        <v>0.25840000000000002</v>
      </c>
      <c r="K474" s="69">
        <f t="shared" si="22"/>
        <v>27.68</v>
      </c>
      <c r="L474" s="37">
        <f t="shared" si="23"/>
        <v>166.08</v>
      </c>
    </row>
    <row r="475" spans="1:12" ht="16.5" customHeight="1">
      <c r="A475" s="68" t="s">
        <v>2369</v>
      </c>
      <c r="B475" s="71">
        <v>94449</v>
      </c>
      <c r="C475" s="15" t="s">
        <v>16</v>
      </c>
      <c r="D475" s="36" t="s">
        <v>1009</v>
      </c>
      <c r="E475" s="10" t="s">
        <v>99</v>
      </c>
      <c r="F475" s="11">
        <v>1840.92</v>
      </c>
      <c r="G475" s="11">
        <v>1840.92</v>
      </c>
      <c r="H475" s="11">
        <f t="shared" si="24"/>
        <v>3681.84</v>
      </c>
      <c r="I475" s="37" t="s">
        <v>1010</v>
      </c>
      <c r="J475" s="12">
        <v>0.25840000000000002</v>
      </c>
      <c r="K475" s="69">
        <f t="shared" si="22"/>
        <v>73.150000000000006</v>
      </c>
      <c r="L475" s="37">
        <f t="shared" si="23"/>
        <v>269326.59000000003</v>
      </c>
    </row>
    <row r="476" spans="1:12" ht="8.25" customHeight="1">
      <c r="A476" s="68" t="s">
        <v>2370</v>
      </c>
      <c r="B476" s="71">
        <v>95305</v>
      </c>
      <c r="C476" s="15" t="s">
        <v>16</v>
      </c>
      <c r="D476" s="15" t="s">
        <v>1011</v>
      </c>
      <c r="E476" s="10" t="s">
        <v>99</v>
      </c>
      <c r="F476" s="11">
        <v>55.35</v>
      </c>
      <c r="G476" s="11">
        <v>55.35</v>
      </c>
      <c r="H476" s="11">
        <f t="shared" si="24"/>
        <v>110.7</v>
      </c>
      <c r="I476" s="37" t="s">
        <v>478</v>
      </c>
      <c r="J476" s="12">
        <v>0.25840000000000002</v>
      </c>
      <c r="K476" s="69">
        <f t="shared" si="22"/>
        <v>14.93</v>
      </c>
      <c r="L476" s="37">
        <f t="shared" si="23"/>
        <v>1652.75</v>
      </c>
    </row>
    <row r="477" spans="1:12" ht="8.25" customHeight="1">
      <c r="A477" s="68" t="s">
        <v>2371</v>
      </c>
      <c r="B477" s="71">
        <v>91996</v>
      </c>
      <c r="C477" s="15" t="s">
        <v>16</v>
      </c>
      <c r="D477" s="15" t="s">
        <v>1012</v>
      </c>
      <c r="E477" s="10" t="s">
        <v>18</v>
      </c>
      <c r="F477" s="11">
        <v>839</v>
      </c>
      <c r="G477" s="11">
        <v>839</v>
      </c>
      <c r="H477" s="11">
        <f t="shared" si="24"/>
        <v>1678</v>
      </c>
      <c r="I477" s="37" t="s">
        <v>1013</v>
      </c>
      <c r="J477" s="12">
        <v>0.25840000000000002</v>
      </c>
      <c r="K477" s="69">
        <f t="shared" si="22"/>
        <v>35.17</v>
      </c>
      <c r="L477" s="37">
        <f t="shared" si="23"/>
        <v>59015.26</v>
      </c>
    </row>
    <row r="478" spans="1:12" ht="8.25" customHeight="1">
      <c r="A478" s="68" t="s">
        <v>2372</v>
      </c>
      <c r="B478" s="71">
        <v>91997</v>
      </c>
      <c r="C478" s="15" t="s">
        <v>16</v>
      </c>
      <c r="D478" s="15" t="s">
        <v>1014</v>
      </c>
      <c r="E478" s="10" t="s">
        <v>18</v>
      </c>
      <c r="F478" s="11">
        <v>29</v>
      </c>
      <c r="G478" s="11">
        <v>29</v>
      </c>
      <c r="H478" s="11">
        <f t="shared" si="24"/>
        <v>58</v>
      </c>
      <c r="I478" s="37" t="s">
        <v>1015</v>
      </c>
      <c r="J478" s="12">
        <v>0.25840000000000002</v>
      </c>
      <c r="K478" s="69">
        <f t="shared" si="22"/>
        <v>38.07</v>
      </c>
      <c r="L478" s="37">
        <f t="shared" si="23"/>
        <v>2208.06</v>
      </c>
    </row>
    <row r="479" spans="1:12" ht="8.25" customHeight="1">
      <c r="A479" s="68" t="s">
        <v>2373</v>
      </c>
      <c r="B479" s="71">
        <v>92004</v>
      </c>
      <c r="C479" s="15" t="s">
        <v>16</v>
      </c>
      <c r="D479" s="15" t="s">
        <v>1016</v>
      </c>
      <c r="E479" s="10" t="s">
        <v>18</v>
      </c>
      <c r="F479" s="11">
        <v>3</v>
      </c>
      <c r="G479" s="11">
        <v>3</v>
      </c>
      <c r="H479" s="11">
        <f t="shared" si="24"/>
        <v>6</v>
      </c>
      <c r="I479" s="37" t="s">
        <v>1017</v>
      </c>
      <c r="J479" s="12">
        <v>0.25840000000000002</v>
      </c>
      <c r="K479" s="69">
        <f t="shared" si="22"/>
        <v>57.96</v>
      </c>
      <c r="L479" s="37">
        <f t="shared" si="23"/>
        <v>347.76</v>
      </c>
    </row>
    <row r="480" spans="1:12" ht="8.25" customHeight="1">
      <c r="A480" s="68" t="s">
        <v>2374</v>
      </c>
      <c r="B480" s="71">
        <v>94799</v>
      </c>
      <c r="C480" s="15" t="s">
        <v>16</v>
      </c>
      <c r="D480" s="15" t="s">
        <v>1018</v>
      </c>
      <c r="E480" s="10" t="s">
        <v>18</v>
      </c>
      <c r="F480" s="11">
        <v>3</v>
      </c>
      <c r="G480" s="11">
        <v>3</v>
      </c>
      <c r="H480" s="11">
        <f t="shared" si="24"/>
        <v>6</v>
      </c>
      <c r="I480" s="37" t="s">
        <v>1019</v>
      </c>
      <c r="J480" s="12">
        <v>0.25840000000000002</v>
      </c>
      <c r="K480" s="69">
        <f t="shared" si="22"/>
        <v>508.25</v>
      </c>
      <c r="L480" s="37">
        <f t="shared" si="23"/>
        <v>3049.5</v>
      </c>
    </row>
    <row r="481" spans="1:12" ht="8.25" customHeight="1">
      <c r="A481" s="68" t="s">
        <v>2375</v>
      </c>
      <c r="B481" s="71">
        <v>94798</v>
      </c>
      <c r="C481" s="15" t="s">
        <v>16</v>
      </c>
      <c r="D481" s="15" t="s">
        <v>1020</v>
      </c>
      <c r="E481" s="10" t="s">
        <v>18</v>
      </c>
      <c r="F481" s="11">
        <v>8</v>
      </c>
      <c r="G481" s="11">
        <v>8</v>
      </c>
      <c r="H481" s="11">
        <f t="shared" si="24"/>
        <v>16</v>
      </c>
      <c r="I481" s="37" t="s">
        <v>1021</v>
      </c>
      <c r="J481" s="12">
        <v>0.25840000000000002</v>
      </c>
      <c r="K481" s="69">
        <f t="shared" si="22"/>
        <v>415.82</v>
      </c>
      <c r="L481" s="37">
        <f t="shared" si="23"/>
        <v>6653.12</v>
      </c>
    </row>
    <row r="482" spans="1:12" ht="8.25" customHeight="1">
      <c r="A482" s="68" t="s">
        <v>2376</v>
      </c>
      <c r="B482" s="71">
        <v>94797</v>
      </c>
      <c r="C482" s="15" t="s">
        <v>16</v>
      </c>
      <c r="D482" s="15" t="s">
        <v>1022</v>
      </c>
      <c r="E482" s="10" t="s">
        <v>18</v>
      </c>
      <c r="F482" s="11">
        <v>3</v>
      </c>
      <c r="G482" s="11">
        <v>3</v>
      </c>
      <c r="H482" s="11">
        <f t="shared" si="24"/>
        <v>6</v>
      </c>
      <c r="I482" s="37" t="s">
        <v>1023</v>
      </c>
      <c r="J482" s="12">
        <v>0.25840000000000002</v>
      </c>
      <c r="K482" s="69">
        <f t="shared" si="22"/>
        <v>246.67</v>
      </c>
      <c r="L482" s="37">
        <f t="shared" si="23"/>
        <v>1480.02</v>
      </c>
    </row>
    <row r="483" spans="1:12" ht="8.25" customHeight="1">
      <c r="A483" s="68" t="s">
        <v>2377</v>
      </c>
      <c r="B483" s="71">
        <v>94800</v>
      </c>
      <c r="C483" s="15" t="s">
        <v>16</v>
      </c>
      <c r="D483" s="15" t="s">
        <v>1024</v>
      </c>
      <c r="E483" s="10" t="s">
        <v>18</v>
      </c>
      <c r="F483" s="11">
        <v>6</v>
      </c>
      <c r="G483" s="11">
        <v>6</v>
      </c>
      <c r="H483" s="11">
        <f t="shared" si="24"/>
        <v>12</v>
      </c>
      <c r="I483" s="37" t="s">
        <v>1025</v>
      </c>
      <c r="J483" s="12">
        <v>0.25840000000000002</v>
      </c>
      <c r="K483" s="69">
        <f t="shared" si="22"/>
        <v>652.27</v>
      </c>
      <c r="L483" s="37">
        <f t="shared" si="23"/>
        <v>7827.24</v>
      </c>
    </row>
    <row r="484" spans="1:12" ht="8.25" customHeight="1">
      <c r="A484" s="68" t="s">
        <v>2378</v>
      </c>
      <c r="B484" s="71">
        <v>94796</v>
      </c>
      <c r="C484" s="15" t="s">
        <v>16</v>
      </c>
      <c r="D484" s="15" t="s">
        <v>1026</v>
      </c>
      <c r="E484" s="10" t="s">
        <v>18</v>
      </c>
      <c r="F484" s="11">
        <v>8</v>
      </c>
      <c r="G484" s="11">
        <v>8</v>
      </c>
      <c r="H484" s="11">
        <f t="shared" si="24"/>
        <v>16</v>
      </c>
      <c r="I484" s="37" t="s">
        <v>1027</v>
      </c>
      <c r="J484" s="12">
        <v>0.25840000000000002</v>
      </c>
      <c r="K484" s="69">
        <f t="shared" si="22"/>
        <v>113.38</v>
      </c>
      <c r="L484" s="37">
        <f t="shared" si="23"/>
        <v>1814.08</v>
      </c>
    </row>
    <row r="485" spans="1:12" ht="8.25" customHeight="1">
      <c r="A485" s="68" t="s">
        <v>2379</v>
      </c>
      <c r="B485" s="71">
        <v>98576</v>
      </c>
      <c r="C485" s="15" t="s">
        <v>16</v>
      </c>
      <c r="D485" s="15" t="s">
        <v>1028</v>
      </c>
      <c r="E485" s="10" t="s">
        <v>82</v>
      </c>
      <c r="F485" s="11">
        <v>359.62</v>
      </c>
      <c r="G485" s="11">
        <v>359.62</v>
      </c>
      <c r="H485" s="11">
        <f t="shared" si="24"/>
        <v>719.24</v>
      </c>
      <c r="I485" s="37" t="s">
        <v>1029</v>
      </c>
      <c r="J485" s="12">
        <v>0.25840000000000002</v>
      </c>
      <c r="K485" s="69">
        <f t="shared" si="22"/>
        <v>21.89</v>
      </c>
      <c r="L485" s="37">
        <f t="shared" si="23"/>
        <v>15744.16</v>
      </c>
    </row>
    <row r="486" spans="1:12" ht="16.5" customHeight="1">
      <c r="A486" s="68" t="s">
        <v>2380</v>
      </c>
      <c r="B486" s="71">
        <v>92364</v>
      </c>
      <c r="C486" s="15" t="s">
        <v>16</v>
      </c>
      <c r="D486" s="36" t="s">
        <v>1030</v>
      </c>
      <c r="E486" s="10" t="s">
        <v>82</v>
      </c>
      <c r="F486" s="11">
        <v>81.45</v>
      </c>
      <c r="G486" s="11">
        <v>81.45</v>
      </c>
      <c r="H486" s="11">
        <f t="shared" si="24"/>
        <v>162.9</v>
      </c>
      <c r="I486" s="37" t="s">
        <v>1031</v>
      </c>
      <c r="J486" s="12">
        <v>0.25840000000000002</v>
      </c>
      <c r="K486" s="69">
        <f t="shared" si="22"/>
        <v>88.13</v>
      </c>
      <c r="L486" s="37">
        <f t="shared" si="23"/>
        <v>14356.37</v>
      </c>
    </row>
    <row r="487" spans="1:12" ht="8.25" customHeight="1">
      <c r="A487" s="68" t="s">
        <v>2381</v>
      </c>
      <c r="B487" s="71">
        <v>89512</v>
      </c>
      <c r="C487" s="15" t="s">
        <v>16</v>
      </c>
      <c r="D487" s="15" t="s">
        <v>1032</v>
      </c>
      <c r="E487" s="10" t="s">
        <v>82</v>
      </c>
      <c r="F487" s="11">
        <v>53.19</v>
      </c>
      <c r="G487" s="11">
        <v>53.19</v>
      </c>
      <c r="H487" s="11">
        <f t="shared" si="24"/>
        <v>106.38</v>
      </c>
      <c r="I487" s="37" t="s">
        <v>1033</v>
      </c>
      <c r="J487" s="12">
        <v>0.25840000000000002</v>
      </c>
      <c r="K487" s="69">
        <f t="shared" si="22"/>
        <v>80.78</v>
      </c>
      <c r="L487" s="37">
        <f t="shared" si="23"/>
        <v>8593.3700000000008</v>
      </c>
    </row>
    <row r="488" spans="1:12" ht="16.5" customHeight="1">
      <c r="A488" s="68" t="s">
        <v>2382</v>
      </c>
      <c r="B488" s="71">
        <v>89580</v>
      </c>
      <c r="C488" s="15" t="s">
        <v>16</v>
      </c>
      <c r="D488" s="36" t="s">
        <v>1034</v>
      </c>
      <c r="E488" s="10" t="s">
        <v>82</v>
      </c>
      <c r="F488" s="11">
        <v>24.62</v>
      </c>
      <c r="G488" s="11">
        <v>24.62</v>
      </c>
      <c r="H488" s="11">
        <f t="shared" si="24"/>
        <v>49.24</v>
      </c>
      <c r="I488" s="37" t="s">
        <v>1035</v>
      </c>
      <c r="J488" s="12">
        <v>0.25840000000000002</v>
      </c>
      <c r="K488" s="69">
        <f t="shared" si="22"/>
        <v>108.76</v>
      </c>
      <c r="L488" s="37">
        <f t="shared" si="23"/>
        <v>5355.34</v>
      </c>
    </row>
    <row r="489" spans="1:12" ht="8.25" customHeight="1">
      <c r="A489" s="68" t="s">
        <v>2383</v>
      </c>
      <c r="B489" s="71">
        <v>89508</v>
      </c>
      <c r="C489" s="15" t="s">
        <v>16</v>
      </c>
      <c r="D489" s="15" t="s">
        <v>1036</v>
      </c>
      <c r="E489" s="10" t="s">
        <v>82</v>
      </c>
      <c r="F489" s="11">
        <v>9.9499999999999993</v>
      </c>
      <c r="G489" s="11">
        <v>9.9499999999999993</v>
      </c>
      <c r="H489" s="11">
        <f t="shared" si="24"/>
        <v>19.899999999999999</v>
      </c>
      <c r="I489" s="37" t="s">
        <v>1037</v>
      </c>
      <c r="J489" s="12">
        <v>0.25840000000000002</v>
      </c>
      <c r="K489" s="69">
        <f t="shared" si="22"/>
        <v>24.97</v>
      </c>
      <c r="L489" s="37">
        <f t="shared" si="23"/>
        <v>496.9</v>
      </c>
    </row>
    <row r="490" spans="1:12" ht="8.25" customHeight="1">
      <c r="A490" s="68" t="s">
        <v>2384</v>
      </c>
      <c r="B490" s="71">
        <v>89509</v>
      </c>
      <c r="C490" s="15" t="s">
        <v>16</v>
      </c>
      <c r="D490" s="15" t="s">
        <v>1038</v>
      </c>
      <c r="E490" s="10" t="s">
        <v>82</v>
      </c>
      <c r="F490" s="11">
        <v>12.94</v>
      </c>
      <c r="G490" s="11">
        <v>12.94</v>
      </c>
      <c r="H490" s="11">
        <f t="shared" si="24"/>
        <v>25.88</v>
      </c>
      <c r="I490" s="37" t="s">
        <v>1039</v>
      </c>
      <c r="J490" s="12">
        <v>0.25840000000000002</v>
      </c>
      <c r="K490" s="69">
        <f t="shared" si="22"/>
        <v>34.29</v>
      </c>
      <c r="L490" s="37">
        <f t="shared" si="23"/>
        <v>887.42</v>
      </c>
    </row>
    <row r="491" spans="1:12" ht="8.25" customHeight="1">
      <c r="A491" s="68" t="s">
        <v>2385</v>
      </c>
      <c r="B491" s="71">
        <v>89511</v>
      </c>
      <c r="C491" s="15" t="s">
        <v>16</v>
      </c>
      <c r="D491" s="15" t="s">
        <v>1040</v>
      </c>
      <c r="E491" s="10" t="s">
        <v>82</v>
      </c>
      <c r="F491" s="11">
        <v>26.91</v>
      </c>
      <c r="G491" s="11">
        <v>26.91</v>
      </c>
      <c r="H491" s="11">
        <f t="shared" si="24"/>
        <v>53.82</v>
      </c>
      <c r="I491" s="37" t="s">
        <v>1041</v>
      </c>
      <c r="J491" s="12">
        <v>0.25840000000000002</v>
      </c>
      <c r="K491" s="69">
        <f t="shared" si="22"/>
        <v>50.53</v>
      </c>
      <c r="L491" s="37">
        <f t="shared" si="23"/>
        <v>2719.52</v>
      </c>
    </row>
    <row r="492" spans="1:12" ht="16.5" customHeight="1">
      <c r="A492" s="68" t="s">
        <v>2386</v>
      </c>
      <c r="B492" s="71">
        <v>94655</v>
      </c>
      <c r="C492" s="15" t="s">
        <v>16</v>
      </c>
      <c r="D492" s="36" t="s">
        <v>1042</v>
      </c>
      <c r="E492" s="10" t="s">
        <v>82</v>
      </c>
      <c r="F492" s="11">
        <v>85.54</v>
      </c>
      <c r="G492" s="11">
        <v>85.54</v>
      </c>
      <c r="H492" s="11">
        <f t="shared" si="24"/>
        <v>171.08</v>
      </c>
      <c r="I492" s="37" t="s">
        <v>1043</v>
      </c>
      <c r="J492" s="12">
        <v>0.25840000000000002</v>
      </c>
      <c r="K492" s="69">
        <f t="shared" si="22"/>
        <v>138</v>
      </c>
      <c r="L492" s="37">
        <f t="shared" si="23"/>
        <v>23609.040000000001</v>
      </c>
    </row>
    <row r="493" spans="1:12" ht="8.25" customHeight="1">
      <c r="A493" s="68" t="s">
        <v>2387</v>
      </c>
      <c r="B493" s="71">
        <v>89401</v>
      </c>
      <c r="C493" s="15" t="s">
        <v>16</v>
      </c>
      <c r="D493" s="15" t="s">
        <v>1044</v>
      </c>
      <c r="E493" s="10" t="s">
        <v>82</v>
      </c>
      <c r="F493" s="11">
        <v>69.569999999999993</v>
      </c>
      <c r="G493" s="11">
        <v>69.569999999999993</v>
      </c>
      <c r="H493" s="11">
        <f t="shared" si="24"/>
        <v>139.13999999999999</v>
      </c>
      <c r="I493" s="37" t="s">
        <v>1045</v>
      </c>
      <c r="J493" s="12">
        <v>0.25840000000000002</v>
      </c>
      <c r="K493" s="69">
        <f t="shared" si="22"/>
        <v>9.4</v>
      </c>
      <c r="L493" s="37">
        <f t="shared" si="23"/>
        <v>1307.9100000000001</v>
      </c>
    </row>
    <row r="494" spans="1:12" ht="8.25" customHeight="1">
      <c r="A494" s="68" t="s">
        <v>2388</v>
      </c>
      <c r="B494" s="71">
        <v>89402</v>
      </c>
      <c r="C494" s="15" t="s">
        <v>16</v>
      </c>
      <c r="D494" s="15" t="s">
        <v>1046</v>
      </c>
      <c r="E494" s="10" t="s">
        <v>82</v>
      </c>
      <c r="F494" s="11">
        <v>183.78</v>
      </c>
      <c r="G494" s="11">
        <v>183.78</v>
      </c>
      <c r="H494" s="11">
        <f t="shared" si="24"/>
        <v>367.56</v>
      </c>
      <c r="I494" s="37" t="s">
        <v>549</v>
      </c>
      <c r="J494" s="12">
        <v>0.25840000000000002</v>
      </c>
      <c r="K494" s="69">
        <f t="shared" si="22"/>
        <v>11.5</v>
      </c>
      <c r="L494" s="37">
        <f t="shared" si="23"/>
        <v>4226.9399999999996</v>
      </c>
    </row>
    <row r="495" spans="1:12" ht="8.25" customHeight="1">
      <c r="A495" s="68" t="s">
        <v>2389</v>
      </c>
      <c r="B495" s="71">
        <v>89403</v>
      </c>
      <c r="C495" s="15" t="s">
        <v>16</v>
      </c>
      <c r="D495" s="15" t="s">
        <v>1047</v>
      </c>
      <c r="E495" s="10" t="s">
        <v>82</v>
      </c>
      <c r="F495" s="11">
        <v>28.08</v>
      </c>
      <c r="G495" s="11">
        <v>28.08</v>
      </c>
      <c r="H495" s="11">
        <f t="shared" si="24"/>
        <v>56.16</v>
      </c>
      <c r="I495" s="37" t="s">
        <v>1048</v>
      </c>
      <c r="J495" s="12">
        <v>0.25840000000000002</v>
      </c>
      <c r="K495" s="69">
        <f t="shared" si="22"/>
        <v>19.920000000000002</v>
      </c>
      <c r="L495" s="37">
        <f t="shared" si="23"/>
        <v>1118.7</v>
      </c>
    </row>
    <row r="496" spans="1:12" ht="16.5" customHeight="1">
      <c r="A496" s="68" t="s">
        <v>2390</v>
      </c>
      <c r="B496" s="71">
        <v>94650</v>
      </c>
      <c r="C496" s="15" t="s">
        <v>16</v>
      </c>
      <c r="D496" s="36" t="s">
        <v>1049</v>
      </c>
      <c r="E496" s="10" t="s">
        <v>82</v>
      </c>
      <c r="F496" s="11">
        <v>15.98</v>
      </c>
      <c r="G496" s="11">
        <v>15.98</v>
      </c>
      <c r="H496" s="11">
        <f t="shared" si="24"/>
        <v>31.96</v>
      </c>
      <c r="I496" s="37" t="s">
        <v>1050</v>
      </c>
      <c r="J496" s="12">
        <v>0.25840000000000002</v>
      </c>
      <c r="K496" s="69">
        <f t="shared" si="22"/>
        <v>27.96</v>
      </c>
      <c r="L496" s="37">
        <f t="shared" si="23"/>
        <v>893.6</v>
      </c>
    </row>
    <row r="497" spans="1:12" ht="16.5" customHeight="1">
      <c r="A497" s="68" t="s">
        <v>2391</v>
      </c>
      <c r="B497" s="71">
        <v>94651</v>
      </c>
      <c r="C497" s="15" t="s">
        <v>16</v>
      </c>
      <c r="D497" s="36" t="s">
        <v>1051</v>
      </c>
      <c r="E497" s="10" t="s">
        <v>82</v>
      </c>
      <c r="F497" s="11">
        <v>8.33</v>
      </c>
      <c r="G497" s="11">
        <v>8.33</v>
      </c>
      <c r="H497" s="11">
        <f t="shared" si="24"/>
        <v>16.66</v>
      </c>
      <c r="I497" s="37" t="s">
        <v>1052</v>
      </c>
      <c r="J497" s="12">
        <v>0.25840000000000002</v>
      </c>
      <c r="K497" s="69">
        <f t="shared" si="22"/>
        <v>30.67</v>
      </c>
      <c r="L497" s="37">
        <f t="shared" si="23"/>
        <v>510.96</v>
      </c>
    </row>
    <row r="498" spans="1:12" ht="16.5" customHeight="1">
      <c r="A498" s="68" t="s">
        <v>2392</v>
      </c>
      <c r="B498" s="71">
        <v>94652</v>
      </c>
      <c r="C498" s="15" t="s">
        <v>16</v>
      </c>
      <c r="D498" s="36" t="s">
        <v>1053</v>
      </c>
      <c r="E498" s="10" t="s">
        <v>82</v>
      </c>
      <c r="F498" s="11">
        <v>7.29</v>
      </c>
      <c r="G498" s="11">
        <v>7.29</v>
      </c>
      <c r="H498" s="11">
        <f t="shared" si="24"/>
        <v>14.58</v>
      </c>
      <c r="I498" s="37" t="s">
        <v>1054</v>
      </c>
      <c r="J498" s="12">
        <v>0.25840000000000002</v>
      </c>
      <c r="K498" s="69">
        <f t="shared" si="22"/>
        <v>49.92</v>
      </c>
      <c r="L498" s="37">
        <f t="shared" si="23"/>
        <v>727.83</v>
      </c>
    </row>
    <row r="499" spans="1:12" ht="16.5" customHeight="1">
      <c r="A499" s="68" t="s">
        <v>2393</v>
      </c>
      <c r="B499" s="71">
        <v>94653</v>
      </c>
      <c r="C499" s="15" t="s">
        <v>16</v>
      </c>
      <c r="D499" s="36" t="s">
        <v>1055</v>
      </c>
      <c r="E499" s="10" t="s">
        <v>82</v>
      </c>
      <c r="F499" s="11">
        <v>2.0699999999999998</v>
      </c>
      <c r="G499" s="11">
        <v>2.0699999999999998</v>
      </c>
      <c r="H499" s="11">
        <f t="shared" si="24"/>
        <v>4.1399999999999997</v>
      </c>
      <c r="I499" s="37" t="s">
        <v>1056</v>
      </c>
      <c r="J499" s="12">
        <v>0.25840000000000002</v>
      </c>
      <c r="K499" s="69">
        <f t="shared" si="22"/>
        <v>73.599999999999994</v>
      </c>
      <c r="L499" s="37">
        <f t="shared" si="23"/>
        <v>304.7</v>
      </c>
    </row>
    <row r="500" spans="1:12" ht="8.25" customHeight="1">
      <c r="A500" s="68" t="s">
        <v>2394</v>
      </c>
      <c r="B500" s="71">
        <v>89654</v>
      </c>
      <c r="C500" s="15" t="s">
        <v>16</v>
      </c>
      <c r="D500" s="15" t="s">
        <v>1057</v>
      </c>
      <c r="E500" s="10" t="s">
        <v>18</v>
      </c>
      <c r="F500" s="11">
        <v>2</v>
      </c>
      <c r="G500" s="11">
        <v>2</v>
      </c>
      <c r="H500" s="11">
        <f t="shared" si="24"/>
        <v>4</v>
      </c>
      <c r="I500" s="37" t="s">
        <v>103</v>
      </c>
      <c r="J500" s="12">
        <v>0.25840000000000002</v>
      </c>
      <c r="K500" s="69">
        <f t="shared" si="22"/>
        <v>14.67</v>
      </c>
      <c r="L500" s="37">
        <f t="shared" si="23"/>
        <v>58.68</v>
      </c>
    </row>
    <row r="501" spans="1:12" ht="16.5" customHeight="1">
      <c r="A501" s="68" t="s">
        <v>2395</v>
      </c>
      <c r="B501" s="71">
        <v>92893</v>
      </c>
      <c r="C501" s="15" t="s">
        <v>16</v>
      </c>
      <c r="D501" s="36" t="s">
        <v>1058</v>
      </c>
      <c r="E501" s="10" t="s">
        <v>18</v>
      </c>
      <c r="F501" s="11">
        <v>10</v>
      </c>
      <c r="G501" s="11">
        <v>10</v>
      </c>
      <c r="H501" s="11">
        <f t="shared" si="24"/>
        <v>20</v>
      </c>
      <c r="I501" s="37" t="s">
        <v>1059</v>
      </c>
      <c r="J501" s="12">
        <v>0.25840000000000002</v>
      </c>
      <c r="K501" s="69">
        <f t="shared" si="22"/>
        <v>88.93</v>
      </c>
      <c r="L501" s="37">
        <f t="shared" si="23"/>
        <v>1778.6</v>
      </c>
    </row>
    <row r="502" spans="1:12" ht="16.5" customHeight="1">
      <c r="A502" s="68" t="s">
        <v>2396</v>
      </c>
      <c r="B502" s="71">
        <v>92889</v>
      </c>
      <c r="C502" s="15" t="s">
        <v>16</v>
      </c>
      <c r="D502" s="36" t="s">
        <v>1060</v>
      </c>
      <c r="E502" s="10" t="s">
        <v>18</v>
      </c>
      <c r="F502" s="11">
        <v>4</v>
      </c>
      <c r="G502" s="11">
        <v>4</v>
      </c>
      <c r="H502" s="11">
        <f t="shared" si="24"/>
        <v>8</v>
      </c>
      <c r="I502" s="37" t="s">
        <v>1061</v>
      </c>
      <c r="J502" s="12">
        <v>0.25840000000000002</v>
      </c>
      <c r="K502" s="69">
        <f t="shared" si="22"/>
        <v>146.62</v>
      </c>
      <c r="L502" s="37">
        <f t="shared" si="23"/>
        <v>1172.96</v>
      </c>
    </row>
    <row r="503" spans="1:12" ht="16.5" customHeight="1">
      <c r="A503" s="68" t="s">
        <v>2397</v>
      </c>
      <c r="B503" s="71">
        <v>92891</v>
      </c>
      <c r="C503" s="15" t="s">
        <v>16</v>
      </c>
      <c r="D503" s="36" t="s">
        <v>1062</v>
      </c>
      <c r="E503" s="10" t="s">
        <v>18</v>
      </c>
      <c r="F503" s="11">
        <v>3</v>
      </c>
      <c r="G503" s="11">
        <v>3</v>
      </c>
      <c r="H503" s="11">
        <f t="shared" si="24"/>
        <v>6</v>
      </c>
      <c r="I503" s="37" t="s">
        <v>1063</v>
      </c>
      <c r="J503" s="12">
        <v>0.25840000000000002</v>
      </c>
      <c r="K503" s="69">
        <f t="shared" si="22"/>
        <v>331.78</v>
      </c>
      <c r="L503" s="37">
        <f t="shared" si="23"/>
        <v>1990.68</v>
      </c>
    </row>
    <row r="504" spans="1:12" ht="8.25" customHeight="1">
      <c r="A504" s="68" t="s">
        <v>2398</v>
      </c>
      <c r="B504" s="71">
        <v>89382</v>
      </c>
      <c r="C504" s="15" t="s">
        <v>16</v>
      </c>
      <c r="D504" s="15" t="s">
        <v>1064</v>
      </c>
      <c r="E504" s="10" t="s">
        <v>18</v>
      </c>
      <c r="F504" s="11">
        <v>19</v>
      </c>
      <c r="G504" s="11">
        <v>19</v>
      </c>
      <c r="H504" s="11">
        <f t="shared" si="24"/>
        <v>38</v>
      </c>
      <c r="I504" s="37" t="s">
        <v>1065</v>
      </c>
      <c r="J504" s="12">
        <v>0.25840000000000002</v>
      </c>
      <c r="K504" s="69">
        <f t="shared" si="22"/>
        <v>19.739999999999998</v>
      </c>
      <c r="L504" s="37">
        <f t="shared" si="23"/>
        <v>750.12</v>
      </c>
    </row>
    <row r="505" spans="1:12" ht="8.25" customHeight="1">
      <c r="A505" s="68" t="s">
        <v>2399</v>
      </c>
      <c r="B505" s="71">
        <v>89390</v>
      </c>
      <c r="C505" s="15" t="s">
        <v>16</v>
      </c>
      <c r="D505" s="15" t="s">
        <v>1066</v>
      </c>
      <c r="E505" s="10" t="s">
        <v>18</v>
      </c>
      <c r="F505" s="11">
        <v>10</v>
      </c>
      <c r="G505" s="11">
        <v>10</v>
      </c>
      <c r="H505" s="11">
        <f t="shared" si="24"/>
        <v>20</v>
      </c>
      <c r="I505" s="37" t="s">
        <v>1067</v>
      </c>
      <c r="J505" s="12">
        <v>0.25840000000000002</v>
      </c>
      <c r="K505" s="69">
        <f t="shared" si="22"/>
        <v>29.77</v>
      </c>
      <c r="L505" s="37">
        <f t="shared" si="23"/>
        <v>595.4</v>
      </c>
    </row>
    <row r="506" spans="1:12" ht="8.25" customHeight="1">
      <c r="A506" s="68" t="s">
        <v>2400</v>
      </c>
      <c r="B506" s="71">
        <v>89568</v>
      </c>
      <c r="C506" s="15" t="s">
        <v>16</v>
      </c>
      <c r="D506" s="15" t="s">
        <v>1068</v>
      </c>
      <c r="E506" s="10" t="s">
        <v>18</v>
      </c>
      <c r="F506" s="11">
        <v>6</v>
      </c>
      <c r="G506" s="11">
        <v>6</v>
      </c>
      <c r="H506" s="11">
        <f t="shared" si="24"/>
        <v>12</v>
      </c>
      <c r="I506" s="37" t="s">
        <v>1069</v>
      </c>
      <c r="J506" s="12">
        <v>0.25840000000000002</v>
      </c>
      <c r="K506" s="69">
        <f t="shared" si="22"/>
        <v>48.19</v>
      </c>
      <c r="L506" s="37">
        <f t="shared" si="23"/>
        <v>578.28</v>
      </c>
    </row>
    <row r="507" spans="1:12" ht="8.25" customHeight="1">
      <c r="A507" s="68" t="s">
        <v>2401</v>
      </c>
      <c r="B507" s="24">
        <v>89615</v>
      </c>
      <c r="C507" s="10" t="s">
        <v>16</v>
      </c>
      <c r="D507" s="15" t="s">
        <v>1070</v>
      </c>
      <c r="E507" s="10" t="s">
        <v>18</v>
      </c>
      <c r="F507" s="11">
        <v>3</v>
      </c>
      <c r="G507" s="11">
        <v>3</v>
      </c>
      <c r="H507" s="11">
        <f t="shared" si="24"/>
        <v>6</v>
      </c>
      <c r="I507" s="37" t="s">
        <v>1071</v>
      </c>
      <c r="J507" s="12">
        <v>0.25840000000000002</v>
      </c>
      <c r="K507" s="69">
        <f t="shared" si="22"/>
        <v>378.56</v>
      </c>
      <c r="L507" s="37">
        <f t="shared" si="23"/>
        <v>2271.36</v>
      </c>
    </row>
    <row r="508" spans="1:12" ht="8.25" customHeight="1">
      <c r="A508" s="68" t="s">
        <v>2402</v>
      </c>
      <c r="B508" s="24">
        <v>99635</v>
      </c>
      <c r="C508" s="10" t="s">
        <v>16</v>
      </c>
      <c r="D508" s="15" t="s">
        <v>1072</v>
      </c>
      <c r="E508" s="10" t="s">
        <v>18</v>
      </c>
      <c r="F508" s="11">
        <v>3</v>
      </c>
      <c r="G508" s="11">
        <v>3</v>
      </c>
      <c r="H508" s="11">
        <f t="shared" si="24"/>
        <v>6</v>
      </c>
      <c r="I508" s="37" t="s">
        <v>1073</v>
      </c>
      <c r="J508" s="12">
        <v>0.25840000000000002</v>
      </c>
      <c r="K508" s="69">
        <f t="shared" si="22"/>
        <v>352.67</v>
      </c>
      <c r="L508" s="37">
        <f t="shared" si="23"/>
        <v>2116.02</v>
      </c>
    </row>
    <row r="509" spans="1:12" ht="8.25" customHeight="1">
      <c r="A509" s="68" t="s">
        <v>2403</v>
      </c>
      <c r="B509" s="24">
        <v>99622</v>
      </c>
      <c r="C509" s="10" t="s">
        <v>16</v>
      </c>
      <c r="D509" s="15" t="s">
        <v>1074</v>
      </c>
      <c r="E509" s="10" t="s">
        <v>18</v>
      </c>
      <c r="F509" s="11">
        <v>10</v>
      </c>
      <c r="G509" s="11">
        <v>10</v>
      </c>
      <c r="H509" s="11">
        <f t="shared" si="24"/>
        <v>20</v>
      </c>
      <c r="I509" s="37" t="s">
        <v>1075</v>
      </c>
      <c r="J509" s="12">
        <v>0.25840000000000002</v>
      </c>
      <c r="K509" s="69">
        <f t="shared" si="22"/>
        <v>281.58999999999997</v>
      </c>
      <c r="L509" s="37">
        <f t="shared" si="23"/>
        <v>5631.8</v>
      </c>
    </row>
    <row r="510" spans="1:12" ht="8.25" customHeight="1">
      <c r="A510" s="68" t="s">
        <v>2404</v>
      </c>
      <c r="B510" s="24">
        <v>99620</v>
      </c>
      <c r="C510" s="10" t="s">
        <v>16</v>
      </c>
      <c r="D510" s="15" t="s">
        <v>1076</v>
      </c>
      <c r="E510" s="10" t="s">
        <v>18</v>
      </c>
      <c r="F510" s="11">
        <v>4</v>
      </c>
      <c r="G510" s="11">
        <v>4</v>
      </c>
      <c r="H510" s="11">
        <f t="shared" si="24"/>
        <v>8</v>
      </c>
      <c r="I510" s="37" t="s">
        <v>1077</v>
      </c>
      <c r="J510" s="12">
        <v>0.25840000000000002</v>
      </c>
      <c r="K510" s="69">
        <f t="shared" si="22"/>
        <v>167.9</v>
      </c>
      <c r="L510" s="37">
        <f t="shared" si="23"/>
        <v>1343.2</v>
      </c>
    </row>
    <row r="511" spans="1:12" ht="8.25" customHeight="1">
      <c r="A511" s="68" t="s">
        <v>2405</v>
      </c>
      <c r="B511" s="24">
        <v>99624</v>
      </c>
      <c r="C511" s="10" t="s">
        <v>16</v>
      </c>
      <c r="D511" s="15" t="s">
        <v>1078</v>
      </c>
      <c r="E511" s="10" t="s">
        <v>18</v>
      </c>
      <c r="F511" s="11">
        <v>3</v>
      </c>
      <c r="G511" s="11">
        <v>3</v>
      </c>
      <c r="H511" s="11">
        <f t="shared" si="24"/>
        <v>6</v>
      </c>
      <c r="I511" s="37" t="s">
        <v>1079</v>
      </c>
      <c r="J511" s="12">
        <v>0.25840000000000002</v>
      </c>
      <c r="K511" s="69">
        <f t="shared" si="22"/>
        <v>560.52</v>
      </c>
      <c r="L511" s="37">
        <f t="shared" si="23"/>
        <v>3363.12</v>
      </c>
    </row>
    <row r="512" spans="1:12" ht="8.25" customHeight="1">
      <c r="A512" s="68" t="s">
        <v>2406</v>
      </c>
      <c r="B512" s="24">
        <v>99623</v>
      </c>
      <c r="C512" s="10" t="s">
        <v>16</v>
      </c>
      <c r="D512" s="15" t="s">
        <v>1080</v>
      </c>
      <c r="E512" s="10" t="s">
        <v>18</v>
      </c>
      <c r="F512" s="11">
        <v>3</v>
      </c>
      <c r="G512" s="11">
        <v>3</v>
      </c>
      <c r="H512" s="11">
        <f t="shared" si="24"/>
        <v>6</v>
      </c>
      <c r="I512" s="37" t="s">
        <v>1081</v>
      </c>
      <c r="J512" s="12">
        <v>0.25840000000000002</v>
      </c>
      <c r="K512" s="69">
        <f t="shared" si="22"/>
        <v>393.06</v>
      </c>
      <c r="L512" s="37">
        <f t="shared" si="23"/>
        <v>2358.36</v>
      </c>
    </row>
    <row r="513" spans="1:12" ht="8.25" customHeight="1">
      <c r="A513" s="68" t="s">
        <v>2407</v>
      </c>
      <c r="B513" s="24">
        <v>99625</v>
      </c>
      <c r="C513" s="10" t="s">
        <v>16</v>
      </c>
      <c r="D513" s="15" t="s">
        <v>1082</v>
      </c>
      <c r="E513" s="10" t="s">
        <v>18</v>
      </c>
      <c r="F513" s="11">
        <v>6</v>
      </c>
      <c r="G513" s="11">
        <v>6</v>
      </c>
      <c r="H513" s="11">
        <f t="shared" si="24"/>
        <v>12</v>
      </c>
      <c r="I513" s="37" t="s">
        <v>1083</v>
      </c>
      <c r="J513" s="12">
        <v>0.25840000000000002</v>
      </c>
      <c r="K513" s="69">
        <f t="shared" si="22"/>
        <v>771.27</v>
      </c>
      <c r="L513" s="37">
        <f t="shared" si="23"/>
        <v>9255.24</v>
      </c>
    </row>
    <row r="514" spans="1:12" ht="8.25" customHeight="1">
      <c r="A514" s="68" t="s">
        <v>2408</v>
      </c>
      <c r="B514" s="24">
        <v>99634</v>
      </c>
      <c r="C514" s="10" t="s">
        <v>16</v>
      </c>
      <c r="D514" s="15" t="s">
        <v>1084</v>
      </c>
      <c r="E514" s="10" t="s">
        <v>18</v>
      </c>
      <c r="F514" s="11">
        <v>8</v>
      </c>
      <c r="G514" s="11">
        <v>8</v>
      </c>
      <c r="H514" s="11">
        <f t="shared" si="24"/>
        <v>16</v>
      </c>
      <c r="I514" s="37" t="s">
        <v>1085</v>
      </c>
      <c r="J514" s="12">
        <v>0.25840000000000002</v>
      </c>
      <c r="K514" s="69">
        <f t="shared" si="22"/>
        <v>826.83</v>
      </c>
      <c r="L514" s="37">
        <f t="shared" si="23"/>
        <v>13229.28</v>
      </c>
    </row>
    <row r="515" spans="1:12" ht="16.5" customHeight="1">
      <c r="A515" s="68" t="s">
        <v>2409</v>
      </c>
      <c r="B515" s="24">
        <v>86877</v>
      </c>
      <c r="C515" s="10" t="s">
        <v>16</v>
      </c>
      <c r="D515" s="36" t="s">
        <v>1086</v>
      </c>
      <c r="E515" s="10" t="s">
        <v>18</v>
      </c>
      <c r="F515" s="11">
        <v>3</v>
      </c>
      <c r="G515" s="11">
        <v>3</v>
      </c>
      <c r="H515" s="11">
        <f t="shared" si="24"/>
        <v>6</v>
      </c>
      <c r="I515" s="37" t="s">
        <v>1087</v>
      </c>
      <c r="J515" s="12">
        <v>0.25840000000000002</v>
      </c>
      <c r="K515" s="69">
        <f t="shared" si="22"/>
        <v>70.7</v>
      </c>
      <c r="L515" s="37">
        <f t="shared" si="23"/>
        <v>424.2</v>
      </c>
    </row>
    <row r="516" spans="1:12" ht="8.25" customHeight="1">
      <c r="A516" s="68" t="s">
        <v>2410</v>
      </c>
      <c r="B516" s="24">
        <v>86878</v>
      </c>
      <c r="C516" s="10" t="s">
        <v>16</v>
      </c>
      <c r="D516" s="15" t="s">
        <v>1088</v>
      </c>
      <c r="E516" s="10" t="s">
        <v>18</v>
      </c>
      <c r="F516" s="11">
        <v>26</v>
      </c>
      <c r="G516" s="11">
        <v>26</v>
      </c>
      <c r="H516" s="11">
        <f t="shared" si="24"/>
        <v>52</v>
      </c>
      <c r="I516" s="37" t="s">
        <v>1089</v>
      </c>
      <c r="J516" s="12">
        <v>0.25840000000000002</v>
      </c>
      <c r="K516" s="69">
        <f t="shared" si="22"/>
        <v>76.239999999999995</v>
      </c>
      <c r="L516" s="37">
        <f t="shared" si="23"/>
        <v>3964.48</v>
      </c>
    </row>
    <row r="517" spans="1:12" ht="8.25" customHeight="1">
      <c r="A517" s="68" t="s">
        <v>2411</v>
      </c>
      <c r="B517" s="24">
        <v>86879</v>
      </c>
      <c r="C517" s="10" t="s">
        <v>16</v>
      </c>
      <c r="D517" s="15" t="s">
        <v>1090</v>
      </c>
      <c r="E517" s="10" t="s">
        <v>18</v>
      </c>
      <c r="F517" s="11">
        <v>29</v>
      </c>
      <c r="G517" s="11">
        <v>29</v>
      </c>
      <c r="H517" s="11">
        <f t="shared" si="24"/>
        <v>58</v>
      </c>
      <c r="I517" s="37" t="s">
        <v>258</v>
      </c>
      <c r="J517" s="12">
        <v>0.25840000000000002</v>
      </c>
      <c r="K517" s="69">
        <f t="shared" ref="K517:K580" si="25">TRUNC(I517+(I517*J517),2)</f>
        <v>8.2200000000000006</v>
      </c>
      <c r="L517" s="37">
        <f t="shared" ref="L517:L580" si="26">TRUNC( H517*K517,2)</f>
        <v>476.76</v>
      </c>
    </row>
    <row r="518" spans="1:12" ht="8.25" customHeight="1">
      <c r="A518" s="68" t="s">
        <v>2412</v>
      </c>
      <c r="B518" s="24">
        <v>86888</v>
      </c>
      <c r="C518" s="10" t="s">
        <v>16</v>
      </c>
      <c r="D518" s="15" t="s">
        <v>1091</v>
      </c>
      <c r="E518" s="10" t="s">
        <v>18</v>
      </c>
      <c r="F518" s="11">
        <v>14</v>
      </c>
      <c r="G518" s="11">
        <v>14</v>
      </c>
      <c r="H518" s="11">
        <f t="shared" ref="H518:H581" si="27">F518+G518</f>
        <v>28</v>
      </c>
      <c r="I518" s="37" t="s">
        <v>1092</v>
      </c>
      <c r="J518" s="12">
        <v>0.25840000000000002</v>
      </c>
      <c r="K518" s="69">
        <f t="shared" si="25"/>
        <v>480.38</v>
      </c>
      <c r="L518" s="37">
        <f t="shared" si="26"/>
        <v>13450.64</v>
      </c>
    </row>
    <row r="519" spans="1:12" ht="16.5" customHeight="1">
      <c r="A519" s="68" t="s">
        <v>2413</v>
      </c>
      <c r="B519" s="24">
        <v>95470</v>
      </c>
      <c r="C519" s="10" t="s">
        <v>16</v>
      </c>
      <c r="D519" s="36" t="s">
        <v>1093</v>
      </c>
      <c r="E519" s="10" t="s">
        <v>18</v>
      </c>
      <c r="F519" s="11">
        <v>18</v>
      </c>
      <c r="G519" s="11">
        <v>18</v>
      </c>
      <c r="H519" s="11">
        <f t="shared" si="27"/>
        <v>36</v>
      </c>
      <c r="I519" s="37" t="s">
        <v>1094</v>
      </c>
      <c r="J519" s="12">
        <v>0.25840000000000002</v>
      </c>
      <c r="K519" s="69">
        <f t="shared" si="25"/>
        <v>304.36</v>
      </c>
      <c r="L519" s="37">
        <f t="shared" si="26"/>
        <v>10956.96</v>
      </c>
    </row>
    <row r="520" spans="1:12" ht="16.5" customHeight="1">
      <c r="A520" s="68" t="s">
        <v>2414</v>
      </c>
      <c r="B520" s="24">
        <v>95472</v>
      </c>
      <c r="C520" s="10" t="s">
        <v>16</v>
      </c>
      <c r="D520" s="36" t="s">
        <v>1095</v>
      </c>
      <c r="E520" s="10" t="s">
        <v>18</v>
      </c>
      <c r="F520" s="11">
        <v>3</v>
      </c>
      <c r="G520" s="11">
        <v>3</v>
      </c>
      <c r="H520" s="11">
        <f t="shared" si="27"/>
        <v>6</v>
      </c>
      <c r="I520" s="37" t="s">
        <v>1096</v>
      </c>
      <c r="J520" s="12">
        <v>0.25840000000000002</v>
      </c>
      <c r="K520" s="69">
        <f t="shared" si="25"/>
        <v>766.36</v>
      </c>
      <c r="L520" s="37">
        <f t="shared" si="26"/>
        <v>4598.16</v>
      </c>
    </row>
    <row r="521" spans="1:12" ht="8.25" customHeight="1">
      <c r="A521" s="68" t="s">
        <v>2415</v>
      </c>
      <c r="B521" s="24">
        <v>11605</v>
      </c>
      <c r="C521" s="10" t="s">
        <v>1097</v>
      </c>
      <c r="D521" s="15" t="s">
        <v>1098</v>
      </c>
      <c r="E521" s="10" t="s">
        <v>18</v>
      </c>
      <c r="F521" s="11">
        <v>393</v>
      </c>
      <c r="G521" s="11">
        <v>393</v>
      </c>
      <c r="H521" s="11">
        <f t="shared" si="27"/>
        <v>786</v>
      </c>
      <c r="I521" s="37" t="s">
        <v>1099</v>
      </c>
      <c r="J521" s="12">
        <v>0.25840000000000002</v>
      </c>
      <c r="K521" s="69">
        <f t="shared" si="25"/>
        <v>341.34</v>
      </c>
      <c r="L521" s="37">
        <f t="shared" si="26"/>
        <v>268293.24</v>
      </c>
    </row>
    <row r="522" spans="1:12" ht="8.25" customHeight="1">
      <c r="A522" s="68" t="s">
        <v>2416</v>
      </c>
      <c r="B522" s="10" t="s">
        <v>1100</v>
      </c>
      <c r="C522" s="10" t="s">
        <v>1097</v>
      </c>
      <c r="D522" s="15" t="s">
        <v>1101</v>
      </c>
      <c r="E522" s="10" t="s">
        <v>82</v>
      </c>
      <c r="F522" s="11">
        <v>1103.9000000000001</v>
      </c>
      <c r="G522" s="11">
        <v>1103.9000000000001</v>
      </c>
      <c r="H522" s="11">
        <f t="shared" si="27"/>
        <v>2207.8000000000002</v>
      </c>
      <c r="I522" s="37" t="s">
        <v>1102</v>
      </c>
      <c r="J522" s="12">
        <v>0.25840000000000002</v>
      </c>
      <c r="K522" s="69">
        <f t="shared" si="25"/>
        <v>11.97</v>
      </c>
      <c r="L522" s="37">
        <f t="shared" si="26"/>
        <v>26427.360000000001</v>
      </c>
    </row>
    <row r="523" spans="1:12" ht="8.25" customHeight="1">
      <c r="A523" s="68" t="s">
        <v>2417</v>
      </c>
      <c r="B523" s="10" t="s">
        <v>1103</v>
      </c>
      <c r="C523" s="10" t="s">
        <v>1097</v>
      </c>
      <c r="D523" s="15" t="s">
        <v>1104</v>
      </c>
      <c r="E523" s="10" t="s">
        <v>18</v>
      </c>
      <c r="F523" s="11">
        <v>74</v>
      </c>
      <c r="G523" s="11">
        <v>74</v>
      </c>
      <c r="H523" s="11">
        <f t="shared" si="27"/>
        <v>148</v>
      </c>
      <c r="I523" s="37" t="s">
        <v>1105</v>
      </c>
      <c r="J523" s="12">
        <v>0.25840000000000002</v>
      </c>
      <c r="K523" s="69">
        <f t="shared" si="25"/>
        <v>66.3</v>
      </c>
      <c r="L523" s="37">
        <f t="shared" si="26"/>
        <v>9812.4</v>
      </c>
    </row>
    <row r="524" spans="1:12" ht="8.25" customHeight="1">
      <c r="A524" s="68" t="s">
        <v>2418</v>
      </c>
      <c r="B524" s="10" t="s">
        <v>1106</v>
      </c>
      <c r="C524" s="10" t="s">
        <v>1097</v>
      </c>
      <c r="D524" s="15" t="s">
        <v>1107</v>
      </c>
      <c r="E524" s="10" t="s">
        <v>18</v>
      </c>
      <c r="F524" s="11">
        <v>1301</v>
      </c>
      <c r="G524" s="11">
        <v>1301</v>
      </c>
      <c r="H524" s="11">
        <f t="shared" si="27"/>
        <v>2602</v>
      </c>
      <c r="I524" s="37" t="s">
        <v>1108</v>
      </c>
      <c r="J524" s="12">
        <v>0.25840000000000002</v>
      </c>
      <c r="K524" s="69">
        <f t="shared" si="25"/>
        <v>67.599999999999994</v>
      </c>
      <c r="L524" s="37">
        <f t="shared" si="26"/>
        <v>175895.2</v>
      </c>
    </row>
    <row r="525" spans="1:12" ht="8.25" customHeight="1">
      <c r="A525" s="68" t="s">
        <v>2419</v>
      </c>
      <c r="B525" s="10" t="s">
        <v>1109</v>
      </c>
      <c r="C525" s="10" t="s">
        <v>1097</v>
      </c>
      <c r="D525" s="15" t="s">
        <v>1110</v>
      </c>
      <c r="E525" s="10" t="s">
        <v>18</v>
      </c>
      <c r="F525" s="11">
        <v>551</v>
      </c>
      <c r="G525" s="11">
        <v>551</v>
      </c>
      <c r="H525" s="11">
        <f t="shared" si="27"/>
        <v>1102</v>
      </c>
      <c r="I525" s="37" t="s">
        <v>1111</v>
      </c>
      <c r="J525" s="12">
        <v>0.25840000000000002</v>
      </c>
      <c r="K525" s="69">
        <f t="shared" si="25"/>
        <v>27.4</v>
      </c>
      <c r="L525" s="37">
        <f t="shared" si="26"/>
        <v>30194.799999999999</v>
      </c>
    </row>
    <row r="526" spans="1:12" ht="8.25" customHeight="1">
      <c r="A526" s="68" t="s">
        <v>2420</v>
      </c>
      <c r="B526" s="10" t="s">
        <v>1112</v>
      </c>
      <c r="C526" s="10" t="s">
        <v>1097</v>
      </c>
      <c r="D526" s="15" t="s">
        <v>1113</v>
      </c>
      <c r="E526" s="10" t="s">
        <v>18</v>
      </c>
      <c r="F526" s="11">
        <v>675</v>
      </c>
      <c r="G526" s="11">
        <v>675</v>
      </c>
      <c r="H526" s="11">
        <f t="shared" si="27"/>
        <v>1350</v>
      </c>
      <c r="I526" s="37" t="s">
        <v>1114</v>
      </c>
      <c r="J526" s="12">
        <v>0.25840000000000002</v>
      </c>
      <c r="K526" s="69">
        <f t="shared" si="25"/>
        <v>74.64</v>
      </c>
      <c r="L526" s="37">
        <f t="shared" si="26"/>
        <v>100764</v>
      </c>
    </row>
    <row r="527" spans="1:12" ht="8.25" customHeight="1">
      <c r="A527" s="68" t="s">
        <v>2421</v>
      </c>
      <c r="B527" s="24">
        <v>40680</v>
      </c>
      <c r="C527" s="10" t="s">
        <v>1097</v>
      </c>
      <c r="D527" s="15" t="s">
        <v>1115</v>
      </c>
      <c r="E527" s="10" t="s">
        <v>18</v>
      </c>
      <c r="F527" s="11">
        <v>45</v>
      </c>
      <c r="G527" s="11">
        <v>45</v>
      </c>
      <c r="H527" s="11">
        <f t="shared" si="27"/>
        <v>90</v>
      </c>
      <c r="I527" s="37" t="s">
        <v>1116</v>
      </c>
      <c r="J527" s="12">
        <v>0.25840000000000002</v>
      </c>
      <c r="K527" s="69">
        <f t="shared" si="25"/>
        <v>55.1</v>
      </c>
      <c r="L527" s="37">
        <f t="shared" si="26"/>
        <v>4959</v>
      </c>
    </row>
    <row r="528" spans="1:12" ht="8.25" customHeight="1">
      <c r="A528" s="68" t="s">
        <v>2422</v>
      </c>
      <c r="B528" s="10" t="s">
        <v>1117</v>
      </c>
      <c r="C528" s="10" t="s">
        <v>1097</v>
      </c>
      <c r="D528" s="15" t="s">
        <v>1118</v>
      </c>
      <c r="E528" s="10" t="s">
        <v>18</v>
      </c>
      <c r="F528" s="11">
        <v>8</v>
      </c>
      <c r="G528" s="11">
        <v>8</v>
      </c>
      <c r="H528" s="11">
        <f t="shared" si="27"/>
        <v>16</v>
      </c>
      <c r="I528" s="37" t="s">
        <v>1119</v>
      </c>
      <c r="J528" s="12">
        <v>0.25840000000000002</v>
      </c>
      <c r="K528" s="69">
        <f t="shared" si="25"/>
        <v>194.44</v>
      </c>
      <c r="L528" s="37">
        <f t="shared" si="26"/>
        <v>3111.04</v>
      </c>
    </row>
    <row r="529" spans="1:12" ht="8.25" customHeight="1">
      <c r="A529" s="68" t="s">
        <v>2423</v>
      </c>
      <c r="B529" s="10" t="s">
        <v>1120</v>
      </c>
      <c r="C529" s="10" t="s">
        <v>1097</v>
      </c>
      <c r="D529" s="15" t="s">
        <v>1121</v>
      </c>
      <c r="E529" s="10" t="s">
        <v>18</v>
      </c>
      <c r="F529" s="11">
        <v>531</v>
      </c>
      <c r="G529" s="11">
        <v>531</v>
      </c>
      <c r="H529" s="11">
        <f t="shared" si="27"/>
        <v>1062</v>
      </c>
      <c r="I529" s="37" t="s">
        <v>1122</v>
      </c>
      <c r="J529" s="12">
        <v>0.25840000000000002</v>
      </c>
      <c r="K529" s="69">
        <f t="shared" si="25"/>
        <v>205.59</v>
      </c>
      <c r="L529" s="37">
        <f t="shared" si="26"/>
        <v>218336.58</v>
      </c>
    </row>
    <row r="530" spans="1:12" ht="8.25" customHeight="1">
      <c r="A530" s="68" t="s">
        <v>2424</v>
      </c>
      <c r="B530" s="10" t="s">
        <v>1123</v>
      </c>
      <c r="C530" s="10" t="s">
        <v>1097</v>
      </c>
      <c r="D530" s="15" t="s">
        <v>1124</v>
      </c>
      <c r="E530" s="10" t="s">
        <v>18</v>
      </c>
      <c r="F530" s="11">
        <v>426</v>
      </c>
      <c r="G530" s="11">
        <v>426</v>
      </c>
      <c r="H530" s="11">
        <f t="shared" si="27"/>
        <v>852</v>
      </c>
      <c r="I530" s="37" t="s">
        <v>1125</v>
      </c>
      <c r="J530" s="12">
        <v>0.25840000000000002</v>
      </c>
      <c r="K530" s="69">
        <f t="shared" si="25"/>
        <v>105.25</v>
      </c>
      <c r="L530" s="37">
        <f t="shared" si="26"/>
        <v>89673</v>
      </c>
    </row>
    <row r="531" spans="1:12" ht="8.25" customHeight="1">
      <c r="A531" s="68" t="s">
        <v>2425</v>
      </c>
      <c r="B531" s="10" t="s">
        <v>1126</v>
      </c>
      <c r="C531" s="10" t="s">
        <v>1097</v>
      </c>
      <c r="D531" s="15" t="s">
        <v>1127</v>
      </c>
      <c r="E531" s="10" t="s">
        <v>18</v>
      </c>
      <c r="F531" s="11">
        <v>10</v>
      </c>
      <c r="G531" s="11">
        <v>10</v>
      </c>
      <c r="H531" s="11">
        <f t="shared" si="27"/>
        <v>20</v>
      </c>
      <c r="I531" s="37" t="s">
        <v>1128</v>
      </c>
      <c r="J531" s="12">
        <v>0.25840000000000002</v>
      </c>
      <c r="K531" s="69">
        <f t="shared" si="25"/>
        <v>113.33</v>
      </c>
      <c r="L531" s="37">
        <f t="shared" si="26"/>
        <v>2266.6</v>
      </c>
    </row>
    <row r="532" spans="1:12" ht="8.25" customHeight="1">
      <c r="A532" s="68" t="s">
        <v>2426</v>
      </c>
      <c r="B532" s="10" t="s">
        <v>1129</v>
      </c>
      <c r="C532" s="10" t="s">
        <v>1097</v>
      </c>
      <c r="D532" s="15" t="s">
        <v>1130</v>
      </c>
      <c r="E532" s="10" t="s">
        <v>18</v>
      </c>
      <c r="F532" s="11">
        <v>152</v>
      </c>
      <c r="G532" s="11">
        <v>152</v>
      </c>
      <c r="H532" s="11">
        <f t="shared" si="27"/>
        <v>304</v>
      </c>
      <c r="I532" s="37" t="s">
        <v>1131</v>
      </c>
      <c r="J532" s="12">
        <v>0.25840000000000002</v>
      </c>
      <c r="K532" s="69">
        <f t="shared" si="25"/>
        <v>163.4</v>
      </c>
      <c r="L532" s="37">
        <f t="shared" si="26"/>
        <v>49673.599999999999</v>
      </c>
    </row>
    <row r="533" spans="1:12" ht="8.25" customHeight="1">
      <c r="A533" s="68" t="s">
        <v>2427</v>
      </c>
      <c r="B533" s="10" t="s">
        <v>1132</v>
      </c>
      <c r="C533" s="10" t="s">
        <v>1097</v>
      </c>
      <c r="D533" s="15" t="s">
        <v>1133</v>
      </c>
      <c r="E533" s="10" t="s">
        <v>18</v>
      </c>
      <c r="F533" s="11">
        <v>40</v>
      </c>
      <c r="G533" s="11">
        <v>40</v>
      </c>
      <c r="H533" s="11">
        <f t="shared" si="27"/>
        <v>80</v>
      </c>
      <c r="I533" s="37" t="s">
        <v>1134</v>
      </c>
      <c r="J533" s="12">
        <v>0.25840000000000002</v>
      </c>
      <c r="K533" s="69">
        <f t="shared" si="25"/>
        <v>319.35000000000002</v>
      </c>
      <c r="L533" s="37">
        <f t="shared" si="26"/>
        <v>25548</v>
      </c>
    </row>
    <row r="534" spans="1:12" ht="8.25" customHeight="1">
      <c r="A534" s="68" t="s">
        <v>2428</v>
      </c>
      <c r="B534" s="10" t="s">
        <v>1135</v>
      </c>
      <c r="C534" s="10" t="s">
        <v>1097</v>
      </c>
      <c r="D534" s="15" t="s">
        <v>1136</v>
      </c>
      <c r="E534" s="10" t="s">
        <v>18</v>
      </c>
      <c r="F534" s="11">
        <v>409</v>
      </c>
      <c r="G534" s="11">
        <v>409</v>
      </c>
      <c r="H534" s="11">
        <f t="shared" si="27"/>
        <v>818</v>
      </c>
      <c r="I534" s="37" t="s">
        <v>1137</v>
      </c>
      <c r="J534" s="12">
        <v>0.25840000000000002</v>
      </c>
      <c r="K534" s="69">
        <f t="shared" si="25"/>
        <v>151.44</v>
      </c>
      <c r="L534" s="37">
        <f t="shared" si="26"/>
        <v>123877.92</v>
      </c>
    </row>
    <row r="535" spans="1:12" ht="8.25" customHeight="1">
      <c r="A535" s="68" t="s">
        <v>2429</v>
      </c>
      <c r="B535" s="38">
        <v>15598</v>
      </c>
      <c r="C535" s="10" t="s">
        <v>1097</v>
      </c>
      <c r="D535" s="15" t="s">
        <v>1138</v>
      </c>
      <c r="E535" s="10" t="s">
        <v>18</v>
      </c>
      <c r="F535" s="11">
        <v>10</v>
      </c>
      <c r="G535" s="11">
        <v>10</v>
      </c>
      <c r="H535" s="11">
        <f t="shared" si="27"/>
        <v>20</v>
      </c>
      <c r="I535" s="37" t="s">
        <v>1139</v>
      </c>
      <c r="J535" s="12">
        <v>0.25840000000000002</v>
      </c>
      <c r="K535" s="69">
        <f t="shared" si="25"/>
        <v>159.04</v>
      </c>
      <c r="L535" s="37">
        <f t="shared" si="26"/>
        <v>3180.8</v>
      </c>
    </row>
    <row r="536" spans="1:12" ht="8.25" customHeight="1">
      <c r="A536" s="68" t="s">
        <v>2430</v>
      </c>
      <c r="B536" s="10" t="s">
        <v>1140</v>
      </c>
      <c r="C536" s="10" t="s">
        <v>1097</v>
      </c>
      <c r="D536" s="15" t="s">
        <v>1141</v>
      </c>
      <c r="E536" s="10" t="s">
        <v>99</v>
      </c>
      <c r="F536" s="11">
        <v>126.14</v>
      </c>
      <c r="G536" s="11">
        <v>126.14</v>
      </c>
      <c r="H536" s="11">
        <f t="shared" si="27"/>
        <v>252.28</v>
      </c>
      <c r="I536" s="37" t="s">
        <v>1142</v>
      </c>
      <c r="J536" s="12">
        <v>0.25840000000000002</v>
      </c>
      <c r="K536" s="69">
        <f t="shared" si="25"/>
        <v>9.06</v>
      </c>
      <c r="L536" s="37">
        <f t="shared" si="26"/>
        <v>2285.65</v>
      </c>
    </row>
    <row r="537" spans="1:12" ht="8.25" customHeight="1">
      <c r="A537" s="68" t="s">
        <v>2431</v>
      </c>
      <c r="B537" s="10" t="s">
        <v>1143</v>
      </c>
      <c r="C537" s="10" t="s">
        <v>1097</v>
      </c>
      <c r="D537" s="15" t="s">
        <v>1144</v>
      </c>
      <c r="E537" s="10" t="s">
        <v>18</v>
      </c>
      <c r="F537" s="11">
        <v>66</v>
      </c>
      <c r="G537" s="11">
        <v>66</v>
      </c>
      <c r="H537" s="11">
        <f t="shared" si="27"/>
        <v>132</v>
      </c>
      <c r="I537" s="37" t="s">
        <v>1145</v>
      </c>
      <c r="J537" s="12">
        <v>0.25840000000000002</v>
      </c>
      <c r="K537" s="69">
        <f t="shared" si="25"/>
        <v>87.74</v>
      </c>
      <c r="L537" s="37">
        <f t="shared" si="26"/>
        <v>11581.68</v>
      </c>
    </row>
    <row r="538" spans="1:12" ht="8.25" customHeight="1">
      <c r="A538" s="68" t="s">
        <v>2432</v>
      </c>
      <c r="B538" s="10" t="s">
        <v>1143</v>
      </c>
      <c r="C538" s="10" t="s">
        <v>1097</v>
      </c>
      <c r="D538" s="15" t="s">
        <v>1146</v>
      </c>
      <c r="E538" s="10" t="s">
        <v>18</v>
      </c>
      <c r="F538" s="11">
        <v>62</v>
      </c>
      <c r="G538" s="11">
        <v>62</v>
      </c>
      <c r="H538" s="11">
        <f t="shared" si="27"/>
        <v>124</v>
      </c>
      <c r="I538" s="37" t="s">
        <v>1145</v>
      </c>
      <c r="J538" s="12">
        <v>0.25840000000000002</v>
      </c>
      <c r="K538" s="69">
        <f t="shared" si="25"/>
        <v>87.74</v>
      </c>
      <c r="L538" s="37">
        <f t="shared" si="26"/>
        <v>10879.76</v>
      </c>
    </row>
    <row r="539" spans="1:12" ht="8.25" customHeight="1">
      <c r="A539" s="68" t="s">
        <v>2433</v>
      </c>
      <c r="B539" s="10" t="s">
        <v>1147</v>
      </c>
      <c r="C539" s="10" t="s">
        <v>1097</v>
      </c>
      <c r="D539" s="15" t="s">
        <v>1148</v>
      </c>
      <c r="E539" s="10" t="s">
        <v>18</v>
      </c>
      <c r="F539" s="11">
        <v>25</v>
      </c>
      <c r="G539" s="11">
        <v>25</v>
      </c>
      <c r="H539" s="11">
        <f t="shared" si="27"/>
        <v>50</v>
      </c>
      <c r="I539" s="37" t="s">
        <v>1149</v>
      </c>
      <c r="J539" s="12">
        <v>0.25840000000000002</v>
      </c>
      <c r="K539" s="69">
        <f t="shared" si="25"/>
        <v>639.6</v>
      </c>
      <c r="L539" s="37">
        <f t="shared" si="26"/>
        <v>31980</v>
      </c>
    </row>
    <row r="540" spans="1:12" ht="8.25" customHeight="1">
      <c r="A540" s="68" t="s">
        <v>2434</v>
      </c>
      <c r="B540" s="10" t="s">
        <v>1150</v>
      </c>
      <c r="C540" s="10" t="s">
        <v>1151</v>
      </c>
      <c r="D540" s="15" t="s">
        <v>1152</v>
      </c>
      <c r="E540" s="10" t="s">
        <v>82</v>
      </c>
      <c r="F540" s="11">
        <v>1.44</v>
      </c>
      <c r="G540" s="11">
        <v>1.44</v>
      </c>
      <c r="H540" s="11">
        <f t="shared" si="27"/>
        <v>2.88</v>
      </c>
      <c r="I540" s="37" t="s">
        <v>1153</v>
      </c>
      <c r="J540" s="12">
        <v>0.25840000000000002</v>
      </c>
      <c r="K540" s="69">
        <f t="shared" si="25"/>
        <v>130.74</v>
      </c>
      <c r="L540" s="37">
        <f t="shared" si="26"/>
        <v>376.53</v>
      </c>
    </row>
    <row r="541" spans="1:12" ht="8.25" customHeight="1">
      <c r="A541" s="68" t="s">
        <v>2435</v>
      </c>
      <c r="B541" s="10" t="s">
        <v>1154</v>
      </c>
      <c r="C541" s="10" t="s">
        <v>1151</v>
      </c>
      <c r="D541" s="15" t="s">
        <v>1155</v>
      </c>
      <c r="E541" s="10" t="s">
        <v>18</v>
      </c>
      <c r="F541" s="11">
        <v>42</v>
      </c>
      <c r="G541" s="11">
        <v>42</v>
      </c>
      <c r="H541" s="11">
        <f t="shared" si="27"/>
        <v>84</v>
      </c>
      <c r="I541" s="37" t="s">
        <v>1156</v>
      </c>
      <c r="J541" s="12">
        <v>0.25840000000000002</v>
      </c>
      <c r="K541" s="69">
        <f t="shared" si="25"/>
        <v>573.21</v>
      </c>
      <c r="L541" s="37">
        <f t="shared" si="26"/>
        <v>48149.64</v>
      </c>
    </row>
    <row r="542" spans="1:12" ht="8.25" customHeight="1">
      <c r="A542" s="68" t="s">
        <v>2436</v>
      </c>
      <c r="B542" s="10" t="s">
        <v>1157</v>
      </c>
      <c r="C542" s="10" t="s">
        <v>1151</v>
      </c>
      <c r="D542" s="15" t="s">
        <v>1158</v>
      </c>
      <c r="E542" s="10" t="s">
        <v>18</v>
      </c>
      <c r="F542" s="11">
        <v>2813</v>
      </c>
      <c r="G542" s="11">
        <v>2813</v>
      </c>
      <c r="H542" s="11">
        <f t="shared" si="27"/>
        <v>5626</v>
      </c>
      <c r="I542" s="37" t="s">
        <v>1159</v>
      </c>
      <c r="J542" s="12">
        <v>0.25840000000000002</v>
      </c>
      <c r="K542" s="69">
        <f t="shared" si="25"/>
        <v>1.42</v>
      </c>
      <c r="L542" s="37">
        <f t="shared" si="26"/>
        <v>7988.92</v>
      </c>
    </row>
    <row r="543" spans="1:12" ht="8.25" customHeight="1">
      <c r="A543" s="68" t="s">
        <v>2437</v>
      </c>
      <c r="B543" s="10" t="s">
        <v>1160</v>
      </c>
      <c r="C543" s="10" t="s">
        <v>1151</v>
      </c>
      <c r="D543" s="15" t="s">
        <v>1161</v>
      </c>
      <c r="E543" s="10" t="s">
        <v>18</v>
      </c>
      <c r="F543" s="11">
        <v>563</v>
      </c>
      <c r="G543" s="11">
        <v>563</v>
      </c>
      <c r="H543" s="11">
        <f t="shared" si="27"/>
        <v>1126</v>
      </c>
      <c r="I543" s="37" t="s">
        <v>735</v>
      </c>
      <c r="J543" s="12">
        <v>0.25840000000000002</v>
      </c>
      <c r="K543" s="69">
        <f t="shared" si="25"/>
        <v>1.62</v>
      </c>
      <c r="L543" s="37">
        <f t="shared" si="26"/>
        <v>1824.12</v>
      </c>
    </row>
    <row r="544" spans="1:12" ht="8.25" customHeight="1">
      <c r="A544" s="68" t="s">
        <v>2438</v>
      </c>
      <c r="B544" s="10" t="s">
        <v>1162</v>
      </c>
      <c r="C544" s="10" t="s">
        <v>1151</v>
      </c>
      <c r="D544" s="15" t="s">
        <v>1163</v>
      </c>
      <c r="E544" s="10" t="s">
        <v>18</v>
      </c>
      <c r="F544" s="11">
        <v>533</v>
      </c>
      <c r="G544" s="11">
        <v>533</v>
      </c>
      <c r="H544" s="11">
        <f t="shared" si="27"/>
        <v>1066</v>
      </c>
      <c r="I544" s="37" t="s">
        <v>1164</v>
      </c>
      <c r="J544" s="12">
        <v>0.25840000000000002</v>
      </c>
      <c r="K544" s="69">
        <f t="shared" si="25"/>
        <v>3.78</v>
      </c>
      <c r="L544" s="37">
        <f t="shared" si="26"/>
        <v>4029.48</v>
      </c>
    </row>
    <row r="545" spans="1:12" ht="8.25" customHeight="1">
      <c r="A545" s="68" t="s">
        <v>2439</v>
      </c>
      <c r="B545" s="10" t="s">
        <v>1165</v>
      </c>
      <c r="C545" s="10" t="s">
        <v>1151</v>
      </c>
      <c r="D545" s="15" t="s">
        <v>1166</v>
      </c>
      <c r="E545" s="10" t="s">
        <v>18</v>
      </c>
      <c r="F545" s="11">
        <v>3</v>
      </c>
      <c r="G545" s="11">
        <v>3</v>
      </c>
      <c r="H545" s="11">
        <f t="shared" si="27"/>
        <v>6</v>
      </c>
      <c r="I545" s="37" t="s">
        <v>1167</v>
      </c>
      <c r="J545" s="12">
        <v>0.25840000000000002</v>
      </c>
      <c r="K545" s="69">
        <f t="shared" si="25"/>
        <v>82.29</v>
      </c>
      <c r="L545" s="37">
        <f t="shared" si="26"/>
        <v>493.74</v>
      </c>
    </row>
    <row r="546" spans="1:12" ht="8.25" customHeight="1">
      <c r="A546" s="68" t="s">
        <v>2440</v>
      </c>
      <c r="B546" s="10" t="s">
        <v>1168</v>
      </c>
      <c r="C546" s="10" t="s">
        <v>1151</v>
      </c>
      <c r="D546" s="15" t="s">
        <v>1169</v>
      </c>
      <c r="E546" s="10" t="s">
        <v>18</v>
      </c>
      <c r="F546" s="11">
        <v>3</v>
      </c>
      <c r="G546" s="11">
        <v>3</v>
      </c>
      <c r="H546" s="11">
        <f t="shared" si="27"/>
        <v>6</v>
      </c>
      <c r="I546" s="37" t="s">
        <v>1170</v>
      </c>
      <c r="J546" s="12">
        <v>0.25840000000000002</v>
      </c>
      <c r="K546" s="69">
        <f t="shared" si="25"/>
        <v>163.44</v>
      </c>
      <c r="L546" s="37">
        <f t="shared" si="26"/>
        <v>980.64</v>
      </c>
    </row>
    <row r="547" spans="1:12" ht="8.25" customHeight="1">
      <c r="A547" s="68" t="s">
        <v>2441</v>
      </c>
      <c r="B547" s="10" t="s">
        <v>1171</v>
      </c>
      <c r="C547" s="10" t="s">
        <v>1151</v>
      </c>
      <c r="D547" s="15" t="s">
        <v>1172</v>
      </c>
      <c r="E547" s="10" t="s">
        <v>18</v>
      </c>
      <c r="F547" s="11">
        <v>3</v>
      </c>
      <c r="G547" s="11">
        <v>3</v>
      </c>
      <c r="H547" s="11">
        <f t="shared" si="27"/>
        <v>6</v>
      </c>
      <c r="I547" s="37" t="s">
        <v>744</v>
      </c>
      <c r="J547" s="12">
        <v>0.25840000000000002</v>
      </c>
      <c r="K547" s="69">
        <f t="shared" si="25"/>
        <v>5.93</v>
      </c>
      <c r="L547" s="37">
        <f t="shared" si="26"/>
        <v>35.58</v>
      </c>
    </row>
    <row r="548" spans="1:12" ht="8.25" customHeight="1">
      <c r="A548" s="68" t="s">
        <v>2442</v>
      </c>
      <c r="B548" s="10" t="s">
        <v>1173</v>
      </c>
      <c r="C548" s="10" t="s">
        <v>1151</v>
      </c>
      <c r="D548" s="15" t="s">
        <v>1174</v>
      </c>
      <c r="E548" s="10" t="s">
        <v>18</v>
      </c>
      <c r="F548" s="11">
        <v>6</v>
      </c>
      <c r="G548" s="11">
        <v>6</v>
      </c>
      <c r="H548" s="11">
        <f t="shared" si="27"/>
        <v>12</v>
      </c>
      <c r="I548" s="37" t="s">
        <v>806</v>
      </c>
      <c r="J548" s="12">
        <v>0.25840000000000002</v>
      </c>
      <c r="K548" s="69">
        <f t="shared" si="25"/>
        <v>7.03</v>
      </c>
      <c r="L548" s="37">
        <f t="shared" si="26"/>
        <v>84.36</v>
      </c>
    </row>
    <row r="549" spans="1:12" ht="8.25" customHeight="1">
      <c r="A549" s="68" t="s">
        <v>2443</v>
      </c>
      <c r="B549" s="10" t="s">
        <v>1175</v>
      </c>
      <c r="C549" s="10" t="s">
        <v>1151</v>
      </c>
      <c r="D549" s="15" t="s">
        <v>1176</v>
      </c>
      <c r="E549" s="10" t="s">
        <v>18</v>
      </c>
      <c r="F549" s="11">
        <v>8</v>
      </c>
      <c r="G549" s="11">
        <v>8</v>
      </c>
      <c r="H549" s="11">
        <f t="shared" si="27"/>
        <v>16</v>
      </c>
      <c r="I549" s="37" t="s">
        <v>1177</v>
      </c>
      <c r="J549" s="12">
        <v>0.25840000000000002</v>
      </c>
      <c r="K549" s="69">
        <f t="shared" si="25"/>
        <v>15.46</v>
      </c>
      <c r="L549" s="37">
        <f t="shared" si="26"/>
        <v>247.36</v>
      </c>
    </row>
    <row r="550" spans="1:12" ht="8.25" customHeight="1">
      <c r="A550" s="68" t="s">
        <v>2444</v>
      </c>
      <c r="B550" s="10" t="s">
        <v>1178</v>
      </c>
      <c r="C550" s="10" t="s">
        <v>1151</v>
      </c>
      <c r="D550" s="15" t="s">
        <v>1179</v>
      </c>
      <c r="E550" s="10" t="s">
        <v>18</v>
      </c>
      <c r="F550" s="11">
        <v>3</v>
      </c>
      <c r="G550" s="11">
        <v>3</v>
      </c>
      <c r="H550" s="11">
        <f t="shared" si="27"/>
        <v>6</v>
      </c>
      <c r="I550" s="37" t="s">
        <v>1180</v>
      </c>
      <c r="J550" s="12">
        <v>0.25840000000000002</v>
      </c>
      <c r="K550" s="69">
        <f t="shared" si="25"/>
        <v>37.31</v>
      </c>
      <c r="L550" s="37">
        <f t="shared" si="26"/>
        <v>223.86</v>
      </c>
    </row>
    <row r="551" spans="1:12" ht="8.25" customHeight="1">
      <c r="A551" s="68" t="s">
        <v>2445</v>
      </c>
      <c r="B551" s="10" t="s">
        <v>1181</v>
      </c>
      <c r="C551" s="10" t="s">
        <v>1151</v>
      </c>
      <c r="D551" s="15" t="s">
        <v>1182</v>
      </c>
      <c r="E551" s="10" t="s">
        <v>18</v>
      </c>
      <c r="F551" s="11">
        <v>3</v>
      </c>
      <c r="G551" s="11">
        <v>3</v>
      </c>
      <c r="H551" s="11">
        <f t="shared" si="27"/>
        <v>6</v>
      </c>
      <c r="I551" s="37" t="s">
        <v>1183</v>
      </c>
      <c r="J551" s="12">
        <v>0.25840000000000002</v>
      </c>
      <c r="K551" s="69">
        <f t="shared" si="25"/>
        <v>10.1</v>
      </c>
      <c r="L551" s="37">
        <f t="shared" si="26"/>
        <v>60.6</v>
      </c>
    </row>
    <row r="552" spans="1:12" ht="8.25" customHeight="1">
      <c r="A552" s="68" t="s">
        <v>2446</v>
      </c>
      <c r="B552" s="10" t="s">
        <v>1184</v>
      </c>
      <c r="C552" s="10" t="s">
        <v>1151</v>
      </c>
      <c r="D552" s="15" t="s">
        <v>1185</v>
      </c>
      <c r="E552" s="10" t="s">
        <v>18</v>
      </c>
      <c r="F552" s="11">
        <v>6</v>
      </c>
      <c r="G552" s="11">
        <v>6</v>
      </c>
      <c r="H552" s="11">
        <f t="shared" si="27"/>
        <v>12</v>
      </c>
      <c r="I552" s="37" t="s">
        <v>1186</v>
      </c>
      <c r="J552" s="12">
        <v>0.25840000000000002</v>
      </c>
      <c r="K552" s="69">
        <f t="shared" si="25"/>
        <v>14.14</v>
      </c>
      <c r="L552" s="37">
        <f t="shared" si="26"/>
        <v>169.68</v>
      </c>
    </row>
    <row r="553" spans="1:12" ht="8.25" customHeight="1">
      <c r="A553" s="68" t="s">
        <v>2447</v>
      </c>
      <c r="B553" s="10" t="s">
        <v>1187</v>
      </c>
      <c r="C553" s="10" t="s">
        <v>1151</v>
      </c>
      <c r="D553" s="15" t="s">
        <v>1188</v>
      </c>
      <c r="E553" s="10" t="s">
        <v>18</v>
      </c>
      <c r="F553" s="11">
        <v>8</v>
      </c>
      <c r="G553" s="11">
        <v>8</v>
      </c>
      <c r="H553" s="11">
        <f t="shared" si="27"/>
        <v>16</v>
      </c>
      <c r="I553" s="37" t="s">
        <v>497</v>
      </c>
      <c r="J553" s="12">
        <v>0.25840000000000002</v>
      </c>
      <c r="K553" s="69">
        <f t="shared" si="25"/>
        <v>15.2</v>
      </c>
      <c r="L553" s="37">
        <f t="shared" si="26"/>
        <v>243.2</v>
      </c>
    </row>
    <row r="554" spans="1:12" ht="8.25" customHeight="1">
      <c r="A554" s="68" t="s">
        <v>2448</v>
      </c>
      <c r="B554" s="10" t="s">
        <v>1189</v>
      </c>
      <c r="C554" s="10" t="s">
        <v>1151</v>
      </c>
      <c r="D554" s="15" t="s">
        <v>1190</v>
      </c>
      <c r="E554" s="10" t="s">
        <v>18</v>
      </c>
      <c r="F554" s="11">
        <v>4</v>
      </c>
      <c r="G554" s="11">
        <v>4</v>
      </c>
      <c r="H554" s="11">
        <f t="shared" si="27"/>
        <v>8</v>
      </c>
      <c r="I554" s="37" t="s">
        <v>1191</v>
      </c>
      <c r="J554" s="12">
        <v>0.25840000000000002</v>
      </c>
      <c r="K554" s="69">
        <f t="shared" si="25"/>
        <v>15.25</v>
      </c>
      <c r="L554" s="37">
        <f t="shared" si="26"/>
        <v>122</v>
      </c>
    </row>
    <row r="555" spans="1:12" ht="8.25" customHeight="1">
      <c r="A555" s="68" t="s">
        <v>2449</v>
      </c>
      <c r="B555" s="10" t="s">
        <v>1192</v>
      </c>
      <c r="C555" s="10" t="s">
        <v>1151</v>
      </c>
      <c r="D555" s="15" t="s">
        <v>1193</v>
      </c>
      <c r="E555" s="10" t="s">
        <v>18</v>
      </c>
      <c r="F555" s="11">
        <v>3</v>
      </c>
      <c r="G555" s="11">
        <v>3</v>
      </c>
      <c r="H555" s="11">
        <f t="shared" si="27"/>
        <v>6</v>
      </c>
      <c r="I555" s="37" t="s">
        <v>1194</v>
      </c>
      <c r="J555" s="12">
        <v>0.25840000000000002</v>
      </c>
      <c r="K555" s="69">
        <f t="shared" si="25"/>
        <v>32.340000000000003</v>
      </c>
      <c r="L555" s="37">
        <f t="shared" si="26"/>
        <v>194.04</v>
      </c>
    </row>
    <row r="556" spans="1:12" ht="8.25" customHeight="1">
      <c r="A556" s="68" t="s">
        <v>2450</v>
      </c>
      <c r="B556" s="10" t="s">
        <v>1196</v>
      </c>
      <c r="C556" s="10" t="s">
        <v>1151</v>
      </c>
      <c r="D556" s="15" t="s">
        <v>1197</v>
      </c>
      <c r="E556" s="10" t="s">
        <v>18</v>
      </c>
      <c r="F556" s="11">
        <v>4</v>
      </c>
      <c r="G556" s="11">
        <v>4</v>
      </c>
      <c r="H556" s="11">
        <f t="shared" si="27"/>
        <v>8</v>
      </c>
      <c r="I556" s="37" t="s">
        <v>1198</v>
      </c>
      <c r="J556" s="12">
        <v>0.25840000000000002</v>
      </c>
      <c r="K556" s="69">
        <f t="shared" si="25"/>
        <v>39.72</v>
      </c>
      <c r="L556" s="37">
        <f t="shared" si="26"/>
        <v>317.76</v>
      </c>
    </row>
    <row r="557" spans="1:12" ht="8.25" customHeight="1">
      <c r="A557" s="68" t="s">
        <v>2451</v>
      </c>
      <c r="B557" s="10" t="s">
        <v>1199</v>
      </c>
      <c r="C557" s="10" t="s">
        <v>1151</v>
      </c>
      <c r="D557" s="15" t="s">
        <v>1200</v>
      </c>
      <c r="E557" s="10" t="s">
        <v>18</v>
      </c>
      <c r="F557" s="11">
        <v>3</v>
      </c>
      <c r="G557" s="11">
        <v>3</v>
      </c>
      <c r="H557" s="11">
        <f t="shared" si="27"/>
        <v>6</v>
      </c>
      <c r="I557" s="37" t="s">
        <v>1201</v>
      </c>
      <c r="J557" s="12">
        <v>0.25840000000000002</v>
      </c>
      <c r="K557" s="69">
        <f t="shared" si="25"/>
        <v>45.69</v>
      </c>
      <c r="L557" s="37">
        <f t="shared" si="26"/>
        <v>274.14</v>
      </c>
    </row>
    <row r="558" spans="1:12" ht="8.25" customHeight="1">
      <c r="A558" s="68" t="s">
        <v>2452</v>
      </c>
      <c r="B558" s="10" t="s">
        <v>1202</v>
      </c>
      <c r="C558" s="10" t="s">
        <v>1151</v>
      </c>
      <c r="D558" s="15" t="s">
        <v>1203</v>
      </c>
      <c r="E558" s="10" t="s">
        <v>18</v>
      </c>
      <c r="F558" s="11">
        <v>3</v>
      </c>
      <c r="G558" s="11">
        <v>3</v>
      </c>
      <c r="H558" s="11">
        <f t="shared" si="27"/>
        <v>6</v>
      </c>
      <c r="I558" s="37" t="s">
        <v>1204</v>
      </c>
      <c r="J558" s="12">
        <v>0.25840000000000002</v>
      </c>
      <c r="K558" s="69">
        <f t="shared" si="25"/>
        <v>13.69</v>
      </c>
      <c r="L558" s="37">
        <f t="shared" si="26"/>
        <v>82.14</v>
      </c>
    </row>
    <row r="559" spans="1:12" ht="8.25" customHeight="1">
      <c r="A559" s="68" t="s">
        <v>2453</v>
      </c>
      <c r="B559" s="10" t="s">
        <v>1205</v>
      </c>
      <c r="C559" s="10" t="s">
        <v>1151</v>
      </c>
      <c r="D559" s="15" t="s">
        <v>1206</v>
      </c>
      <c r="E559" s="10" t="s">
        <v>82</v>
      </c>
      <c r="F559" s="11">
        <v>987.75</v>
      </c>
      <c r="G559" s="11">
        <v>987.75</v>
      </c>
      <c r="H559" s="11">
        <f t="shared" si="27"/>
        <v>1975.5</v>
      </c>
      <c r="I559" s="37" t="s">
        <v>332</v>
      </c>
      <c r="J559" s="12">
        <v>0.25840000000000002</v>
      </c>
      <c r="K559" s="69">
        <f t="shared" si="25"/>
        <v>32.46</v>
      </c>
      <c r="L559" s="37">
        <f t="shared" si="26"/>
        <v>64124.73</v>
      </c>
    </row>
    <row r="560" spans="1:12" ht="8.25" customHeight="1">
      <c r="A560" s="68" t="s">
        <v>2454</v>
      </c>
      <c r="B560" s="10" t="s">
        <v>1207</v>
      </c>
      <c r="C560" s="10" t="s">
        <v>1151</v>
      </c>
      <c r="D560" s="15" t="s">
        <v>1208</v>
      </c>
      <c r="E560" s="10" t="s">
        <v>82</v>
      </c>
      <c r="F560" s="11">
        <v>52.65</v>
      </c>
      <c r="G560" s="11">
        <v>52.65</v>
      </c>
      <c r="H560" s="11">
        <f t="shared" si="27"/>
        <v>105.3</v>
      </c>
      <c r="I560" s="37" t="s">
        <v>1209</v>
      </c>
      <c r="J560" s="12">
        <v>0.25840000000000002</v>
      </c>
      <c r="K560" s="69">
        <f t="shared" si="25"/>
        <v>12.5</v>
      </c>
      <c r="L560" s="37">
        <f t="shared" si="26"/>
        <v>1316.25</v>
      </c>
    </row>
    <row r="561" spans="1:12" ht="8.25" customHeight="1">
      <c r="A561" s="68" t="s">
        <v>2455</v>
      </c>
      <c r="B561" s="10" t="s">
        <v>1210</v>
      </c>
      <c r="C561" s="10" t="s">
        <v>1151</v>
      </c>
      <c r="D561" s="15" t="s">
        <v>1211</v>
      </c>
      <c r="E561" s="10" t="s">
        <v>18</v>
      </c>
      <c r="F561" s="11">
        <v>10</v>
      </c>
      <c r="G561" s="11">
        <v>10</v>
      </c>
      <c r="H561" s="11">
        <f t="shared" si="27"/>
        <v>20</v>
      </c>
      <c r="I561" s="37" t="s">
        <v>1212</v>
      </c>
      <c r="J561" s="12">
        <v>0.25840000000000002</v>
      </c>
      <c r="K561" s="69">
        <f t="shared" si="25"/>
        <v>571.20000000000005</v>
      </c>
      <c r="L561" s="37">
        <f t="shared" si="26"/>
        <v>11424</v>
      </c>
    </row>
    <row r="562" spans="1:12" ht="8.25" customHeight="1">
      <c r="A562" s="68" t="s">
        <v>2456</v>
      </c>
      <c r="B562" s="10" t="s">
        <v>1213</v>
      </c>
      <c r="C562" s="10" t="s">
        <v>1151</v>
      </c>
      <c r="D562" s="15" t="s">
        <v>1214</v>
      </c>
      <c r="E562" s="10" t="s">
        <v>18</v>
      </c>
      <c r="F562" s="11">
        <v>25</v>
      </c>
      <c r="G562" s="11">
        <v>25</v>
      </c>
      <c r="H562" s="11">
        <f t="shared" si="27"/>
        <v>50</v>
      </c>
      <c r="I562" s="37" t="s">
        <v>1215</v>
      </c>
      <c r="J562" s="12">
        <v>0.25840000000000002</v>
      </c>
      <c r="K562" s="69">
        <f t="shared" si="25"/>
        <v>10.83</v>
      </c>
      <c r="L562" s="37">
        <f t="shared" si="26"/>
        <v>541.5</v>
      </c>
    </row>
    <row r="563" spans="1:12" ht="8.25" customHeight="1">
      <c r="A563" s="68" t="s">
        <v>2457</v>
      </c>
      <c r="B563" s="10" t="s">
        <v>1216</v>
      </c>
      <c r="C563" s="10" t="s">
        <v>1151</v>
      </c>
      <c r="D563" s="15" t="s">
        <v>1217</v>
      </c>
      <c r="E563" s="10" t="s">
        <v>18</v>
      </c>
      <c r="F563" s="11">
        <v>8</v>
      </c>
      <c r="G563" s="11">
        <v>8</v>
      </c>
      <c r="H563" s="11">
        <f t="shared" si="27"/>
        <v>16</v>
      </c>
      <c r="I563" s="37" t="s">
        <v>1218</v>
      </c>
      <c r="J563" s="12">
        <v>0.25840000000000002</v>
      </c>
      <c r="K563" s="69">
        <f t="shared" si="25"/>
        <v>23.14</v>
      </c>
      <c r="L563" s="37">
        <f t="shared" si="26"/>
        <v>370.24</v>
      </c>
    </row>
    <row r="564" spans="1:12" ht="8.25" customHeight="1">
      <c r="A564" s="68" t="s">
        <v>2458</v>
      </c>
      <c r="B564" s="10" t="s">
        <v>1219</v>
      </c>
      <c r="C564" s="10" t="s">
        <v>1151</v>
      </c>
      <c r="D564" s="15" t="s">
        <v>1220</v>
      </c>
      <c r="E564" s="10" t="s">
        <v>18</v>
      </c>
      <c r="F564" s="11">
        <v>15</v>
      </c>
      <c r="G564" s="11">
        <v>15</v>
      </c>
      <c r="H564" s="11">
        <f t="shared" si="27"/>
        <v>30</v>
      </c>
      <c r="I564" s="37" t="s">
        <v>1221</v>
      </c>
      <c r="J564" s="12">
        <v>0.25840000000000002</v>
      </c>
      <c r="K564" s="69">
        <f t="shared" si="25"/>
        <v>80.42</v>
      </c>
      <c r="L564" s="37">
        <f t="shared" si="26"/>
        <v>2412.6</v>
      </c>
    </row>
    <row r="565" spans="1:12" ht="8.25" customHeight="1">
      <c r="A565" s="68" t="s">
        <v>2459</v>
      </c>
      <c r="B565" s="10" t="s">
        <v>1222</v>
      </c>
      <c r="C565" s="10" t="s">
        <v>1151</v>
      </c>
      <c r="D565" s="15" t="s">
        <v>1223</v>
      </c>
      <c r="E565" s="10" t="s">
        <v>18</v>
      </c>
      <c r="F565" s="11">
        <v>3</v>
      </c>
      <c r="G565" s="11">
        <v>3</v>
      </c>
      <c r="H565" s="11">
        <f t="shared" si="27"/>
        <v>6</v>
      </c>
      <c r="I565" s="37" t="s">
        <v>1224</v>
      </c>
      <c r="J565" s="12">
        <v>0.25840000000000002</v>
      </c>
      <c r="K565" s="69">
        <f t="shared" si="25"/>
        <v>50.51</v>
      </c>
      <c r="L565" s="37">
        <f t="shared" si="26"/>
        <v>303.06</v>
      </c>
    </row>
    <row r="566" spans="1:12" ht="8.25" customHeight="1">
      <c r="A566" s="68" t="s">
        <v>2460</v>
      </c>
      <c r="B566" s="10" t="s">
        <v>1225</v>
      </c>
      <c r="C566" s="10" t="s">
        <v>1151</v>
      </c>
      <c r="D566" s="15" t="s">
        <v>1226</v>
      </c>
      <c r="E566" s="10" t="s">
        <v>18</v>
      </c>
      <c r="F566" s="11">
        <v>6</v>
      </c>
      <c r="G566" s="11">
        <v>6</v>
      </c>
      <c r="H566" s="11">
        <f t="shared" si="27"/>
        <v>12</v>
      </c>
      <c r="I566" s="37" t="s">
        <v>1227</v>
      </c>
      <c r="J566" s="12">
        <v>0.25840000000000002</v>
      </c>
      <c r="K566" s="69">
        <f t="shared" si="25"/>
        <v>80.510000000000005</v>
      </c>
      <c r="L566" s="37">
        <f t="shared" si="26"/>
        <v>966.12</v>
      </c>
    </row>
    <row r="567" spans="1:12" ht="8.25" customHeight="1">
      <c r="A567" s="68" t="s">
        <v>2461</v>
      </c>
      <c r="B567" s="10" t="s">
        <v>1228</v>
      </c>
      <c r="C567" s="10" t="s">
        <v>1151</v>
      </c>
      <c r="D567" s="15" t="s">
        <v>1229</v>
      </c>
      <c r="E567" s="10" t="s">
        <v>82</v>
      </c>
      <c r="F567" s="11">
        <v>0.9</v>
      </c>
      <c r="G567" s="11">
        <v>0.9</v>
      </c>
      <c r="H567" s="11">
        <f t="shared" si="27"/>
        <v>1.8</v>
      </c>
      <c r="I567" s="37" t="s">
        <v>1230</v>
      </c>
      <c r="J567" s="12">
        <v>0.25840000000000002</v>
      </c>
      <c r="K567" s="69">
        <f t="shared" si="25"/>
        <v>136.54</v>
      </c>
      <c r="L567" s="37">
        <f t="shared" si="26"/>
        <v>245.77</v>
      </c>
    </row>
    <row r="568" spans="1:12" ht="8.25" customHeight="1">
      <c r="A568" s="68" t="s">
        <v>2462</v>
      </c>
      <c r="B568" s="10" t="s">
        <v>1231</v>
      </c>
      <c r="C568" s="10" t="s">
        <v>1151</v>
      </c>
      <c r="D568" s="15" t="s">
        <v>1232</v>
      </c>
      <c r="E568" s="10" t="s">
        <v>82</v>
      </c>
      <c r="F568" s="11">
        <v>1.27</v>
      </c>
      <c r="G568" s="11">
        <v>1.27</v>
      </c>
      <c r="H568" s="11">
        <f t="shared" si="27"/>
        <v>2.54</v>
      </c>
      <c r="I568" s="37" t="s">
        <v>1233</v>
      </c>
      <c r="J568" s="12">
        <v>0.25840000000000002</v>
      </c>
      <c r="K568" s="69">
        <f t="shared" si="25"/>
        <v>119.28</v>
      </c>
      <c r="L568" s="37">
        <f t="shared" si="26"/>
        <v>302.97000000000003</v>
      </c>
    </row>
    <row r="569" spans="1:12" ht="8.25" customHeight="1">
      <c r="A569" s="68" t="s">
        <v>2463</v>
      </c>
      <c r="B569" s="10" t="s">
        <v>1234</v>
      </c>
      <c r="C569" s="10" t="s">
        <v>1151</v>
      </c>
      <c r="D569" s="15" t="s">
        <v>1235</v>
      </c>
      <c r="E569" s="10" t="s">
        <v>82</v>
      </c>
      <c r="F569" s="11">
        <v>16.2</v>
      </c>
      <c r="G569" s="11">
        <v>16.2</v>
      </c>
      <c r="H569" s="11">
        <f t="shared" si="27"/>
        <v>32.4</v>
      </c>
      <c r="I569" s="37" t="s">
        <v>1236</v>
      </c>
      <c r="J569" s="12">
        <v>0.25840000000000002</v>
      </c>
      <c r="K569" s="69">
        <f t="shared" si="25"/>
        <v>14.83</v>
      </c>
      <c r="L569" s="37">
        <f t="shared" si="26"/>
        <v>480.49</v>
      </c>
    </row>
    <row r="570" spans="1:12" ht="8.25" customHeight="1">
      <c r="A570" s="68" t="s">
        <v>2464</v>
      </c>
      <c r="B570" s="10" t="s">
        <v>1237</v>
      </c>
      <c r="C570" s="10" t="s">
        <v>1151</v>
      </c>
      <c r="D570" s="15" t="s">
        <v>1238</v>
      </c>
      <c r="E570" s="10" t="s">
        <v>82</v>
      </c>
      <c r="F570" s="11">
        <v>38.07</v>
      </c>
      <c r="G570" s="11">
        <v>38.07</v>
      </c>
      <c r="H570" s="11">
        <f t="shared" si="27"/>
        <v>76.14</v>
      </c>
      <c r="I570" s="37" t="s">
        <v>1239</v>
      </c>
      <c r="J570" s="12">
        <v>0.25840000000000002</v>
      </c>
      <c r="K570" s="69">
        <f t="shared" si="25"/>
        <v>23.51</v>
      </c>
      <c r="L570" s="37">
        <f t="shared" si="26"/>
        <v>1790.05</v>
      </c>
    </row>
    <row r="571" spans="1:12" ht="8.25" customHeight="1">
      <c r="A571" s="68" t="s">
        <v>2465</v>
      </c>
      <c r="B571" s="10" t="s">
        <v>1240</v>
      </c>
      <c r="C571" s="10" t="s">
        <v>1151</v>
      </c>
      <c r="D571" s="15" t="s">
        <v>1241</v>
      </c>
      <c r="E571" s="10" t="s">
        <v>82</v>
      </c>
      <c r="F571" s="11">
        <v>34.18</v>
      </c>
      <c r="G571" s="11">
        <v>34.18</v>
      </c>
      <c r="H571" s="11">
        <f t="shared" si="27"/>
        <v>68.36</v>
      </c>
      <c r="I571" s="37" t="s">
        <v>1242</v>
      </c>
      <c r="J571" s="12">
        <v>0.25840000000000002</v>
      </c>
      <c r="K571" s="69">
        <f t="shared" si="25"/>
        <v>266.12</v>
      </c>
      <c r="L571" s="37">
        <f t="shared" si="26"/>
        <v>18191.96</v>
      </c>
    </row>
    <row r="572" spans="1:12" ht="8.25" customHeight="1">
      <c r="A572" s="68" t="s">
        <v>2466</v>
      </c>
      <c r="B572" s="10" t="s">
        <v>1243</v>
      </c>
      <c r="C572" s="10" t="s">
        <v>1151</v>
      </c>
      <c r="D572" s="15" t="s">
        <v>1244</v>
      </c>
      <c r="E572" s="10" t="s">
        <v>82</v>
      </c>
      <c r="F572" s="11">
        <v>323.75</v>
      </c>
      <c r="G572" s="11">
        <v>323.75</v>
      </c>
      <c r="H572" s="11">
        <f t="shared" si="27"/>
        <v>647.5</v>
      </c>
      <c r="I572" s="37" t="s">
        <v>1245</v>
      </c>
      <c r="J572" s="12">
        <v>0.25840000000000002</v>
      </c>
      <c r="K572" s="69">
        <f t="shared" si="25"/>
        <v>32.26</v>
      </c>
      <c r="L572" s="37">
        <f t="shared" si="26"/>
        <v>20888.349999999999</v>
      </c>
    </row>
    <row r="573" spans="1:12" ht="8.25" customHeight="1">
      <c r="A573" s="68" t="s">
        <v>2467</v>
      </c>
      <c r="B573" s="10" t="s">
        <v>1246</v>
      </c>
      <c r="C573" s="10" t="s">
        <v>1151</v>
      </c>
      <c r="D573" s="15" t="s">
        <v>1247</v>
      </c>
      <c r="E573" s="10" t="s">
        <v>18</v>
      </c>
      <c r="F573" s="11">
        <v>3</v>
      </c>
      <c r="G573" s="11">
        <v>3</v>
      </c>
      <c r="H573" s="11">
        <f t="shared" si="27"/>
        <v>6</v>
      </c>
      <c r="I573" s="37" t="s">
        <v>1248</v>
      </c>
      <c r="J573" s="12">
        <v>0.25840000000000002</v>
      </c>
      <c r="K573" s="69">
        <f t="shared" si="25"/>
        <v>121.54</v>
      </c>
      <c r="L573" s="37">
        <f t="shared" si="26"/>
        <v>729.24</v>
      </c>
    </row>
    <row r="574" spans="1:12" ht="8.25" customHeight="1">
      <c r="A574" s="68" t="s">
        <v>2468</v>
      </c>
      <c r="B574" s="10" t="s">
        <v>1249</v>
      </c>
      <c r="C574" s="10" t="s">
        <v>1151</v>
      </c>
      <c r="D574" s="15" t="s">
        <v>1250</v>
      </c>
      <c r="E574" s="10" t="s">
        <v>18</v>
      </c>
      <c r="F574" s="11">
        <v>3</v>
      </c>
      <c r="G574" s="11">
        <v>3</v>
      </c>
      <c r="H574" s="11">
        <f t="shared" si="27"/>
        <v>6</v>
      </c>
      <c r="I574" s="37" t="s">
        <v>1251</v>
      </c>
      <c r="J574" s="12">
        <v>0.25840000000000002</v>
      </c>
      <c r="K574" s="69">
        <f t="shared" si="25"/>
        <v>24.86</v>
      </c>
      <c r="L574" s="37">
        <f t="shared" si="26"/>
        <v>149.16</v>
      </c>
    </row>
    <row r="575" spans="1:12" ht="8.25" customHeight="1">
      <c r="A575" s="68" t="s">
        <v>2469</v>
      </c>
      <c r="B575" s="10" t="s">
        <v>1252</v>
      </c>
      <c r="C575" s="10" t="s">
        <v>1151</v>
      </c>
      <c r="D575" s="15" t="s">
        <v>1253</v>
      </c>
      <c r="E575" s="10" t="s">
        <v>18</v>
      </c>
      <c r="F575" s="11">
        <v>3</v>
      </c>
      <c r="G575" s="11">
        <v>3</v>
      </c>
      <c r="H575" s="11">
        <f t="shared" si="27"/>
        <v>6</v>
      </c>
      <c r="I575" s="37" t="s">
        <v>1254</v>
      </c>
      <c r="J575" s="12">
        <v>0.25840000000000002</v>
      </c>
      <c r="K575" s="69">
        <f t="shared" si="25"/>
        <v>6.74</v>
      </c>
      <c r="L575" s="37">
        <f t="shared" si="26"/>
        <v>40.44</v>
      </c>
    </row>
    <row r="576" spans="1:12" ht="8.25" customHeight="1">
      <c r="A576" s="68" t="s">
        <v>2470</v>
      </c>
      <c r="B576" s="10" t="s">
        <v>1255</v>
      </c>
      <c r="C576" s="10" t="s">
        <v>1151</v>
      </c>
      <c r="D576" s="15" t="s">
        <v>1256</v>
      </c>
      <c r="E576" s="10" t="s">
        <v>18</v>
      </c>
      <c r="F576" s="11">
        <v>4</v>
      </c>
      <c r="G576" s="11">
        <v>4</v>
      </c>
      <c r="H576" s="11">
        <f t="shared" si="27"/>
        <v>8</v>
      </c>
      <c r="I576" s="37" t="s">
        <v>1257</v>
      </c>
      <c r="J576" s="12">
        <v>0.25840000000000002</v>
      </c>
      <c r="K576" s="69">
        <f t="shared" si="25"/>
        <v>8.82</v>
      </c>
      <c r="L576" s="37">
        <f t="shared" si="26"/>
        <v>70.56</v>
      </c>
    </row>
    <row r="577" spans="1:12" ht="8.25" customHeight="1">
      <c r="A577" s="68" t="s">
        <v>2471</v>
      </c>
      <c r="B577" s="10" t="s">
        <v>1258</v>
      </c>
      <c r="C577" s="10" t="s">
        <v>1151</v>
      </c>
      <c r="D577" s="15" t="s">
        <v>1259</v>
      </c>
      <c r="E577" s="10" t="s">
        <v>18</v>
      </c>
      <c r="F577" s="11">
        <v>3</v>
      </c>
      <c r="G577" s="11">
        <v>3</v>
      </c>
      <c r="H577" s="11">
        <f t="shared" si="27"/>
        <v>6</v>
      </c>
      <c r="I577" s="37" t="s">
        <v>1260</v>
      </c>
      <c r="J577" s="12">
        <v>0.25840000000000002</v>
      </c>
      <c r="K577" s="69">
        <f t="shared" si="25"/>
        <v>11.74</v>
      </c>
      <c r="L577" s="37">
        <f t="shared" si="26"/>
        <v>70.44</v>
      </c>
    </row>
    <row r="578" spans="1:12" ht="8.25" customHeight="1">
      <c r="A578" s="68" t="s">
        <v>2472</v>
      </c>
      <c r="B578" s="10" t="s">
        <v>1261</v>
      </c>
      <c r="C578" s="10" t="s">
        <v>1151</v>
      </c>
      <c r="D578" s="15" t="s">
        <v>1262</v>
      </c>
      <c r="E578" s="10" t="s">
        <v>18</v>
      </c>
      <c r="F578" s="11">
        <v>3</v>
      </c>
      <c r="G578" s="11">
        <v>3</v>
      </c>
      <c r="H578" s="11">
        <f t="shared" si="27"/>
        <v>6</v>
      </c>
      <c r="I578" s="37" t="s">
        <v>1263</v>
      </c>
      <c r="J578" s="12">
        <v>0.25840000000000002</v>
      </c>
      <c r="K578" s="69">
        <f t="shared" si="25"/>
        <v>17.52</v>
      </c>
      <c r="L578" s="37">
        <f t="shared" si="26"/>
        <v>105.12</v>
      </c>
    </row>
    <row r="579" spans="1:12" ht="8.25" customHeight="1">
      <c r="A579" s="68" t="s">
        <v>2473</v>
      </c>
      <c r="B579" s="10" t="s">
        <v>1264</v>
      </c>
      <c r="C579" s="10" t="s">
        <v>1151</v>
      </c>
      <c r="D579" s="15" t="s">
        <v>1265</v>
      </c>
      <c r="E579" s="10" t="s">
        <v>18</v>
      </c>
      <c r="F579" s="11">
        <v>276</v>
      </c>
      <c r="G579" s="11">
        <v>276</v>
      </c>
      <c r="H579" s="11">
        <f t="shared" si="27"/>
        <v>552</v>
      </c>
      <c r="I579" s="37" t="s">
        <v>1266</v>
      </c>
      <c r="J579" s="12">
        <v>0.25840000000000002</v>
      </c>
      <c r="K579" s="69">
        <f t="shared" si="25"/>
        <v>4.6100000000000003</v>
      </c>
      <c r="L579" s="37">
        <f t="shared" si="26"/>
        <v>2544.7199999999998</v>
      </c>
    </row>
    <row r="580" spans="1:12" ht="8.25" customHeight="1">
      <c r="A580" s="68" t="s">
        <v>2474</v>
      </c>
      <c r="B580" s="10" t="s">
        <v>1268</v>
      </c>
      <c r="C580" s="10" t="s">
        <v>1151</v>
      </c>
      <c r="D580" s="15" t="s">
        <v>1269</v>
      </c>
      <c r="E580" s="10" t="s">
        <v>18</v>
      </c>
      <c r="F580" s="11">
        <v>3</v>
      </c>
      <c r="G580" s="11">
        <v>3</v>
      </c>
      <c r="H580" s="11">
        <f t="shared" si="27"/>
        <v>6</v>
      </c>
      <c r="I580" s="37" t="s">
        <v>1270</v>
      </c>
      <c r="J580" s="12">
        <v>0.25840000000000002</v>
      </c>
      <c r="K580" s="69">
        <f t="shared" si="25"/>
        <v>6.21</v>
      </c>
      <c r="L580" s="37">
        <f t="shared" si="26"/>
        <v>37.26</v>
      </c>
    </row>
    <row r="581" spans="1:12" ht="8.25" customHeight="1">
      <c r="A581" s="68" t="s">
        <v>2475</v>
      </c>
      <c r="B581" s="10" t="s">
        <v>1272</v>
      </c>
      <c r="C581" s="10" t="s">
        <v>1151</v>
      </c>
      <c r="D581" s="15" t="s">
        <v>1273</v>
      </c>
      <c r="E581" s="10" t="s">
        <v>18</v>
      </c>
      <c r="F581" s="11">
        <v>4</v>
      </c>
      <c r="G581" s="11">
        <v>4</v>
      </c>
      <c r="H581" s="11">
        <f t="shared" si="27"/>
        <v>8</v>
      </c>
      <c r="I581" s="37" t="s">
        <v>1274</v>
      </c>
      <c r="J581" s="12">
        <v>0.25840000000000002</v>
      </c>
      <c r="K581" s="69">
        <f t="shared" ref="K581:K644" si="28">TRUNC(I581+(I581*J581),2)</f>
        <v>10.7</v>
      </c>
      <c r="L581" s="37">
        <f t="shared" ref="L581:L644" si="29">TRUNC( H581*K581,2)</f>
        <v>85.6</v>
      </c>
    </row>
    <row r="582" spans="1:12" ht="8.25" customHeight="1">
      <c r="A582" s="68" t="s">
        <v>2476</v>
      </c>
      <c r="B582" s="10" t="s">
        <v>1275</v>
      </c>
      <c r="C582" s="10" t="s">
        <v>1151</v>
      </c>
      <c r="D582" s="15" t="s">
        <v>1276</v>
      </c>
      <c r="E582" s="10" t="s">
        <v>18</v>
      </c>
      <c r="F582" s="11">
        <v>3</v>
      </c>
      <c r="G582" s="11">
        <v>3</v>
      </c>
      <c r="H582" s="11">
        <f t="shared" ref="H582:H645" si="30">F582+G582</f>
        <v>6</v>
      </c>
      <c r="I582" s="37" t="s">
        <v>1195</v>
      </c>
      <c r="J582" s="12">
        <v>0.25840000000000002</v>
      </c>
      <c r="K582" s="69">
        <f t="shared" si="28"/>
        <v>40.69</v>
      </c>
      <c r="L582" s="37">
        <f t="shared" si="29"/>
        <v>244.14</v>
      </c>
    </row>
    <row r="583" spans="1:12" ht="8.25" customHeight="1">
      <c r="A583" s="68" t="s">
        <v>2477</v>
      </c>
      <c r="B583" s="10" t="s">
        <v>1277</v>
      </c>
      <c r="C583" s="10" t="s">
        <v>1151</v>
      </c>
      <c r="D583" s="15" t="s">
        <v>1278</v>
      </c>
      <c r="E583" s="10" t="s">
        <v>158</v>
      </c>
      <c r="F583" s="11">
        <v>33.74</v>
      </c>
      <c r="G583" s="11">
        <v>33.74</v>
      </c>
      <c r="H583" s="11">
        <f t="shared" si="30"/>
        <v>67.48</v>
      </c>
      <c r="I583" s="37" t="s">
        <v>1279</v>
      </c>
      <c r="J583" s="12">
        <v>0.25840000000000002</v>
      </c>
      <c r="K583" s="69">
        <f t="shared" si="28"/>
        <v>27.69</v>
      </c>
      <c r="L583" s="37">
        <f t="shared" si="29"/>
        <v>1868.52</v>
      </c>
    </row>
    <row r="584" spans="1:12" ht="8.25" customHeight="1">
      <c r="A584" s="68" t="s">
        <v>2478</v>
      </c>
      <c r="B584" s="10" t="s">
        <v>1280</v>
      </c>
      <c r="C584" s="10" t="s">
        <v>1151</v>
      </c>
      <c r="D584" s="15" t="s">
        <v>1281</v>
      </c>
      <c r="E584" s="10" t="s">
        <v>18</v>
      </c>
      <c r="F584" s="11">
        <v>68</v>
      </c>
      <c r="G584" s="11">
        <v>68</v>
      </c>
      <c r="H584" s="11">
        <f t="shared" si="30"/>
        <v>136</v>
      </c>
      <c r="I584" s="37" t="s">
        <v>1282</v>
      </c>
      <c r="J584" s="12">
        <v>0.25840000000000002</v>
      </c>
      <c r="K584" s="69">
        <f t="shared" si="28"/>
        <v>599.76</v>
      </c>
      <c r="L584" s="37">
        <f t="shared" si="29"/>
        <v>81567.360000000001</v>
      </c>
    </row>
    <row r="585" spans="1:12" ht="8.25" customHeight="1">
      <c r="A585" s="68" t="s">
        <v>2479</v>
      </c>
      <c r="B585" s="10" t="s">
        <v>1283</v>
      </c>
      <c r="C585" s="10" t="s">
        <v>1151</v>
      </c>
      <c r="D585" s="15" t="s">
        <v>1284</v>
      </c>
      <c r="E585" s="10" t="s">
        <v>99</v>
      </c>
      <c r="F585" s="11">
        <v>1514.35</v>
      </c>
      <c r="G585" s="11">
        <v>1514.35</v>
      </c>
      <c r="H585" s="11">
        <f t="shared" si="30"/>
        <v>3028.7</v>
      </c>
      <c r="I585" s="37" t="s">
        <v>1285</v>
      </c>
      <c r="J585" s="12">
        <v>0.25840000000000002</v>
      </c>
      <c r="K585" s="69">
        <f t="shared" si="28"/>
        <v>280.43</v>
      </c>
      <c r="L585" s="37">
        <f t="shared" si="29"/>
        <v>849338.34</v>
      </c>
    </row>
    <row r="586" spans="1:12" ht="8.25" customHeight="1">
      <c r="A586" s="68" t="s">
        <v>2480</v>
      </c>
      <c r="B586" s="10" t="s">
        <v>1286</v>
      </c>
      <c r="C586" s="10" t="s">
        <v>1151</v>
      </c>
      <c r="D586" s="15" t="s">
        <v>1287</v>
      </c>
      <c r="E586" s="10" t="s">
        <v>18</v>
      </c>
      <c r="F586" s="11">
        <v>233</v>
      </c>
      <c r="G586" s="11">
        <v>233</v>
      </c>
      <c r="H586" s="11">
        <f t="shared" si="30"/>
        <v>466</v>
      </c>
      <c r="I586" s="37" t="s">
        <v>1288</v>
      </c>
      <c r="J586" s="12">
        <v>0.25840000000000002</v>
      </c>
      <c r="K586" s="69">
        <f t="shared" si="28"/>
        <v>38.450000000000003</v>
      </c>
      <c r="L586" s="37">
        <f t="shared" si="29"/>
        <v>17917.7</v>
      </c>
    </row>
    <row r="587" spans="1:12" ht="8.25" customHeight="1">
      <c r="A587" s="68" t="s">
        <v>2481</v>
      </c>
      <c r="B587" s="10" t="s">
        <v>1289</v>
      </c>
      <c r="C587" s="10" t="s">
        <v>1151</v>
      </c>
      <c r="D587" s="15" t="s">
        <v>1290</v>
      </c>
      <c r="E587" s="10" t="s">
        <v>18</v>
      </c>
      <c r="F587" s="11">
        <v>8</v>
      </c>
      <c r="G587" s="11">
        <v>8</v>
      </c>
      <c r="H587" s="11">
        <f t="shared" si="30"/>
        <v>16</v>
      </c>
      <c r="I587" s="37" t="s">
        <v>1291</v>
      </c>
      <c r="J587" s="12">
        <v>0.25840000000000002</v>
      </c>
      <c r="K587" s="69">
        <f t="shared" si="28"/>
        <v>85.83</v>
      </c>
      <c r="L587" s="37">
        <f t="shared" si="29"/>
        <v>1373.28</v>
      </c>
    </row>
    <row r="588" spans="1:12" ht="8.25" customHeight="1">
      <c r="A588" s="68" t="s">
        <v>2482</v>
      </c>
      <c r="B588" s="10" t="s">
        <v>1292</v>
      </c>
      <c r="C588" s="10" t="s">
        <v>1151</v>
      </c>
      <c r="D588" s="15" t="s">
        <v>1293</v>
      </c>
      <c r="E588" s="10" t="s">
        <v>18</v>
      </c>
      <c r="F588" s="11">
        <v>14</v>
      </c>
      <c r="G588" s="11">
        <v>14</v>
      </c>
      <c r="H588" s="11">
        <f t="shared" si="30"/>
        <v>28</v>
      </c>
      <c r="I588" s="37" t="s">
        <v>831</v>
      </c>
      <c r="J588" s="12">
        <v>0.25840000000000002</v>
      </c>
      <c r="K588" s="69">
        <f t="shared" si="28"/>
        <v>89.82</v>
      </c>
      <c r="L588" s="37">
        <f t="shared" si="29"/>
        <v>2514.96</v>
      </c>
    </row>
    <row r="589" spans="1:12" ht="8.25" customHeight="1">
      <c r="A589" s="68" t="s">
        <v>2483</v>
      </c>
      <c r="B589" s="10" t="s">
        <v>1294</v>
      </c>
      <c r="C589" s="10" t="s">
        <v>1151</v>
      </c>
      <c r="D589" s="15" t="s">
        <v>1295</v>
      </c>
      <c r="E589" s="10" t="s">
        <v>18</v>
      </c>
      <c r="F589" s="11">
        <v>15</v>
      </c>
      <c r="G589" s="11">
        <v>15</v>
      </c>
      <c r="H589" s="11">
        <f t="shared" si="30"/>
        <v>30</v>
      </c>
      <c r="I589" s="37" t="s">
        <v>1296</v>
      </c>
      <c r="J589" s="12">
        <v>0.25840000000000002</v>
      </c>
      <c r="K589" s="69">
        <f t="shared" si="28"/>
        <v>113.65</v>
      </c>
      <c r="L589" s="37">
        <f t="shared" si="29"/>
        <v>3409.5</v>
      </c>
    </row>
    <row r="590" spans="1:12" ht="8.25" customHeight="1">
      <c r="A590" s="68" t="s">
        <v>2484</v>
      </c>
      <c r="B590" s="10" t="s">
        <v>1297</v>
      </c>
      <c r="C590" s="10" t="s">
        <v>1151</v>
      </c>
      <c r="D590" s="15" t="s">
        <v>1298</v>
      </c>
      <c r="E590" s="10" t="s">
        <v>18</v>
      </c>
      <c r="F590" s="11">
        <v>255</v>
      </c>
      <c r="G590" s="11">
        <v>255</v>
      </c>
      <c r="H590" s="11">
        <f t="shared" si="30"/>
        <v>510</v>
      </c>
      <c r="I590" s="37" t="s">
        <v>1299</v>
      </c>
      <c r="J590" s="12">
        <v>0.25840000000000002</v>
      </c>
      <c r="K590" s="69">
        <f t="shared" si="28"/>
        <v>41.57</v>
      </c>
      <c r="L590" s="37">
        <f t="shared" si="29"/>
        <v>21200.7</v>
      </c>
    </row>
    <row r="591" spans="1:12" ht="8.25" customHeight="1">
      <c r="A591" s="68" t="s">
        <v>2485</v>
      </c>
      <c r="B591" s="10" t="s">
        <v>1300</v>
      </c>
      <c r="C591" s="10" t="s">
        <v>1151</v>
      </c>
      <c r="D591" s="15" t="s">
        <v>1301</v>
      </c>
      <c r="E591" s="10" t="s">
        <v>18</v>
      </c>
      <c r="F591" s="11">
        <v>38</v>
      </c>
      <c r="G591" s="11">
        <v>38</v>
      </c>
      <c r="H591" s="11">
        <f t="shared" si="30"/>
        <v>76</v>
      </c>
      <c r="I591" s="37" t="s">
        <v>1302</v>
      </c>
      <c r="J591" s="12">
        <v>0.25840000000000002</v>
      </c>
      <c r="K591" s="69">
        <f t="shared" si="28"/>
        <v>94.84</v>
      </c>
      <c r="L591" s="37">
        <f t="shared" si="29"/>
        <v>7207.84</v>
      </c>
    </row>
    <row r="592" spans="1:12" ht="8.25" customHeight="1">
      <c r="A592" s="68" t="s">
        <v>2486</v>
      </c>
      <c r="B592" s="10" t="s">
        <v>1303</v>
      </c>
      <c r="C592" s="10" t="s">
        <v>1151</v>
      </c>
      <c r="D592" s="15" t="s">
        <v>1304</v>
      </c>
      <c r="E592" s="10" t="s">
        <v>18</v>
      </c>
      <c r="F592" s="11">
        <v>135</v>
      </c>
      <c r="G592" s="11">
        <v>135</v>
      </c>
      <c r="H592" s="11">
        <f t="shared" si="30"/>
        <v>270</v>
      </c>
      <c r="I592" s="37" t="s">
        <v>1305</v>
      </c>
      <c r="J592" s="12">
        <v>0.25840000000000002</v>
      </c>
      <c r="K592" s="69">
        <f t="shared" si="28"/>
        <v>118.67</v>
      </c>
      <c r="L592" s="37">
        <f t="shared" si="29"/>
        <v>32040.9</v>
      </c>
    </row>
    <row r="593" spans="1:12" ht="8.25" customHeight="1">
      <c r="A593" s="68" t="s">
        <v>2487</v>
      </c>
      <c r="B593" s="10" t="s">
        <v>1306</v>
      </c>
      <c r="C593" s="10" t="s">
        <v>1151</v>
      </c>
      <c r="D593" s="15" t="s">
        <v>1307</v>
      </c>
      <c r="E593" s="10" t="s">
        <v>82</v>
      </c>
      <c r="F593" s="11">
        <v>2060.04</v>
      </c>
      <c r="G593" s="11">
        <v>2060.04</v>
      </c>
      <c r="H593" s="11">
        <f t="shared" si="30"/>
        <v>4120.08</v>
      </c>
      <c r="I593" s="37" t="s">
        <v>1308</v>
      </c>
      <c r="J593" s="12">
        <v>0.25840000000000002</v>
      </c>
      <c r="K593" s="69">
        <f t="shared" si="28"/>
        <v>169.4</v>
      </c>
      <c r="L593" s="37">
        <f t="shared" si="29"/>
        <v>697941.55</v>
      </c>
    </row>
    <row r="594" spans="1:12" ht="8.25" customHeight="1">
      <c r="A594" s="68" t="s">
        <v>2488</v>
      </c>
      <c r="B594" s="10" t="s">
        <v>1309</v>
      </c>
      <c r="C594" s="10" t="s">
        <v>1151</v>
      </c>
      <c r="D594" s="15" t="s">
        <v>1310</v>
      </c>
      <c r="E594" s="10" t="s">
        <v>18</v>
      </c>
      <c r="F594" s="11">
        <v>15</v>
      </c>
      <c r="G594" s="11">
        <v>15</v>
      </c>
      <c r="H594" s="11">
        <f t="shared" si="30"/>
        <v>30</v>
      </c>
      <c r="I594" s="37" t="s">
        <v>1311</v>
      </c>
      <c r="J594" s="12">
        <v>0.25840000000000002</v>
      </c>
      <c r="K594" s="69">
        <f t="shared" si="28"/>
        <v>31.22</v>
      </c>
      <c r="L594" s="37">
        <f t="shared" si="29"/>
        <v>936.6</v>
      </c>
    </row>
    <row r="595" spans="1:12" ht="8.25" customHeight="1">
      <c r="A595" s="68" t="s">
        <v>2489</v>
      </c>
      <c r="B595" s="10" t="s">
        <v>1312</v>
      </c>
      <c r="C595" s="15" t="s">
        <v>1151</v>
      </c>
      <c r="D595" s="15" t="s">
        <v>1313</v>
      </c>
      <c r="E595" s="10" t="s">
        <v>18</v>
      </c>
      <c r="F595" s="11">
        <v>3</v>
      </c>
      <c r="G595" s="11">
        <v>3</v>
      </c>
      <c r="H595" s="11">
        <f t="shared" si="30"/>
        <v>6</v>
      </c>
      <c r="I595" s="37" t="s">
        <v>1314</v>
      </c>
      <c r="J595" s="12">
        <v>0.25840000000000002</v>
      </c>
      <c r="K595" s="69">
        <f t="shared" si="28"/>
        <v>37.17</v>
      </c>
      <c r="L595" s="37">
        <f t="shared" si="29"/>
        <v>223.02</v>
      </c>
    </row>
    <row r="596" spans="1:12" ht="8.25" customHeight="1">
      <c r="A596" s="68" t="s">
        <v>2490</v>
      </c>
      <c r="B596" s="10" t="s">
        <v>1315</v>
      </c>
      <c r="C596" s="15" t="s">
        <v>1151</v>
      </c>
      <c r="D596" s="15" t="s">
        <v>1316</v>
      </c>
      <c r="E596" s="10" t="s">
        <v>18</v>
      </c>
      <c r="F596" s="11">
        <v>19</v>
      </c>
      <c r="G596" s="11">
        <v>19</v>
      </c>
      <c r="H596" s="11">
        <f t="shared" si="30"/>
        <v>38</v>
      </c>
      <c r="I596" s="37" t="s">
        <v>1317</v>
      </c>
      <c r="J596" s="12">
        <v>0.25840000000000002</v>
      </c>
      <c r="K596" s="69">
        <f t="shared" si="28"/>
        <v>61.8</v>
      </c>
      <c r="L596" s="37">
        <f t="shared" si="29"/>
        <v>2348.4</v>
      </c>
    </row>
    <row r="597" spans="1:12" ht="8.25" customHeight="1">
      <c r="A597" s="68" t="s">
        <v>2491</v>
      </c>
      <c r="B597" s="10" t="s">
        <v>1318</v>
      </c>
      <c r="C597" s="15" t="s">
        <v>1151</v>
      </c>
      <c r="D597" s="15" t="s">
        <v>1319</v>
      </c>
      <c r="E597" s="10" t="s">
        <v>82</v>
      </c>
      <c r="F597" s="11">
        <v>169.78</v>
      </c>
      <c r="G597" s="11">
        <v>169.78</v>
      </c>
      <c r="H597" s="11">
        <f t="shared" si="30"/>
        <v>339.56</v>
      </c>
      <c r="I597" s="37" t="s">
        <v>1320</v>
      </c>
      <c r="J597" s="12">
        <v>0.25840000000000002</v>
      </c>
      <c r="K597" s="69">
        <f t="shared" si="28"/>
        <v>179.85</v>
      </c>
      <c r="L597" s="37">
        <f t="shared" si="29"/>
        <v>61069.86</v>
      </c>
    </row>
    <row r="598" spans="1:12" ht="8.25" customHeight="1">
      <c r="A598" s="68" t="s">
        <v>2492</v>
      </c>
      <c r="B598" s="10" t="s">
        <v>1321</v>
      </c>
      <c r="C598" s="15" t="s">
        <v>1151</v>
      </c>
      <c r="D598" s="15" t="s">
        <v>1322</v>
      </c>
      <c r="E598" s="10" t="s">
        <v>18</v>
      </c>
      <c r="F598" s="11">
        <v>21</v>
      </c>
      <c r="G598" s="11">
        <v>21</v>
      </c>
      <c r="H598" s="11">
        <f t="shared" si="30"/>
        <v>42</v>
      </c>
      <c r="I598" s="37" t="s">
        <v>1323</v>
      </c>
      <c r="J598" s="12">
        <v>0.25840000000000002</v>
      </c>
      <c r="K598" s="69">
        <f t="shared" si="28"/>
        <v>14.05</v>
      </c>
      <c r="L598" s="37">
        <f t="shared" si="29"/>
        <v>590.1</v>
      </c>
    </row>
    <row r="599" spans="1:12" ht="8.25" customHeight="1">
      <c r="A599" s="68" t="s">
        <v>2493</v>
      </c>
      <c r="B599" s="10" t="s">
        <v>1324</v>
      </c>
      <c r="C599" s="15" t="s">
        <v>1151</v>
      </c>
      <c r="D599" s="15" t="s">
        <v>1325</v>
      </c>
      <c r="E599" s="10" t="s">
        <v>18</v>
      </c>
      <c r="F599" s="11">
        <v>10</v>
      </c>
      <c r="G599" s="11">
        <v>10</v>
      </c>
      <c r="H599" s="11">
        <f t="shared" si="30"/>
        <v>20</v>
      </c>
      <c r="I599" s="37" t="s">
        <v>1326</v>
      </c>
      <c r="J599" s="12">
        <v>0.25840000000000002</v>
      </c>
      <c r="K599" s="69">
        <f t="shared" si="28"/>
        <v>16.57</v>
      </c>
      <c r="L599" s="37">
        <f t="shared" si="29"/>
        <v>331.4</v>
      </c>
    </row>
    <row r="600" spans="1:12" ht="8.25" customHeight="1">
      <c r="A600" s="68" t="s">
        <v>2494</v>
      </c>
      <c r="B600" s="10" t="s">
        <v>1327</v>
      </c>
      <c r="C600" s="15" t="s">
        <v>1151</v>
      </c>
      <c r="D600" s="15" t="s">
        <v>1328</v>
      </c>
      <c r="E600" s="10" t="s">
        <v>82</v>
      </c>
      <c r="F600" s="11">
        <v>15.58</v>
      </c>
      <c r="G600" s="11">
        <v>15.58</v>
      </c>
      <c r="H600" s="11">
        <f t="shared" si="30"/>
        <v>31.16</v>
      </c>
      <c r="I600" s="37" t="s">
        <v>1329</v>
      </c>
      <c r="J600" s="12">
        <v>0.25840000000000002</v>
      </c>
      <c r="K600" s="69">
        <f t="shared" si="28"/>
        <v>72.959999999999994</v>
      </c>
      <c r="L600" s="37">
        <f t="shared" si="29"/>
        <v>2273.4299999999998</v>
      </c>
    </row>
    <row r="601" spans="1:12" ht="16.5" customHeight="1">
      <c r="A601" s="68" t="s">
        <v>2495</v>
      </c>
      <c r="B601" s="10" t="s">
        <v>1330</v>
      </c>
      <c r="C601" s="15" t="s">
        <v>1151</v>
      </c>
      <c r="D601" s="36" t="s">
        <v>1331</v>
      </c>
      <c r="E601" s="10" t="s">
        <v>82</v>
      </c>
      <c r="F601" s="11">
        <v>13.67</v>
      </c>
      <c r="G601" s="11">
        <v>13.67</v>
      </c>
      <c r="H601" s="11">
        <f t="shared" si="30"/>
        <v>27.34</v>
      </c>
      <c r="I601" s="37" t="s">
        <v>1332</v>
      </c>
      <c r="J601" s="12">
        <v>0.25840000000000002</v>
      </c>
      <c r="K601" s="69">
        <f t="shared" si="28"/>
        <v>302.33</v>
      </c>
      <c r="L601" s="37">
        <f t="shared" si="29"/>
        <v>8265.7000000000007</v>
      </c>
    </row>
    <row r="602" spans="1:12" ht="8.25" customHeight="1">
      <c r="A602" s="68" t="s">
        <v>2496</v>
      </c>
      <c r="B602" s="10" t="s">
        <v>1333</v>
      </c>
      <c r="C602" s="15" t="s">
        <v>1151</v>
      </c>
      <c r="D602" s="15" t="s">
        <v>1334</v>
      </c>
      <c r="E602" s="10" t="s">
        <v>99</v>
      </c>
      <c r="F602" s="11">
        <v>51.39</v>
      </c>
      <c r="G602" s="11">
        <v>51.39</v>
      </c>
      <c r="H602" s="11">
        <f t="shared" si="30"/>
        <v>102.78</v>
      </c>
      <c r="I602" s="37" t="s">
        <v>1335</v>
      </c>
      <c r="J602" s="12">
        <v>0.25840000000000002</v>
      </c>
      <c r="K602" s="69">
        <f t="shared" si="28"/>
        <v>18.98</v>
      </c>
      <c r="L602" s="37">
        <f t="shared" si="29"/>
        <v>1950.76</v>
      </c>
    </row>
    <row r="603" spans="1:12" ht="8.25" customHeight="1">
      <c r="A603" s="68" t="s">
        <v>2497</v>
      </c>
      <c r="B603" s="10" t="s">
        <v>1336</v>
      </c>
      <c r="C603" s="15" t="s">
        <v>1151</v>
      </c>
      <c r="D603" s="15" t="s">
        <v>1337</v>
      </c>
      <c r="E603" s="10" t="s">
        <v>99</v>
      </c>
      <c r="F603" s="11">
        <v>480.45</v>
      </c>
      <c r="G603" s="11">
        <v>480.45</v>
      </c>
      <c r="H603" s="11">
        <f t="shared" si="30"/>
        <v>960.9</v>
      </c>
      <c r="I603" s="37" t="s">
        <v>1338</v>
      </c>
      <c r="J603" s="12">
        <v>0.25840000000000002</v>
      </c>
      <c r="K603" s="69">
        <f t="shared" si="28"/>
        <v>30.85</v>
      </c>
      <c r="L603" s="37">
        <f t="shared" si="29"/>
        <v>29643.759999999998</v>
      </c>
    </row>
    <row r="604" spans="1:12" ht="8.25" customHeight="1">
      <c r="A604" s="68" t="s">
        <v>2498</v>
      </c>
      <c r="B604" s="10" t="s">
        <v>1339</v>
      </c>
      <c r="C604" s="15" t="s">
        <v>1151</v>
      </c>
      <c r="D604" s="15" t="s">
        <v>1340</v>
      </c>
      <c r="E604" s="10" t="s">
        <v>18</v>
      </c>
      <c r="F604" s="11">
        <v>6</v>
      </c>
      <c r="G604" s="11">
        <v>6</v>
      </c>
      <c r="H604" s="11">
        <f t="shared" si="30"/>
        <v>12</v>
      </c>
      <c r="I604" s="37" t="s">
        <v>1341</v>
      </c>
      <c r="J604" s="12">
        <v>0.25840000000000002</v>
      </c>
      <c r="K604" s="69">
        <f t="shared" si="28"/>
        <v>158.33000000000001</v>
      </c>
      <c r="L604" s="37">
        <f t="shared" si="29"/>
        <v>1899.96</v>
      </c>
    </row>
    <row r="605" spans="1:12" ht="8.25" customHeight="1">
      <c r="A605" s="68" t="s">
        <v>2499</v>
      </c>
      <c r="B605" s="10" t="s">
        <v>1342</v>
      </c>
      <c r="C605" s="15" t="s">
        <v>1151</v>
      </c>
      <c r="D605" s="15" t="s">
        <v>1343</v>
      </c>
      <c r="E605" s="10" t="s">
        <v>99</v>
      </c>
      <c r="F605" s="11">
        <v>252.71</v>
      </c>
      <c r="G605" s="11">
        <v>252.71</v>
      </c>
      <c r="H605" s="11">
        <f t="shared" si="30"/>
        <v>505.42</v>
      </c>
      <c r="I605" s="37" t="s">
        <v>1344</v>
      </c>
      <c r="J605" s="12">
        <v>0.25840000000000002</v>
      </c>
      <c r="K605" s="69">
        <f t="shared" si="28"/>
        <v>144.13</v>
      </c>
      <c r="L605" s="37">
        <f t="shared" si="29"/>
        <v>72846.179999999993</v>
      </c>
    </row>
    <row r="606" spans="1:12" ht="16.5" customHeight="1">
      <c r="A606" s="68" t="s">
        <v>2500</v>
      </c>
      <c r="B606" s="10" t="s">
        <v>1345</v>
      </c>
      <c r="C606" s="15" t="s">
        <v>1151</v>
      </c>
      <c r="D606" s="36" t="s">
        <v>1346</v>
      </c>
      <c r="E606" s="10" t="s">
        <v>99</v>
      </c>
      <c r="F606" s="11">
        <v>7.5</v>
      </c>
      <c r="G606" s="11">
        <v>7.5</v>
      </c>
      <c r="H606" s="11">
        <f t="shared" si="30"/>
        <v>15</v>
      </c>
      <c r="I606" s="37" t="s">
        <v>1347</v>
      </c>
      <c r="J606" s="12">
        <v>0.25840000000000002</v>
      </c>
      <c r="K606" s="69">
        <f t="shared" si="28"/>
        <v>418.69</v>
      </c>
      <c r="L606" s="37">
        <f t="shared" si="29"/>
        <v>6280.35</v>
      </c>
    </row>
    <row r="607" spans="1:12" ht="16.5" customHeight="1">
      <c r="A607" s="68" t="s">
        <v>2501</v>
      </c>
      <c r="B607" s="10" t="s">
        <v>1348</v>
      </c>
      <c r="C607" s="15" t="s">
        <v>1151</v>
      </c>
      <c r="D607" s="36" t="s">
        <v>1349</v>
      </c>
      <c r="E607" s="10" t="s">
        <v>82</v>
      </c>
      <c r="F607" s="11">
        <v>198</v>
      </c>
      <c r="G607" s="11">
        <v>198</v>
      </c>
      <c r="H607" s="11">
        <f t="shared" si="30"/>
        <v>396</v>
      </c>
      <c r="I607" s="37" t="s">
        <v>1350</v>
      </c>
      <c r="J607" s="12">
        <v>0.25840000000000002</v>
      </c>
      <c r="K607" s="69">
        <f t="shared" si="28"/>
        <v>159.79</v>
      </c>
      <c r="L607" s="37">
        <f t="shared" si="29"/>
        <v>63276.84</v>
      </c>
    </row>
    <row r="608" spans="1:12" ht="8.25" customHeight="1">
      <c r="A608" s="68" t="s">
        <v>2502</v>
      </c>
      <c r="B608" s="10" t="s">
        <v>1351</v>
      </c>
      <c r="C608" s="15" t="s">
        <v>1151</v>
      </c>
      <c r="D608" s="15" t="s">
        <v>1352</v>
      </c>
      <c r="E608" s="10" t="s">
        <v>82</v>
      </c>
      <c r="F608" s="11">
        <v>604.04</v>
      </c>
      <c r="G608" s="11">
        <v>604.04</v>
      </c>
      <c r="H608" s="11">
        <f t="shared" si="30"/>
        <v>1208.08</v>
      </c>
      <c r="I608" s="37" t="s">
        <v>1353</v>
      </c>
      <c r="J608" s="12">
        <v>0.25840000000000002</v>
      </c>
      <c r="K608" s="69">
        <f t="shared" si="28"/>
        <v>47.99</v>
      </c>
      <c r="L608" s="37">
        <f t="shared" si="29"/>
        <v>57975.75</v>
      </c>
    </row>
    <row r="609" spans="1:12" ht="8.25" customHeight="1">
      <c r="A609" s="68" t="s">
        <v>2503</v>
      </c>
      <c r="B609" s="10" t="s">
        <v>1354</v>
      </c>
      <c r="C609" s="15" t="s">
        <v>1151</v>
      </c>
      <c r="D609" s="15" t="s">
        <v>1355</v>
      </c>
      <c r="E609" s="10" t="s">
        <v>82</v>
      </c>
      <c r="F609" s="11">
        <v>5</v>
      </c>
      <c r="G609" s="11">
        <v>5</v>
      </c>
      <c r="H609" s="11">
        <f t="shared" si="30"/>
        <v>10</v>
      </c>
      <c r="I609" s="37" t="s">
        <v>1356</v>
      </c>
      <c r="J609" s="12">
        <v>0.25840000000000002</v>
      </c>
      <c r="K609" s="69">
        <f t="shared" si="28"/>
        <v>55.06</v>
      </c>
      <c r="L609" s="37">
        <f t="shared" si="29"/>
        <v>550.6</v>
      </c>
    </row>
    <row r="610" spans="1:12" ht="8.25" customHeight="1">
      <c r="A610" s="68" t="s">
        <v>2504</v>
      </c>
      <c r="B610" s="10" t="s">
        <v>1357</v>
      </c>
      <c r="C610" s="15" t="s">
        <v>1151</v>
      </c>
      <c r="D610" s="15" t="s">
        <v>1358</v>
      </c>
      <c r="E610" s="10" t="s">
        <v>82</v>
      </c>
      <c r="F610" s="11">
        <v>66.959999999999994</v>
      </c>
      <c r="G610" s="11">
        <v>66.959999999999994</v>
      </c>
      <c r="H610" s="11">
        <f t="shared" si="30"/>
        <v>133.91999999999999</v>
      </c>
      <c r="I610" s="37" t="s">
        <v>1359</v>
      </c>
      <c r="J610" s="12">
        <v>0.25840000000000002</v>
      </c>
      <c r="K610" s="69">
        <f t="shared" si="28"/>
        <v>84.12</v>
      </c>
      <c r="L610" s="37">
        <f t="shared" si="29"/>
        <v>11265.35</v>
      </c>
    </row>
    <row r="611" spans="1:12" ht="8.25" customHeight="1">
      <c r="A611" s="68" t="s">
        <v>2505</v>
      </c>
      <c r="B611" s="10" t="s">
        <v>1360</v>
      </c>
      <c r="C611" s="15" t="s">
        <v>1151</v>
      </c>
      <c r="D611" s="15" t="s">
        <v>1361</v>
      </c>
      <c r="E611" s="10" t="s">
        <v>82</v>
      </c>
      <c r="F611" s="11">
        <v>193.59</v>
      </c>
      <c r="G611" s="11">
        <v>193.59</v>
      </c>
      <c r="H611" s="11">
        <f t="shared" si="30"/>
        <v>387.18</v>
      </c>
      <c r="I611" s="37" t="s">
        <v>1362</v>
      </c>
      <c r="J611" s="12">
        <v>0.25840000000000002</v>
      </c>
      <c r="K611" s="69">
        <f t="shared" si="28"/>
        <v>97.99</v>
      </c>
      <c r="L611" s="37">
        <f t="shared" si="29"/>
        <v>37939.760000000002</v>
      </c>
    </row>
    <row r="612" spans="1:12" ht="8.25" customHeight="1">
      <c r="A612" s="68" t="s">
        <v>2506</v>
      </c>
      <c r="B612" s="10" t="s">
        <v>1363</v>
      </c>
      <c r="C612" s="15" t="s">
        <v>1151</v>
      </c>
      <c r="D612" s="15" t="s">
        <v>1364</v>
      </c>
      <c r="E612" s="10" t="s">
        <v>82</v>
      </c>
      <c r="F612" s="11">
        <v>460.53</v>
      </c>
      <c r="G612" s="11">
        <v>460.53</v>
      </c>
      <c r="H612" s="11">
        <f t="shared" si="30"/>
        <v>921.06</v>
      </c>
      <c r="I612" s="37" t="s">
        <v>1365</v>
      </c>
      <c r="J612" s="12">
        <v>0.25840000000000002</v>
      </c>
      <c r="K612" s="69">
        <f t="shared" si="28"/>
        <v>34.58</v>
      </c>
      <c r="L612" s="37">
        <f t="shared" si="29"/>
        <v>31850.25</v>
      </c>
    </row>
    <row r="613" spans="1:12" ht="8.25" customHeight="1">
      <c r="A613" s="68" t="s">
        <v>2507</v>
      </c>
      <c r="B613" s="10" t="s">
        <v>1366</v>
      </c>
      <c r="C613" s="15" t="s">
        <v>1151</v>
      </c>
      <c r="D613" s="15" t="s">
        <v>1367</v>
      </c>
      <c r="E613" s="10" t="s">
        <v>82</v>
      </c>
      <c r="F613" s="11">
        <v>13.95</v>
      </c>
      <c r="G613" s="11">
        <v>13.95</v>
      </c>
      <c r="H613" s="11">
        <f t="shared" si="30"/>
        <v>27.9</v>
      </c>
      <c r="I613" s="37" t="s">
        <v>1368</v>
      </c>
      <c r="J613" s="12">
        <v>0.25840000000000002</v>
      </c>
      <c r="K613" s="69">
        <f t="shared" si="28"/>
        <v>60.12</v>
      </c>
      <c r="L613" s="37">
        <f t="shared" si="29"/>
        <v>1677.34</v>
      </c>
    </row>
    <row r="614" spans="1:12" ht="8.25" customHeight="1">
      <c r="A614" s="68" t="s">
        <v>2508</v>
      </c>
      <c r="B614" s="10" t="s">
        <v>1369</v>
      </c>
      <c r="C614" s="15" t="s">
        <v>1151</v>
      </c>
      <c r="D614" s="15" t="s">
        <v>1370</v>
      </c>
      <c r="E614" s="10" t="s">
        <v>82</v>
      </c>
      <c r="F614" s="11">
        <v>338.85</v>
      </c>
      <c r="G614" s="11">
        <v>338.85</v>
      </c>
      <c r="H614" s="11">
        <f t="shared" si="30"/>
        <v>677.7</v>
      </c>
      <c r="I614" s="37" t="s">
        <v>1371</v>
      </c>
      <c r="J614" s="12">
        <v>0.25840000000000002</v>
      </c>
      <c r="K614" s="69">
        <f t="shared" si="28"/>
        <v>446.87</v>
      </c>
      <c r="L614" s="37">
        <f t="shared" si="29"/>
        <v>302843.78999999998</v>
      </c>
    </row>
    <row r="615" spans="1:12" ht="16.5" customHeight="1">
      <c r="A615" s="68" t="s">
        <v>2509</v>
      </c>
      <c r="B615" s="10" t="s">
        <v>1372</v>
      </c>
      <c r="C615" s="15" t="s">
        <v>1151</v>
      </c>
      <c r="D615" s="36" t="s">
        <v>1373</v>
      </c>
      <c r="E615" s="10" t="s">
        <v>82</v>
      </c>
      <c r="F615" s="11">
        <v>27.34</v>
      </c>
      <c r="G615" s="11">
        <v>27.34</v>
      </c>
      <c r="H615" s="11">
        <f t="shared" si="30"/>
        <v>54.68</v>
      </c>
      <c r="I615" s="37" t="s">
        <v>1374</v>
      </c>
      <c r="J615" s="12">
        <v>0.25840000000000002</v>
      </c>
      <c r="K615" s="69">
        <f t="shared" si="28"/>
        <v>20.68</v>
      </c>
      <c r="L615" s="37">
        <f t="shared" si="29"/>
        <v>1130.78</v>
      </c>
    </row>
    <row r="616" spans="1:12" ht="8.25" customHeight="1">
      <c r="A616" s="68" t="s">
        <v>2510</v>
      </c>
      <c r="B616" s="10" t="s">
        <v>1375</v>
      </c>
      <c r="C616" s="15" t="s">
        <v>1151</v>
      </c>
      <c r="D616" s="15" t="s">
        <v>1376</v>
      </c>
      <c r="E616" s="10" t="s">
        <v>99</v>
      </c>
      <c r="F616" s="11">
        <v>10.68</v>
      </c>
      <c r="G616" s="11">
        <v>10.68</v>
      </c>
      <c r="H616" s="11">
        <f t="shared" si="30"/>
        <v>21.36</v>
      </c>
      <c r="I616" s="37" t="s">
        <v>1377</v>
      </c>
      <c r="J616" s="12">
        <v>0.25840000000000002</v>
      </c>
      <c r="K616" s="69">
        <f t="shared" si="28"/>
        <v>439.19</v>
      </c>
      <c r="L616" s="37">
        <f t="shared" si="29"/>
        <v>9381.09</v>
      </c>
    </row>
    <row r="617" spans="1:12" ht="8.25" customHeight="1">
      <c r="A617" s="68" t="s">
        <v>2511</v>
      </c>
      <c r="B617" s="10" t="s">
        <v>1378</v>
      </c>
      <c r="C617" s="15" t="s">
        <v>1151</v>
      </c>
      <c r="D617" s="15" t="s">
        <v>1379</v>
      </c>
      <c r="E617" s="10" t="s">
        <v>1380</v>
      </c>
      <c r="F617" s="11">
        <v>40.5</v>
      </c>
      <c r="G617" s="11">
        <v>40.5</v>
      </c>
      <c r="H617" s="11">
        <f t="shared" si="30"/>
        <v>81</v>
      </c>
      <c r="I617" s="37" t="s">
        <v>856</v>
      </c>
      <c r="J617" s="12">
        <v>0.25840000000000002</v>
      </c>
      <c r="K617" s="69">
        <f t="shared" si="28"/>
        <v>7.9</v>
      </c>
      <c r="L617" s="37">
        <f t="shared" si="29"/>
        <v>639.9</v>
      </c>
    </row>
    <row r="618" spans="1:12" ht="8.25" customHeight="1">
      <c r="A618" s="68" t="s">
        <v>2512</v>
      </c>
      <c r="B618" s="10" t="s">
        <v>1381</v>
      </c>
      <c r="C618" s="15" t="s">
        <v>1151</v>
      </c>
      <c r="D618" s="15" t="s">
        <v>1382</v>
      </c>
      <c r="E618" s="10" t="s">
        <v>99</v>
      </c>
      <c r="F618" s="11">
        <v>163.96</v>
      </c>
      <c r="G618" s="11">
        <v>163.96</v>
      </c>
      <c r="H618" s="11">
        <f t="shared" si="30"/>
        <v>327.92</v>
      </c>
      <c r="I618" s="37" t="s">
        <v>1383</v>
      </c>
      <c r="J618" s="12">
        <v>0.25840000000000002</v>
      </c>
      <c r="K618" s="69">
        <f t="shared" si="28"/>
        <v>160.86000000000001</v>
      </c>
      <c r="L618" s="37">
        <f t="shared" si="29"/>
        <v>52749.21</v>
      </c>
    </row>
    <row r="619" spans="1:12" ht="8.25" customHeight="1">
      <c r="A619" s="68" t="s">
        <v>2513</v>
      </c>
      <c r="B619" s="10" t="s">
        <v>1384</v>
      </c>
      <c r="C619" s="15" t="s">
        <v>1151</v>
      </c>
      <c r="D619" s="15" t="s">
        <v>1385</v>
      </c>
      <c r="E619" s="10" t="s">
        <v>99</v>
      </c>
      <c r="F619" s="11">
        <v>96.26</v>
      </c>
      <c r="G619" s="11">
        <v>96.26</v>
      </c>
      <c r="H619" s="11">
        <f t="shared" si="30"/>
        <v>192.52</v>
      </c>
      <c r="I619" s="37" t="s">
        <v>1386</v>
      </c>
      <c r="J619" s="12">
        <v>0.25840000000000002</v>
      </c>
      <c r="K619" s="69">
        <f t="shared" si="28"/>
        <v>509.89</v>
      </c>
      <c r="L619" s="37">
        <f t="shared" si="29"/>
        <v>98164.02</v>
      </c>
    </row>
    <row r="620" spans="1:12" ht="8.25" customHeight="1">
      <c r="A620" s="68" t="s">
        <v>2514</v>
      </c>
      <c r="B620" s="10" t="s">
        <v>1387</v>
      </c>
      <c r="C620" s="15" t="s">
        <v>1151</v>
      </c>
      <c r="D620" s="15" t="s">
        <v>1388</v>
      </c>
      <c r="E620" s="10" t="s">
        <v>82</v>
      </c>
      <c r="F620" s="11">
        <v>104.05</v>
      </c>
      <c r="G620" s="11">
        <v>104.05</v>
      </c>
      <c r="H620" s="11">
        <f t="shared" si="30"/>
        <v>208.1</v>
      </c>
      <c r="I620" s="37" t="s">
        <v>1389</v>
      </c>
      <c r="J620" s="12">
        <v>0.25840000000000002</v>
      </c>
      <c r="K620" s="69">
        <f t="shared" si="28"/>
        <v>6.32</v>
      </c>
      <c r="L620" s="37">
        <f t="shared" si="29"/>
        <v>1315.19</v>
      </c>
    </row>
    <row r="621" spans="1:12" ht="8.25" customHeight="1">
      <c r="A621" s="68" t="s">
        <v>2515</v>
      </c>
      <c r="B621" s="10" t="s">
        <v>1390</v>
      </c>
      <c r="C621" s="15" t="s">
        <v>1151</v>
      </c>
      <c r="D621" s="15" t="s">
        <v>1391</v>
      </c>
      <c r="E621" s="10" t="s">
        <v>63</v>
      </c>
      <c r="F621" s="11">
        <v>8.1</v>
      </c>
      <c r="G621" s="11">
        <v>8.1</v>
      </c>
      <c r="H621" s="11">
        <f t="shared" si="30"/>
        <v>16.2</v>
      </c>
      <c r="I621" s="37" t="s">
        <v>1392</v>
      </c>
      <c r="J621" s="12">
        <v>0.25840000000000002</v>
      </c>
      <c r="K621" s="69">
        <f t="shared" si="28"/>
        <v>519.25</v>
      </c>
      <c r="L621" s="37">
        <f t="shared" si="29"/>
        <v>8411.85</v>
      </c>
    </row>
    <row r="622" spans="1:12" ht="8.25" customHeight="1">
      <c r="A622" s="68" t="s">
        <v>2516</v>
      </c>
      <c r="B622" s="10" t="s">
        <v>1393</v>
      </c>
      <c r="C622" s="15" t="s">
        <v>1151</v>
      </c>
      <c r="D622" s="15" t="s">
        <v>1394</v>
      </c>
      <c r="E622" s="10" t="s">
        <v>18</v>
      </c>
      <c r="F622" s="11">
        <v>3</v>
      </c>
      <c r="G622" s="11">
        <v>3</v>
      </c>
      <c r="H622" s="11">
        <f t="shared" si="30"/>
        <v>6</v>
      </c>
      <c r="I622" s="37" t="s">
        <v>1395</v>
      </c>
      <c r="J622" s="12">
        <v>0.25840000000000002</v>
      </c>
      <c r="K622" s="69">
        <f t="shared" si="28"/>
        <v>249.74</v>
      </c>
      <c r="L622" s="37">
        <f t="shared" si="29"/>
        <v>1498.44</v>
      </c>
    </row>
    <row r="623" spans="1:12" ht="8.25" customHeight="1">
      <c r="A623" s="68" t="s">
        <v>2517</v>
      </c>
      <c r="B623" s="10" t="s">
        <v>1396</v>
      </c>
      <c r="C623" s="15" t="s">
        <v>1151</v>
      </c>
      <c r="D623" s="15" t="s">
        <v>1397</v>
      </c>
      <c r="E623" s="10" t="s">
        <v>18</v>
      </c>
      <c r="F623" s="11">
        <v>4</v>
      </c>
      <c r="G623" s="11">
        <v>4</v>
      </c>
      <c r="H623" s="11">
        <f t="shared" si="30"/>
        <v>8</v>
      </c>
      <c r="I623" s="37" t="s">
        <v>1398</v>
      </c>
      <c r="J623" s="12">
        <v>0.25840000000000002</v>
      </c>
      <c r="K623" s="69">
        <f t="shared" si="28"/>
        <v>171.92</v>
      </c>
      <c r="L623" s="37">
        <f t="shared" si="29"/>
        <v>1375.36</v>
      </c>
    </row>
    <row r="624" spans="1:12" ht="8.25" customHeight="1">
      <c r="A624" s="68" t="s">
        <v>2518</v>
      </c>
      <c r="B624" s="10" t="s">
        <v>1399</v>
      </c>
      <c r="C624" s="15" t="s">
        <v>1151</v>
      </c>
      <c r="D624" s="15" t="s">
        <v>1400</v>
      </c>
      <c r="E624" s="10" t="s">
        <v>99</v>
      </c>
      <c r="F624" s="11">
        <v>22.5</v>
      </c>
      <c r="G624" s="11">
        <v>22.5</v>
      </c>
      <c r="H624" s="11">
        <f t="shared" si="30"/>
        <v>45</v>
      </c>
      <c r="I624" s="37" t="s">
        <v>1401</v>
      </c>
      <c r="J624" s="12">
        <v>0.25840000000000002</v>
      </c>
      <c r="K624" s="69">
        <f t="shared" si="28"/>
        <v>449.28</v>
      </c>
      <c r="L624" s="37">
        <f t="shared" si="29"/>
        <v>20217.599999999999</v>
      </c>
    </row>
    <row r="625" spans="1:12" ht="8.25" customHeight="1">
      <c r="A625" s="68" t="s">
        <v>2519</v>
      </c>
      <c r="B625" s="10" t="s">
        <v>1402</v>
      </c>
      <c r="C625" s="15" t="s">
        <v>1151</v>
      </c>
      <c r="D625" s="15" t="s">
        <v>1403</v>
      </c>
      <c r="E625" s="10" t="s">
        <v>99</v>
      </c>
      <c r="F625" s="11">
        <v>5.82</v>
      </c>
      <c r="G625" s="11">
        <v>5.82</v>
      </c>
      <c r="H625" s="11">
        <f t="shared" si="30"/>
        <v>11.64</v>
      </c>
      <c r="I625" s="37" t="s">
        <v>1404</v>
      </c>
      <c r="J625" s="12">
        <v>0.25840000000000002</v>
      </c>
      <c r="K625" s="69">
        <f t="shared" si="28"/>
        <v>139.19999999999999</v>
      </c>
      <c r="L625" s="37">
        <f t="shared" si="29"/>
        <v>1620.28</v>
      </c>
    </row>
    <row r="626" spans="1:12" ht="8.25" customHeight="1">
      <c r="A626" s="68" t="s">
        <v>2520</v>
      </c>
      <c r="B626" s="10" t="s">
        <v>1405</v>
      </c>
      <c r="C626" s="15" t="s">
        <v>1151</v>
      </c>
      <c r="D626" s="15" t="s">
        <v>1406</v>
      </c>
      <c r="E626" s="10" t="s">
        <v>99</v>
      </c>
      <c r="F626" s="11">
        <v>36.11</v>
      </c>
      <c r="G626" s="11">
        <v>36.11</v>
      </c>
      <c r="H626" s="11">
        <f t="shared" si="30"/>
        <v>72.22</v>
      </c>
      <c r="I626" s="37" t="s">
        <v>1407</v>
      </c>
      <c r="J626" s="12">
        <v>0.25840000000000002</v>
      </c>
      <c r="K626" s="69">
        <f t="shared" si="28"/>
        <v>187.71</v>
      </c>
      <c r="L626" s="37">
        <f t="shared" si="29"/>
        <v>13556.41</v>
      </c>
    </row>
    <row r="627" spans="1:12" ht="8.25" customHeight="1">
      <c r="A627" s="68" t="s">
        <v>2521</v>
      </c>
      <c r="B627" s="10" t="s">
        <v>1408</v>
      </c>
      <c r="C627" s="15" t="s">
        <v>1151</v>
      </c>
      <c r="D627" s="15" t="s">
        <v>1409</v>
      </c>
      <c r="E627" s="10" t="s">
        <v>18</v>
      </c>
      <c r="F627" s="11">
        <v>870</v>
      </c>
      <c r="G627" s="11">
        <v>870</v>
      </c>
      <c r="H627" s="11">
        <f t="shared" si="30"/>
        <v>1740</v>
      </c>
      <c r="I627" s="37" t="s">
        <v>1410</v>
      </c>
      <c r="J627" s="12">
        <v>0.25840000000000002</v>
      </c>
      <c r="K627" s="69">
        <f t="shared" si="28"/>
        <v>16.39</v>
      </c>
      <c r="L627" s="37">
        <f t="shared" si="29"/>
        <v>28518.6</v>
      </c>
    </row>
    <row r="628" spans="1:12" ht="8.25" customHeight="1">
      <c r="A628" s="68" t="s">
        <v>2522</v>
      </c>
      <c r="B628" s="10" t="s">
        <v>1412</v>
      </c>
      <c r="C628" s="15" t="s">
        <v>1151</v>
      </c>
      <c r="D628" s="15" t="s">
        <v>1413</v>
      </c>
      <c r="E628" s="10" t="s">
        <v>18</v>
      </c>
      <c r="F628" s="11">
        <v>4</v>
      </c>
      <c r="G628" s="11">
        <v>4</v>
      </c>
      <c r="H628" s="11">
        <f t="shared" si="30"/>
        <v>8</v>
      </c>
      <c r="I628" s="37" t="s">
        <v>1414</v>
      </c>
      <c r="J628" s="12">
        <v>0.25840000000000002</v>
      </c>
      <c r="K628" s="69">
        <f t="shared" si="28"/>
        <v>35.19</v>
      </c>
      <c r="L628" s="37">
        <f t="shared" si="29"/>
        <v>281.52</v>
      </c>
    </row>
    <row r="629" spans="1:12" ht="8.25" customHeight="1">
      <c r="A629" s="68" t="s">
        <v>2523</v>
      </c>
      <c r="B629" s="10" t="s">
        <v>1415</v>
      </c>
      <c r="C629" s="15" t="s">
        <v>1151</v>
      </c>
      <c r="D629" s="15" t="s">
        <v>1416</v>
      </c>
      <c r="E629" s="10" t="s">
        <v>18</v>
      </c>
      <c r="F629" s="11">
        <v>14</v>
      </c>
      <c r="G629" s="11">
        <v>14</v>
      </c>
      <c r="H629" s="11">
        <f t="shared" si="30"/>
        <v>28</v>
      </c>
      <c r="I629" s="37" t="s">
        <v>1417</v>
      </c>
      <c r="J629" s="12">
        <v>0.25840000000000002</v>
      </c>
      <c r="K629" s="69">
        <f t="shared" si="28"/>
        <v>78.62</v>
      </c>
      <c r="L629" s="37">
        <f t="shared" si="29"/>
        <v>2201.36</v>
      </c>
    </row>
    <row r="630" spans="1:12" ht="8.25" customHeight="1">
      <c r="A630" s="68" t="s">
        <v>2524</v>
      </c>
      <c r="B630" s="10" t="s">
        <v>1418</v>
      </c>
      <c r="C630" s="15" t="s">
        <v>1151</v>
      </c>
      <c r="D630" s="15" t="s">
        <v>1419</v>
      </c>
      <c r="E630" s="10" t="s">
        <v>18</v>
      </c>
      <c r="F630" s="11">
        <v>55</v>
      </c>
      <c r="G630" s="11">
        <v>55</v>
      </c>
      <c r="H630" s="11">
        <f t="shared" si="30"/>
        <v>110</v>
      </c>
      <c r="I630" s="37" t="s">
        <v>1420</v>
      </c>
      <c r="J630" s="12">
        <v>0.25840000000000002</v>
      </c>
      <c r="K630" s="69">
        <f t="shared" si="28"/>
        <v>27.11</v>
      </c>
      <c r="L630" s="37">
        <f t="shared" si="29"/>
        <v>2982.1</v>
      </c>
    </row>
    <row r="631" spans="1:12" ht="8.25" customHeight="1">
      <c r="A631" s="68" t="s">
        <v>2525</v>
      </c>
      <c r="B631" s="10" t="s">
        <v>1421</v>
      </c>
      <c r="C631" s="15" t="s">
        <v>1151</v>
      </c>
      <c r="D631" s="15" t="s">
        <v>1422</v>
      </c>
      <c r="E631" s="10" t="s">
        <v>99</v>
      </c>
      <c r="F631" s="11">
        <v>5139.5600000000004</v>
      </c>
      <c r="G631" s="11">
        <v>5139.5600000000004</v>
      </c>
      <c r="H631" s="11">
        <f t="shared" si="30"/>
        <v>10279.120000000001</v>
      </c>
      <c r="I631" s="37" t="s">
        <v>127</v>
      </c>
      <c r="J631" s="12">
        <v>0.25840000000000002</v>
      </c>
      <c r="K631" s="69">
        <f t="shared" si="28"/>
        <v>37.47</v>
      </c>
      <c r="L631" s="37">
        <f t="shared" si="29"/>
        <v>385158.62</v>
      </c>
    </row>
    <row r="632" spans="1:12">
      <c r="A632" s="68" t="s">
        <v>2526</v>
      </c>
      <c r="B632" s="10" t="s">
        <v>1423</v>
      </c>
      <c r="C632" s="15" t="s">
        <v>1151</v>
      </c>
      <c r="D632" s="15" t="s">
        <v>1424</v>
      </c>
      <c r="E632" s="10" t="s">
        <v>99</v>
      </c>
      <c r="F632" s="11">
        <v>909.67</v>
      </c>
      <c r="G632" s="11">
        <v>909.67</v>
      </c>
      <c r="H632" s="11">
        <f t="shared" si="30"/>
        <v>1819.34</v>
      </c>
      <c r="I632" s="37" t="s">
        <v>1425</v>
      </c>
      <c r="J632" s="12">
        <v>0.25840000000000002</v>
      </c>
      <c r="K632" s="69">
        <f t="shared" si="28"/>
        <v>102.5</v>
      </c>
      <c r="L632" s="37">
        <f t="shared" si="29"/>
        <v>186482.35</v>
      </c>
    </row>
    <row r="633" spans="1:12" ht="8.25" customHeight="1">
      <c r="A633" s="68" t="s">
        <v>2527</v>
      </c>
      <c r="B633" s="10" t="s">
        <v>1426</v>
      </c>
      <c r="C633" s="15" t="s">
        <v>1151</v>
      </c>
      <c r="D633" s="15" t="s">
        <v>1427</v>
      </c>
      <c r="E633" s="10" t="s">
        <v>18</v>
      </c>
      <c r="F633" s="11">
        <v>18</v>
      </c>
      <c r="G633" s="11">
        <v>18</v>
      </c>
      <c r="H633" s="11">
        <f t="shared" si="30"/>
        <v>36</v>
      </c>
      <c r="I633" s="37" t="s">
        <v>93</v>
      </c>
      <c r="J633" s="12">
        <v>0.25840000000000002</v>
      </c>
      <c r="K633" s="69">
        <f t="shared" si="28"/>
        <v>19.53</v>
      </c>
      <c r="L633" s="37">
        <f t="shared" si="29"/>
        <v>703.08</v>
      </c>
    </row>
    <row r="634" spans="1:12" ht="8.25" customHeight="1">
      <c r="A634" s="68" t="s">
        <v>2528</v>
      </c>
      <c r="B634" s="10" t="s">
        <v>1428</v>
      </c>
      <c r="C634" s="15" t="s">
        <v>1151</v>
      </c>
      <c r="D634" s="15" t="s">
        <v>1429</v>
      </c>
      <c r="E634" s="10" t="s">
        <v>18</v>
      </c>
      <c r="F634" s="11">
        <v>23</v>
      </c>
      <c r="G634" s="11">
        <v>23</v>
      </c>
      <c r="H634" s="11">
        <f t="shared" si="30"/>
        <v>46</v>
      </c>
      <c r="I634" s="37" t="s">
        <v>1430</v>
      </c>
      <c r="J634" s="12">
        <v>0.25840000000000002</v>
      </c>
      <c r="K634" s="69">
        <f t="shared" si="28"/>
        <v>56.89</v>
      </c>
      <c r="L634" s="37">
        <f t="shared" si="29"/>
        <v>2616.94</v>
      </c>
    </row>
    <row r="635" spans="1:12" ht="8.25" customHeight="1">
      <c r="A635" s="68" t="s">
        <v>2529</v>
      </c>
      <c r="B635" s="10" t="s">
        <v>1431</v>
      </c>
      <c r="C635" s="15" t="s">
        <v>1151</v>
      </c>
      <c r="D635" s="15" t="s">
        <v>1432</v>
      </c>
      <c r="E635" s="10" t="s">
        <v>18</v>
      </c>
      <c r="F635" s="11">
        <v>10</v>
      </c>
      <c r="G635" s="11">
        <v>10</v>
      </c>
      <c r="H635" s="11">
        <f t="shared" si="30"/>
        <v>20</v>
      </c>
      <c r="I635" s="37" t="s">
        <v>1433</v>
      </c>
      <c r="J635" s="12">
        <v>0.25840000000000002</v>
      </c>
      <c r="K635" s="69">
        <f t="shared" si="28"/>
        <v>25.53</v>
      </c>
      <c r="L635" s="37">
        <f t="shared" si="29"/>
        <v>510.6</v>
      </c>
    </row>
    <row r="636" spans="1:12" ht="8.25" customHeight="1">
      <c r="A636" s="68" t="s">
        <v>2530</v>
      </c>
      <c r="B636" s="10" t="s">
        <v>1434</v>
      </c>
      <c r="C636" s="15" t="s">
        <v>1151</v>
      </c>
      <c r="D636" s="15" t="s">
        <v>1435</v>
      </c>
      <c r="E636" s="10" t="s">
        <v>18</v>
      </c>
      <c r="F636" s="11">
        <v>19</v>
      </c>
      <c r="G636" s="11">
        <v>19</v>
      </c>
      <c r="H636" s="11">
        <f t="shared" si="30"/>
        <v>38</v>
      </c>
      <c r="I636" s="37" t="s">
        <v>1436</v>
      </c>
      <c r="J636" s="12">
        <v>0.25840000000000002</v>
      </c>
      <c r="K636" s="69">
        <f t="shared" si="28"/>
        <v>43.93</v>
      </c>
      <c r="L636" s="37">
        <f t="shared" si="29"/>
        <v>1669.34</v>
      </c>
    </row>
    <row r="637" spans="1:12" ht="8.25" customHeight="1">
      <c r="A637" s="68" t="s">
        <v>2531</v>
      </c>
      <c r="B637" s="10" t="s">
        <v>1437</v>
      </c>
      <c r="C637" s="15" t="s">
        <v>1151</v>
      </c>
      <c r="D637" s="15" t="s">
        <v>1438</v>
      </c>
      <c r="E637" s="10" t="s">
        <v>18</v>
      </c>
      <c r="F637" s="11">
        <v>12</v>
      </c>
      <c r="G637" s="11">
        <v>12</v>
      </c>
      <c r="H637" s="11">
        <f t="shared" si="30"/>
        <v>24</v>
      </c>
      <c r="I637" s="37" t="s">
        <v>1439</v>
      </c>
      <c r="J637" s="12">
        <v>0.25840000000000002</v>
      </c>
      <c r="K637" s="69">
        <f t="shared" si="28"/>
        <v>67.430000000000007</v>
      </c>
      <c r="L637" s="37">
        <f t="shared" si="29"/>
        <v>1618.32</v>
      </c>
    </row>
    <row r="638" spans="1:12" ht="8.25" customHeight="1">
      <c r="A638" s="68" t="s">
        <v>2532</v>
      </c>
      <c r="B638" s="10" t="s">
        <v>1440</v>
      </c>
      <c r="C638" s="15" t="s">
        <v>1151</v>
      </c>
      <c r="D638" s="15" t="s">
        <v>1441</v>
      </c>
      <c r="E638" s="10" t="s">
        <v>18</v>
      </c>
      <c r="F638" s="11">
        <v>19</v>
      </c>
      <c r="G638" s="11">
        <v>19</v>
      </c>
      <c r="H638" s="11">
        <f t="shared" si="30"/>
        <v>38</v>
      </c>
      <c r="I638" s="37" t="s">
        <v>757</v>
      </c>
      <c r="J638" s="12">
        <v>0.25840000000000002</v>
      </c>
      <c r="K638" s="69">
        <f t="shared" si="28"/>
        <v>21.25</v>
      </c>
      <c r="L638" s="37">
        <f t="shared" si="29"/>
        <v>807.5</v>
      </c>
    </row>
    <row r="639" spans="1:12" ht="8.25" customHeight="1">
      <c r="A639" s="68" t="s">
        <v>2533</v>
      </c>
      <c r="B639" s="10" t="s">
        <v>1442</v>
      </c>
      <c r="C639" s="15" t="s">
        <v>1151</v>
      </c>
      <c r="D639" s="15" t="s">
        <v>1443</v>
      </c>
      <c r="E639" s="10" t="s">
        <v>18</v>
      </c>
      <c r="F639" s="11">
        <v>8</v>
      </c>
      <c r="G639" s="11">
        <v>8</v>
      </c>
      <c r="H639" s="11">
        <f t="shared" si="30"/>
        <v>16</v>
      </c>
      <c r="I639" s="37" t="s">
        <v>1444</v>
      </c>
      <c r="J639" s="12">
        <v>0.25840000000000002</v>
      </c>
      <c r="K639" s="69">
        <f t="shared" si="28"/>
        <v>27.81</v>
      </c>
      <c r="L639" s="37">
        <f t="shared" si="29"/>
        <v>444.96</v>
      </c>
    </row>
    <row r="640" spans="1:12" ht="8.25" customHeight="1">
      <c r="A640" s="68" t="s">
        <v>2534</v>
      </c>
      <c r="B640" s="10" t="s">
        <v>1445</v>
      </c>
      <c r="C640" s="15" t="s">
        <v>1151</v>
      </c>
      <c r="D640" s="15" t="s">
        <v>1446</v>
      </c>
      <c r="E640" s="10" t="s">
        <v>18</v>
      </c>
      <c r="F640" s="11">
        <v>10</v>
      </c>
      <c r="G640" s="11">
        <v>10</v>
      </c>
      <c r="H640" s="11">
        <f t="shared" si="30"/>
        <v>20</v>
      </c>
      <c r="I640" s="37" t="s">
        <v>1447</v>
      </c>
      <c r="J640" s="12">
        <v>0.25840000000000002</v>
      </c>
      <c r="K640" s="69">
        <f t="shared" si="28"/>
        <v>48.25</v>
      </c>
      <c r="L640" s="37">
        <f t="shared" si="29"/>
        <v>965</v>
      </c>
    </row>
    <row r="641" spans="1:12" ht="8.25" customHeight="1">
      <c r="A641" s="68" t="s">
        <v>2535</v>
      </c>
      <c r="B641" s="10" t="s">
        <v>1448</v>
      </c>
      <c r="C641" s="15" t="s">
        <v>1151</v>
      </c>
      <c r="D641" s="15" t="s">
        <v>1449</v>
      </c>
      <c r="E641" s="10" t="s">
        <v>18</v>
      </c>
      <c r="F641" s="11">
        <v>3</v>
      </c>
      <c r="G641" s="11">
        <v>3</v>
      </c>
      <c r="H641" s="11">
        <f t="shared" si="30"/>
        <v>6</v>
      </c>
      <c r="I641" s="37" t="s">
        <v>1450</v>
      </c>
      <c r="J641" s="12">
        <v>0.25840000000000002</v>
      </c>
      <c r="K641" s="69">
        <f t="shared" si="28"/>
        <v>12.21</v>
      </c>
      <c r="L641" s="37">
        <f t="shared" si="29"/>
        <v>73.260000000000005</v>
      </c>
    </row>
    <row r="642" spans="1:12" ht="8.25" customHeight="1">
      <c r="A642" s="68" t="s">
        <v>2536</v>
      </c>
      <c r="B642" s="10" t="s">
        <v>1451</v>
      </c>
      <c r="C642" s="15" t="s">
        <v>1151</v>
      </c>
      <c r="D642" s="15" t="s">
        <v>1452</v>
      </c>
      <c r="E642" s="10" t="s">
        <v>18</v>
      </c>
      <c r="F642" s="11">
        <v>14</v>
      </c>
      <c r="G642" s="11">
        <v>14</v>
      </c>
      <c r="H642" s="11">
        <f t="shared" si="30"/>
        <v>28</v>
      </c>
      <c r="I642" s="37" t="s">
        <v>1453</v>
      </c>
      <c r="J642" s="12">
        <v>0.25840000000000002</v>
      </c>
      <c r="K642" s="69">
        <f t="shared" si="28"/>
        <v>13.76</v>
      </c>
      <c r="L642" s="37">
        <f t="shared" si="29"/>
        <v>385.28</v>
      </c>
    </row>
    <row r="643" spans="1:12" ht="8.25" customHeight="1">
      <c r="A643" s="68" t="s">
        <v>2537</v>
      </c>
      <c r="B643" s="10" t="s">
        <v>1454</v>
      </c>
      <c r="C643" s="15" t="s">
        <v>1151</v>
      </c>
      <c r="D643" s="15" t="s">
        <v>1455</v>
      </c>
      <c r="E643" s="10" t="s">
        <v>18</v>
      </c>
      <c r="F643" s="11">
        <v>8</v>
      </c>
      <c r="G643" s="11">
        <v>8</v>
      </c>
      <c r="H643" s="11">
        <f t="shared" si="30"/>
        <v>16</v>
      </c>
      <c r="I643" s="37" t="s">
        <v>1456</v>
      </c>
      <c r="J643" s="12">
        <v>0.25840000000000002</v>
      </c>
      <c r="K643" s="69">
        <f t="shared" si="28"/>
        <v>15.47</v>
      </c>
      <c r="L643" s="37">
        <f t="shared" si="29"/>
        <v>247.52</v>
      </c>
    </row>
    <row r="644" spans="1:12" ht="8.25" customHeight="1">
      <c r="A644" s="68" t="s">
        <v>2538</v>
      </c>
      <c r="B644" s="10" t="s">
        <v>1457</v>
      </c>
      <c r="C644" s="15" t="s">
        <v>1151</v>
      </c>
      <c r="D644" s="15" t="s">
        <v>1458</v>
      </c>
      <c r="E644" s="10" t="s">
        <v>18</v>
      </c>
      <c r="F644" s="11">
        <v>248</v>
      </c>
      <c r="G644" s="11">
        <v>248</v>
      </c>
      <c r="H644" s="11">
        <f t="shared" si="30"/>
        <v>496</v>
      </c>
      <c r="I644" s="37" t="s">
        <v>317</v>
      </c>
      <c r="J644" s="12">
        <v>0.25840000000000002</v>
      </c>
      <c r="K644" s="69">
        <f t="shared" si="28"/>
        <v>18.77</v>
      </c>
      <c r="L644" s="37">
        <f t="shared" si="29"/>
        <v>9309.92</v>
      </c>
    </row>
    <row r="645" spans="1:12" ht="8.25" customHeight="1">
      <c r="A645" s="68" t="s">
        <v>2539</v>
      </c>
      <c r="B645" s="10" t="s">
        <v>1459</v>
      </c>
      <c r="C645" s="15" t="s">
        <v>1151</v>
      </c>
      <c r="D645" s="15" t="s">
        <v>1460</v>
      </c>
      <c r="E645" s="10" t="s">
        <v>18</v>
      </c>
      <c r="F645" s="11">
        <v>3</v>
      </c>
      <c r="G645" s="11">
        <v>3</v>
      </c>
      <c r="H645" s="11">
        <f t="shared" si="30"/>
        <v>6</v>
      </c>
      <c r="I645" s="37" t="s">
        <v>1461</v>
      </c>
      <c r="J645" s="12">
        <v>0.25840000000000002</v>
      </c>
      <c r="K645" s="69">
        <f t="shared" ref="K645:K708" si="31">TRUNC(I645+(I645*J645),2)</f>
        <v>300.89</v>
      </c>
      <c r="L645" s="37">
        <f t="shared" ref="L645:L708" si="32">TRUNC( H645*K645,2)</f>
        <v>1805.34</v>
      </c>
    </row>
    <row r="646" spans="1:12" ht="8.25" customHeight="1">
      <c r="A646" s="68" t="s">
        <v>2540</v>
      </c>
      <c r="B646" s="10" t="s">
        <v>1462</v>
      </c>
      <c r="C646" s="15" t="s">
        <v>1151</v>
      </c>
      <c r="D646" s="15" t="s">
        <v>1463</v>
      </c>
      <c r="E646" s="10" t="s">
        <v>18</v>
      </c>
      <c r="F646" s="11">
        <v>3</v>
      </c>
      <c r="G646" s="11">
        <v>3</v>
      </c>
      <c r="H646" s="11">
        <f t="shared" ref="H646:H709" si="33">F646+G646</f>
        <v>6</v>
      </c>
      <c r="I646" s="37" t="s">
        <v>1464</v>
      </c>
      <c r="J646" s="12">
        <v>0.25840000000000002</v>
      </c>
      <c r="K646" s="69">
        <f t="shared" si="31"/>
        <v>23.77</v>
      </c>
      <c r="L646" s="37">
        <f t="shared" si="32"/>
        <v>142.62</v>
      </c>
    </row>
    <row r="647" spans="1:12" ht="8.25" customHeight="1">
      <c r="A647" s="68" t="s">
        <v>2541</v>
      </c>
      <c r="B647" s="10" t="s">
        <v>1465</v>
      </c>
      <c r="C647" s="15" t="s">
        <v>1151</v>
      </c>
      <c r="D647" s="15" t="s">
        <v>1466</v>
      </c>
      <c r="E647" s="10" t="s">
        <v>18</v>
      </c>
      <c r="F647" s="11">
        <v>8</v>
      </c>
      <c r="G647" s="11">
        <v>8</v>
      </c>
      <c r="H647" s="11">
        <f t="shared" si="33"/>
        <v>16</v>
      </c>
      <c r="I647" s="37" t="s">
        <v>1467</v>
      </c>
      <c r="J647" s="12">
        <v>0.25840000000000002</v>
      </c>
      <c r="K647" s="69">
        <f t="shared" si="31"/>
        <v>75.45</v>
      </c>
      <c r="L647" s="37">
        <f t="shared" si="32"/>
        <v>1207.2</v>
      </c>
    </row>
    <row r="648" spans="1:12" ht="8.25" customHeight="1">
      <c r="A648" s="68" t="s">
        <v>2542</v>
      </c>
      <c r="B648" s="10" t="s">
        <v>1468</v>
      </c>
      <c r="C648" s="15" t="s">
        <v>1151</v>
      </c>
      <c r="D648" s="15" t="s">
        <v>1469</v>
      </c>
      <c r="E648" s="10" t="s">
        <v>18</v>
      </c>
      <c r="F648" s="11">
        <v>60</v>
      </c>
      <c r="G648" s="11">
        <v>60</v>
      </c>
      <c r="H648" s="11">
        <f t="shared" si="33"/>
        <v>120</v>
      </c>
      <c r="I648" s="37" t="s">
        <v>1470</v>
      </c>
      <c r="J648" s="12">
        <v>0.25840000000000002</v>
      </c>
      <c r="K648" s="69">
        <f t="shared" si="31"/>
        <v>26.11</v>
      </c>
      <c r="L648" s="37">
        <f t="shared" si="32"/>
        <v>3133.2</v>
      </c>
    </row>
    <row r="649" spans="1:12" ht="8.25" customHeight="1">
      <c r="A649" s="68" t="s">
        <v>2543</v>
      </c>
      <c r="B649" s="10" t="s">
        <v>1471</v>
      </c>
      <c r="C649" s="15" t="s">
        <v>1151</v>
      </c>
      <c r="D649" s="15" t="s">
        <v>1472</v>
      </c>
      <c r="E649" s="10" t="s">
        <v>18</v>
      </c>
      <c r="F649" s="11">
        <v>38</v>
      </c>
      <c r="G649" s="11">
        <v>38</v>
      </c>
      <c r="H649" s="11">
        <f t="shared" si="33"/>
        <v>76</v>
      </c>
      <c r="I649" s="37" t="s">
        <v>1473</v>
      </c>
      <c r="J649" s="12">
        <v>0.25840000000000002</v>
      </c>
      <c r="K649" s="69">
        <f t="shared" si="31"/>
        <v>28.2</v>
      </c>
      <c r="L649" s="37">
        <f t="shared" si="32"/>
        <v>2143.1999999999998</v>
      </c>
    </row>
    <row r="650" spans="1:12" ht="8.25" customHeight="1">
      <c r="A650" s="68" t="s">
        <v>2544</v>
      </c>
      <c r="B650" s="10" t="s">
        <v>1474</v>
      </c>
      <c r="C650" s="15" t="s">
        <v>1151</v>
      </c>
      <c r="D650" s="15" t="s">
        <v>1475</v>
      </c>
      <c r="E650" s="10" t="s">
        <v>18</v>
      </c>
      <c r="F650" s="11">
        <v>3</v>
      </c>
      <c r="G650" s="11">
        <v>3</v>
      </c>
      <c r="H650" s="11">
        <f t="shared" si="33"/>
        <v>6</v>
      </c>
      <c r="I650" s="37" t="s">
        <v>1476</v>
      </c>
      <c r="J650" s="12">
        <v>0.25840000000000002</v>
      </c>
      <c r="K650" s="69">
        <f t="shared" si="31"/>
        <v>10242.26</v>
      </c>
      <c r="L650" s="37">
        <f t="shared" si="32"/>
        <v>61453.56</v>
      </c>
    </row>
    <row r="651" spans="1:12" ht="8.25" customHeight="1">
      <c r="A651" s="68" t="s">
        <v>2545</v>
      </c>
      <c r="B651" s="10" t="s">
        <v>1477</v>
      </c>
      <c r="C651" s="15" t="s">
        <v>1151</v>
      </c>
      <c r="D651" s="15" t="s">
        <v>1478</v>
      </c>
      <c r="E651" s="10" t="s">
        <v>18</v>
      </c>
      <c r="F651" s="11">
        <v>3</v>
      </c>
      <c r="G651" s="11">
        <v>3</v>
      </c>
      <c r="H651" s="11">
        <f t="shared" si="33"/>
        <v>6</v>
      </c>
      <c r="I651" s="37" t="s">
        <v>1479</v>
      </c>
      <c r="J651" s="12">
        <v>0.25840000000000002</v>
      </c>
      <c r="K651" s="69">
        <f t="shared" si="31"/>
        <v>10225.84</v>
      </c>
      <c r="L651" s="37">
        <f t="shared" si="32"/>
        <v>61355.040000000001</v>
      </c>
    </row>
    <row r="652" spans="1:12" ht="8.25" customHeight="1">
      <c r="A652" s="68" t="s">
        <v>2546</v>
      </c>
      <c r="B652" s="10" t="s">
        <v>1480</v>
      </c>
      <c r="C652" s="15" t="s">
        <v>1151</v>
      </c>
      <c r="D652" s="15" t="s">
        <v>1481</v>
      </c>
      <c r="E652" s="10" t="s">
        <v>82</v>
      </c>
      <c r="F652" s="11">
        <v>320.39999999999998</v>
      </c>
      <c r="G652" s="11">
        <v>320.39999999999998</v>
      </c>
      <c r="H652" s="11">
        <f t="shared" si="33"/>
        <v>640.79999999999995</v>
      </c>
      <c r="I652" s="37" t="s">
        <v>1482</v>
      </c>
      <c r="J652" s="12">
        <v>0.25840000000000002</v>
      </c>
      <c r="K652" s="69">
        <f t="shared" si="31"/>
        <v>18.68</v>
      </c>
      <c r="L652" s="37">
        <f t="shared" si="32"/>
        <v>11970.14</v>
      </c>
    </row>
    <row r="653" spans="1:12" ht="8.25" customHeight="1">
      <c r="A653" s="68" t="s">
        <v>2547</v>
      </c>
      <c r="B653" s="10" t="s">
        <v>1483</v>
      </c>
      <c r="C653" s="15" t="s">
        <v>1151</v>
      </c>
      <c r="D653" s="15" t="s">
        <v>1484</v>
      </c>
      <c r="E653" s="10" t="s">
        <v>99</v>
      </c>
      <c r="F653" s="11">
        <v>264.3</v>
      </c>
      <c r="G653" s="11">
        <v>264.3</v>
      </c>
      <c r="H653" s="11">
        <f t="shared" si="33"/>
        <v>528.6</v>
      </c>
      <c r="I653" s="37" t="s">
        <v>1485</v>
      </c>
      <c r="J653" s="12">
        <v>0.25840000000000002</v>
      </c>
      <c r="K653" s="69">
        <f t="shared" si="31"/>
        <v>112.41</v>
      </c>
      <c r="L653" s="37">
        <f t="shared" si="32"/>
        <v>59419.92</v>
      </c>
    </row>
    <row r="654" spans="1:12" ht="8.25" customHeight="1">
      <c r="A654" s="68" t="s">
        <v>2548</v>
      </c>
      <c r="B654" s="24">
        <v>38191</v>
      </c>
      <c r="C654" s="15" t="s">
        <v>1151</v>
      </c>
      <c r="D654" s="15" t="s">
        <v>1486</v>
      </c>
      <c r="E654" s="10" t="s">
        <v>18</v>
      </c>
      <c r="F654" s="11">
        <v>254</v>
      </c>
      <c r="G654" s="11">
        <v>254</v>
      </c>
      <c r="H654" s="11">
        <f t="shared" si="33"/>
        <v>508</v>
      </c>
      <c r="I654" s="37" t="s">
        <v>1487</v>
      </c>
      <c r="J654" s="12">
        <v>0.25840000000000002</v>
      </c>
      <c r="K654" s="69">
        <f t="shared" si="31"/>
        <v>21.54</v>
      </c>
      <c r="L654" s="37">
        <f t="shared" si="32"/>
        <v>10942.32</v>
      </c>
    </row>
    <row r="655" spans="1:12" ht="8.25" customHeight="1">
      <c r="A655" s="68" t="s">
        <v>2549</v>
      </c>
      <c r="B655" s="10" t="s">
        <v>1488</v>
      </c>
      <c r="C655" s="15" t="s">
        <v>1151</v>
      </c>
      <c r="D655" s="15" t="s">
        <v>1489</v>
      </c>
      <c r="E655" s="10" t="s">
        <v>158</v>
      </c>
      <c r="F655" s="11">
        <v>4.37</v>
      </c>
      <c r="G655" s="11">
        <v>4.37</v>
      </c>
      <c r="H655" s="11">
        <f t="shared" si="33"/>
        <v>8.74</v>
      </c>
      <c r="I655" s="37" t="s">
        <v>1490</v>
      </c>
      <c r="J655" s="12">
        <v>0.25840000000000002</v>
      </c>
      <c r="K655" s="69">
        <f t="shared" si="31"/>
        <v>285.14</v>
      </c>
      <c r="L655" s="37">
        <f t="shared" si="32"/>
        <v>2492.12</v>
      </c>
    </row>
    <row r="656" spans="1:12" ht="8.25" customHeight="1">
      <c r="A656" s="68" t="s">
        <v>2550</v>
      </c>
      <c r="B656" s="10" t="s">
        <v>1491</v>
      </c>
      <c r="C656" s="15" t="s">
        <v>1151</v>
      </c>
      <c r="D656" s="15" t="s">
        <v>1492</v>
      </c>
      <c r="E656" s="10" t="s">
        <v>99</v>
      </c>
      <c r="F656" s="11">
        <v>4271.91</v>
      </c>
      <c r="G656" s="11">
        <v>4271.91</v>
      </c>
      <c r="H656" s="11">
        <f t="shared" si="33"/>
        <v>8543.82</v>
      </c>
      <c r="I656" s="37" t="s">
        <v>103</v>
      </c>
      <c r="J656" s="12">
        <v>0.25840000000000002</v>
      </c>
      <c r="K656" s="69">
        <f t="shared" si="31"/>
        <v>14.67</v>
      </c>
      <c r="L656" s="37">
        <f t="shared" si="32"/>
        <v>125337.83</v>
      </c>
    </row>
    <row r="657" spans="1:12" ht="8.25" customHeight="1">
      <c r="A657" s="68" t="s">
        <v>2551</v>
      </c>
      <c r="B657" s="10" t="s">
        <v>1493</v>
      </c>
      <c r="C657" s="15" t="s">
        <v>1151</v>
      </c>
      <c r="D657" s="15" t="s">
        <v>1494</v>
      </c>
      <c r="E657" s="10" t="s">
        <v>99</v>
      </c>
      <c r="F657" s="11">
        <v>1159.06</v>
      </c>
      <c r="G657" s="11">
        <v>1159.06</v>
      </c>
      <c r="H657" s="11">
        <f t="shared" si="33"/>
        <v>2318.12</v>
      </c>
      <c r="I657" s="37" t="s">
        <v>1495</v>
      </c>
      <c r="J657" s="12">
        <v>0.25840000000000002</v>
      </c>
      <c r="K657" s="69">
        <f t="shared" si="31"/>
        <v>12.6</v>
      </c>
      <c r="L657" s="37">
        <f t="shared" si="32"/>
        <v>29208.31</v>
      </c>
    </row>
    <row r="658" spans="1:12" ht="8.25" customHeight="1">
      <c r="A658" s="68" t="s">
        <v>2552</v>
      </c>
      <c r="B658" s="10" t="s">
        <v>1496</v>
      </c>
      <c r="C658" s="15" t="s">
        <v>1151</v>
      </c>
      <c r="D658" s="15" t="s">
        <v>1497</v>
      </c>
      <c r="E658" s="10" t="s">
        <v>18</v>
      </c>
      <c r="F658" s="11">
        <v>254</v>
      </c>
      <c r="G658" s="11">
        <v>254</v>
      </c>
      <c r="H658" s="11">
        <f t="shared" si="33"/>
        <v>508</v>
      </c>
      <c r="I658" s="37" t="s">
        <v>1498</v>
      </c>
      <c r="J658" s="12">
        <v>0.25840000000000002</v>
      </c>
      <c r="K658" s="69">
        <f t="shared" si="31"/>
        <v>339.16</v>
      </c>
      <c r="L658" s="37">
        <f t="shared" si="32"/>
        <v>172293.28</v>
      </c>
    </row>
    <row r="659" spans="1:12" ht="8.25" customHeight="1">
      <c r="A659" s="68" t="s">
        <v>2553</v>
      </c>
      <c r="B659" s="10" t="s">
        <v>1499</v>
      </c>
      <c r="C659" s="15" t="s">
        <v>1151</v>
      </c>
      <c r="D659" s="15" t="s">
        <v>1500</v>
      </c>
      <c r="E659" s="10" t="s">
        <v>63</v>
      </c>
      <c r="F659" s="11">
        <v>315.89999999999998</v>
      </c>
      <c r="G659" s="11">
        <v>315.89999999999998</v>
      </c>
      <c r="H659" s="11">
        <f t="shared" si="33"/>
        <v>631.79999999999995</v>
      </c>
      <c r="I659" s="37" t="s">
        <v>1501</v>
      </c>
      <c r="J659" s="12">
        <v>0.25840000000000002</v>
      </c>
      <c r="K659" s="69">
        <f t="shared" si="31"/>
        <v>140.69999999999999</v>
      </c>
      <c r="L659" s="37">
        <f t="shared" si="32"/>
        <v>88894.26</v>
      </c>
    </row>
    <row r="660" spans="1:12" ht="8.25" customHeight="1">
      <c r="A660" s="68" t="s">
        <v>2554</v>
      </c>
      <c r="B660" s="10" t="s">
        <v>1502</v>
      </c>
      <c r="C660" s="15" t="s">
        <v>1151</v>
      </c>
      <c r="D660" s="15" t="s">
        <v>1503</v>
      </c>
      <c r="E660" s="10" t="s">
        <v>18</v>
      </c>
      <c r="F660" s="11">
        <v>3</v>
      </c>
      <c r="G660" s="11">
        <v>3</v>
      </c>
      <c r="H660" s="11">
        <f t="shared" si="33"/>
        <v>6</v>
      </c>
      <c r="I660" s="37" t="s">
        <v>1411</v>
      </c>
      <c r="J660" s="12">
        <v>0.25840000000000002</v>
      </c>
      <c r="K660" s="69">
        <f t="shared" si="31"/>
        <v>20.63</v>
      </c>
      <c r="L660" s="37">
        <f t="shared" si="32"/>
        <v>123.78</v>
      </c>
    </row>
    <row r="661" spans="1:12" ht="8.25" customHeight="1">
      <c r="A661" s="68" t="s">
        <v>2555</v>
      </c>
      <c r="B661" s="10" t="s">
        <v>1504</v>
      </c>
      <c r="C661" s="15" t="s">
        <v>1151</v>
      </c>
      <c r="D661" s="15" t="s">
        <v>1505</v>
      </c>
      <c r="E661" s="10" t="s">
        <v>18</v>
      </c>
      <c r="F661" s="11">
        <v>3</v>
      </c>
      <c r="G661" s="11">
        <v>3</v>
      </c>
      <c r="H661" s="11">
        <f t="shared" si="33"/>
        <v>6</v>
      </c>
      <c r="I661" s="37" t="s">
        <v>1506</v>
      </c>
      <c r="J661" s="12">
        <v>0.25840000000000002</v>
      </c>
      <c r="K661" s="69">
        <f t="shared" si="31"/>
        <v>10.6</v>
      </c>
      <c r="L661" s="37">
        <f t="shared" si="32"/>
        <v>63.6</v>
      </c>
    </row>
    <row r="662" spans="1:12" ht="8.25" customHeight="1">
      <c r="A662" s="68" t="s">
        <v>2556</v>
      </c>
      <c r="B662" s="10" t="s">
        <v>1507</v>
      </c>
      <c r="C662" s="15" t="s">
        <v>1151</v>
      </c>
      <c r="D662" s="15" t="s">
        <v>1508</v>
      </c>
      <c r="E662" s="10" t="s">
        <v>18</v>
      </c>
      <c r="F662" s="11">
        <v>12</v>
      </c>
      <c r="G662" s="11">
        <v>12</v>
      </c>
      <c r="H662" s="11">
        <f t="shared" si="33"/>
        <v>24</v>
      </c>
      <c r="I662" s="37" t="s">
        <v>1509</v>
      </c>
      <c r="J662" s="12">
        <v>0.25840000000000002</v>
      </c>
      <c r="K662" s="69">
        <f t="shared" si="31"/>
        <v>7.65</v>
      </c>
      <c r="L662" s="37">
        <f t="shared" si="32"/>
        <v>183.6</v>
      </c>
    </row>
    <row r="663" spans="1:12" ht="8.25" customHeight="1">
      <c r="A663" s="68" t="s">
        <v>2557</v>
      </c>
      <c r="B663" s="10" t="s">
        <v>1510</v>
      </c>
      <c r="C663" s="15" t="s">
        <v>1151</v>
      </c>
      <c r="D663" s="15" t="s">
        <v>1511</v>
      </c>
      <c r="E663" s="10" t="s">
        <v>18</v>
      </c>
      <c r="F663" s="11">
        <v>23</v>
      </c>
      <c r="G663" s="11">
        <v>23</v>
      </c>
      <c r="H663" s="11">
        <f t="shared" si="33"/>
        <v>46</v>
      </c>
      <c r="I663" s="37" t="s">
        <v>1512</v>
      </c>
      <c r="J663" s="12">
        <v>0.25840000000000002</v>
      </c>
      <c r="K663" s="69">
        <f t="shared" si="31"/>
        <v>10.41</v>
      </c>
      <c r="L663" s="37">
        <f t="shared" si="32"/>
        <v>478.86</v>
      </c>
    </row>
    <row r="664" spans="1:12" ht="8.25" customHeight="1">
      <c r="A664" s="68" t="s">
        <v>2558</v>
      </c>
      <c r="B664" s="10" t="s">
        <v>1513</v>
      </c>
      <c r="C664" s="15" t="s">
        <v>1151</v>
      </c>
      <c r="D664" s="15" t="s">
        <v>1514</v>
      </c>
      <c r="E664" s="10" t="s">
        <v>18</v>
      </c>
      <c r="F664" s="11">
        <v>3</v>
      </c>
      <c r="G664" s="11">
        <v>3</v>
      </c>
      <c r="H664" s="11">
        <f t="shared" si="33"/>
        <v>6</v>
      </c>
      <c r="I664" s="37" t="s">
        <v>1515</v>
      </c>
      <c r="J664" s="12">
        <v>0.25840000000000002</v>
      </c>
      <c r="K664" s="69">
        <f t="shared" si="31"/>
        <v>16.34</v>
      </c>
      <c r="L664" s="37">
        <f t="shared" si="32"/>
        <v>98.04</v>
      </c>
    </row>
    <row r="665" spans="1:12" ht="8.25" customHeight="1">
      <c r="A665" s="68" t="s">
        <v>2559</v>
      </c>
      <c r="B665" s="10" t="s">
        <v>1516</v>
      </c>
      <c r="C665" s="15" t="s">
        <v>1151</v>
      </c>
      <c r="D665" s="15" t="s">
        <v>1517</v>
      </c>
      <c r="E665" s="10" t="s">
        <v>18</v>
      </c>
      <c r="F665" s="11">
        <v>4</v>
      </c>
      <c r="G665" s="11">
        <v>4</v>
      </c>
      <c r="H665" s="11">
        <f t="shared" si="33"/>
        <v>8</v>
      </c>
      <c r="I665" s="37" t="s">
        <v>1518</v>
      </c>
      <c r="J665" s="12">
        <v>0.25840000000000002</v>
      </c>
      <c r="K665" s="69">
        <f t="shared" si="31"/>
        <v>31.38</v>
      </c>
      <c r="L665" s="37">
        <f t="shared" si="32"/>
        <v>251.04</v>
      </c>
    </row>
    <row r="666" spans="1:12" ht="8.25" customHeight="1">
      <c r="A666" s="68" t="s">
        <v>2560</v>
      </c>
      <c r="B666" s="10" t="s">
        <v>1519</v>
      </c>
      <c r="C666" s="15" t="s">
        <v>1151</v>
      </c>
      <c r="D666" s="15" t="s">
        <v>1520</v>
      </c>
      <c r="E666" s="10" t="s">
        <v>18</v>
      </c>
      <c r="F666" s="11">
        <v>3</v>
      </c>
      <c r="G666" s="11">
        <v>3</v>
      </c>
      <c r="H666" s="11">
        <f t="shared" si="33"/>
        <v>6</v>
      </c>
      <c r="I666" s="37" t="s">
        <v>1521</v>
      </c>
      <c r="J666" s="12">
        <v>0.25840000000000002</v>
      </c>
      <c r="K666" s="69">
        <f t="shared" si="31"/>
        <v>51.43</v>
      </c>
      <c r="L666" s="37">
        <f t="shared" si="32"/>
        <v>308.58</v>
      </c>
    </row>
    <row r="667" spans="1:12" ht="8.25" customHeight="1">
      <c r="A667" s="68" t="s">
        <v>2561</v>
      </c>
      <c r="B667" s="10" t="s">
        <v>1522</v>
      </c>
      <c r="C667" s="15" t="s">
        <v>1151</v>
      </c>
      <c r="D667" s="15" t="s">
        <v>1523</v>
      </c>
      <c r="E667" s="10" t="s">
        <v>1524</v>
      </c>
      <c r="F667" s="11">
        <v>4.13</v>
      </c>
      <c r="G667" s="11">
        <v>4.13</v>
      </c>
      <c r="H667" s="11">
        <f t="shared" si="33"/>
        <v>8.26</v>
      </c>
      <c r="I667" s="37" t="s">
        <v>1525</v>
      </c>
      <c r="J667" s="12">
        <v>0.25840000000000002</v>
      </c>
      <c r="K667" s="69">
        <f t="shared" si="31"/>
        <v>33.520000000000003</v>
      </c>
      <c r="L667" s="37">
        <f t="shared" si="32"/>
        <v>276.87</v>
      </c>
    </row>
    <row r="668" spans="1:12" ht="8.25" customHeight="1">
      <c r="A668" s="68" t="s">
        <v>2562</v>
      </c>
      <c r="B668" s="10" t="s">
        <v>1526</v>
      </c>
      <c r="C668" s="15" t="s">
        <v>1151</v>
      </c>
      <c r="D668" s="15" t="s">
        <v>1527</v>
      </c>
      <c r="E668" s="10" t="s">
        <v>18</v>
      </c>
      <c r="F668" s="11">
        <v>3</v>
      </c>
      <c r="G668" s="11">
        <v>3</v>
      </c>
      <c r="H668" s="11">
        <f t="shared" si="33"/>
        <v>6</v>
      </c>
      <c r="I668" s="37" t="s">
        <v>1528</v>
      </c>
      <c r="J668" s="12">
        <v>0.25840000000000002</v>
      </c>
      <c r="K668" s="69">
        <f t="shared" si="31"/>
        <v>18.63</v>
      </c>
      <c r="L668" s="37">
        <f t="shared" si="32"/>
        <v>111.78</v>
      </c>
    </row>
    <row r="669" spans="1:12" ht="8.25" customHeight="1">
      <c r="A669" s="68" t="s">
        <v>2563</v>
      </c>
      <c r="B669" s="10" t="s">
        <v>1529</v>
      </c>
      <c r="C669" s="15" t="s">
        <v>1151</v>
      </c>
      <c r="D669" s="15" t="s">
        <v>1530</v>
      </c>
      <c r="E669" s="10" t="s">
        <v>18</v>
      </c>
      <c r="F669" s="11">
        <v>3</v>
      </c>
      <c r="G669" s="11">
        <v>3</v>
      </c>
      <c r="H669" s="11">
        <f t="shared" si="33"/>
        <v>6</v>
      </c>
      <c r="I669" s="37" t="s">
        <v>1531</v>
      </c>
      <c r="J669" s="12">
        <v>0.25840000000000002</v>
      </c>
      <c r="K669" s="69">
        <f t="shared" si="31"/>
        <v>16.14</v>
      </c>
      <c r="L669" s="37">
        <f t="shared" si="32"/>
        <v>96.84</v>
      </c>
    </row>
    <row r="670" spans="1:12" ht="8.25" customHeight="1">
      <c r="A670" s="68" t="s">
        <v>2564</v>
      </c>
      <c r="B670" s="10" t="s">
        <v>1532</v>
      </c>
      <c r="C670" s="15" t="s">
        <v>1151</v>
      </c>
      <c r="D670" s="15" t="s">
        <v>1533</v>
      </c>
      <c r="E670" s="10" t="s">
        <v>99</v>
      </c>
      <c r="F670" s="11">
        <v>17.93</v>
      </c>
      <c r="G670" s="11">
        <v>17.93</v>
      </c>
      <c r="H670" s="11">
        <f t="shared" si="33"/>
        <v>35.86</v>
      </c>
      <c r="I670" s="37" t="s">
        <v>1534</v>
      </c>
      <c r="J670" s="12">
        <v>0.25840000000000002</v>
      </c>
      <c r="K670" s="69">
        <f t="shared" si="31"/>
        <v>254.75</v>
      </c>
      <c r="L670" s="37">
        <f t="shared" si="32"/>
        <v>9135.33</v>
      </c>
    </row>
    <row r="671" spans="1:12" ht="8.25" customHeight="1">
      <c r="A671" s="68" t="s">
        <v>2565</v>
      </c>
      <c r="B671" s="10" t="s">
        <v>1535</v>
      </c>
      <c r="C671" s="15" t="s">
        <v>1151</v>
      </c>
      <c r="D671" s="15" t="s">
        <v>1536</v>
      </c>
      <c r="E671" s="10" t="s">
        <v>82</v>
      </c>
      <c r="F671" s="11">
        <v>0.35</v>
      </c>
      <c r="G671" s="11">
        <v>0.35</v>
      </c>
      <c r="H671" s="11">
        <f t="shared" si="33"/>
        <v>0.7</v>
      </c>
      <c r="I671" s="37" t="s">
        <v>863</v>
      </c>
      <c r="J671" s="12">
        <v>0.25840000000000002</v>
      </c>
      <c r="K671" s="69">
        <f t="shared" si="31"/>
        <v>96.75</v>
      </c>
      <c r="L671" s="37">
        <f t="shared" si="32"/>
        <v>67.72</v>
      </c>
    </row>
    <row r="672" spans="1:12" ht="8.25" customHeight="1">
      <c r="A672" s="68" t="s">
        <v>2566</v>
      </c>
      <c r="B672" s="10" t="s">
        <v>1537</v>
      </c>
      <c r="C672" s="15" t="s">
        <v>1151</v>
      </c>
      <c r="D672" s="15" t="s">
        <v>1538</v>
      </c>
      <c r="E672" s="10" t="s">
        <v>82</v>
      </c>
      <c r="F672" s="11">
        <v>50.16</v>
      </c>
      <c r="G672" s="11">
        <v>50.16</v>
      </c>
      <c r="H672" s="11">
        <f t="shared" si="33"/>
        <v>100.32</v>
      </c>
      <c r="I672" s="37" t="s">
        <v>1539</v>
      </c>
      <c r="J672" s="12">
        <v>0.25840000000000002</v>
      </c>
      <c r="K672" s="69">
        <f t="shared" si="31"/>
        <v>125.48</v>
      </c>
      <c r="L672" s="37">
        <f t="shared" si="32"/>
        <v>12588.15</v>
      </c>
    </row>
    <row r="673" spans="1:12" ht="8.25" customHeight="1">
      <c r="A673" s="68" t="s">
        <v>2567</v>
      </c>
      <c r="B673" s="10" t="s">
        <v>1540</v>
      </c>
      <c r="C673" s="15" t="s">
        <v>1151</v>
      </c>
      <c r="D673" s="15" t="s">
        <v>1541</v>
      </c>
      <c r="E673" s="10" t="s">
        <v>18</v>
      </c>
      <c r="F673" s="11">
        <v>18</v>
      </c>
      <c r="G673" s="11">
        <v>18</v>
      </c>
      <c r="H673" s="11">
        <f t="shared" si="33"/>
        <v>36</v>
      </c>
      <c r="I673" s="37" t="s">
        <v>1542</v>
      </c>
      <c r="J673" s="12">
        <v>0.25840000000000002</v>
      </c>
      <c r="K673" s="69">
        <f t="shared" si="31"/>
        <v>174.16</v>
      </c>
      <c r="L673" s="37">
        <f t="shared" si="32"/>
        <v>6269.76</v>
      </c>
    </row>
    <row r="674" spans="1:12" ht="16.5" customHeight="1">
      <c r="A674" s="68" t="s">
        <v>2568</v>
      </c>
      <c r="B674" s="10" t="s">
        <v>1543</v>
      </c>
      <c r="C674" s="15" t="s">
        <v>1151</v>
      </c>
      <c r="D674" s="36" t="s">
        <v>1544</v>
      </c>
      <c r="E674" s="10" t="s">
        <v>82</v>
      </c>
      <c r="F674" s="11">
        <v>488.22</v>
      </c>
      <c r="G674" s="11">
        <v>488.22</v>
      </c>
      <c r="H674" s="11">
        <f t="shared" si="33"/>
        <v>976.44</v>
      </c>
      <c r="I674" s="37" t="s">
        <v>1545</v>
      </c>
      <c r="J674" s="12">
        <v>0.25840000000000002</v>
      </c>
      <c r="K674" s="69">
        <f t="shared" si="31"/>
        <v>77.37</v>
      </c>
      <c r="L674" s="37">
        <f t="shared" si="32"/>
        <v>75547.16</v>
      </c>
    </row>
    <row r="675" spans="1:12" ht="16.5" customHeight="1">
      <c r="A675" s="68" t="s">
        <v>2569</v>
      </c>
      <c r="B675" s="10" t="s">
        <v>1546</v>
      </c>
      <c r="C675" s="15" t="s">
        <v>1151</v>
      </c>
      <c r="D675" s="36" t="s">
        <v>1547</v>
      </c>
      <c r="E675" s="10" t="s">
        <v>82</v>
      </c>
      <c r="F675" s="11">
        <v>2.7</v>
      </c>
      <c r="G675" s="11">
        <v>2.7</v>
      </c>
      <c r="H675" s="11">
        <f t="shared" si="33"/>
        <v>5.4</v>
      </c>
      <c r="I675" s="37" t="s">
        <v>1548</v>
      </c>
      <c r="J675" s="12">
        <v>0.25840000000000002</v>
      </c>
      <c r="K675" s="69">
        <f t="shared" si="31"/>
        <v>72.599999999999994</v>
      </c>
      <c r="L675" s="37">
        <f t="shared" si="32"/>
        <v>392.04</v>
      </c>
    </row>
    <row r="676" spans="1:12" ht="16.5" customHeight="1">
      <c r="A676" s="68" t="s">
        <v>2570</v>
      </c>
      <c r="B676" s="10" t="s">
        <v>1549</v>
      </c>
      <c r="C676" s="15" t="s">
        <v>1151</v>
      </c>
      <c r="D676" s="36" t="s">
        <v>1550</v>
      </c>
      <c r="E676" s="10" t="s">
        <v>82</v>
      </c>
      <c r="F676" s="11">
        <v>45</v>
      </c>
      <c r="G676" s="11">
        <v>45</v>
      </c>
      <c r="H676" s="11">
        <f t="shared" si="33"/>
        <v>90</v>
      </c>
      <c r="I676" s="37" t="s">
        <v>1551</v>
      </c>
      <c r="J676" s="12">
        <v>0.25840000000000002</v>
      </c>
      <c r="K676" s="69">
        <f t="shared" si="31"/>
        <v>79.95</v>
      </c>
      <c r="L676" s="37">
        <f t="shared" si="32"/>
        <v>7195.5</v>
      </c>
    </row>
    <row r="677" spans="1:12" ht="8.25" customHeight="1">
      <c r="A677" s="68" t="s">
        <v>2571</v>
      </c>
      <c r="B677" s="10" t="s">
        <v>1552</v>
      </c>
      <c r="C677" s="15" t="s">
        <v>1151</v>
      </c>
      <c r="D677" s="15" t="s">
        <v>1553</v>
      </c>
      <c r="E677" s="10" t="s">
        <v>18</v>
      </c>
      <c r="F677" s="11">
        <v>4</v>
      </c>
      <c r="G677" s="11">
        <v>4</v>
      </c>
      <c r="H677" s="11">
        <f t="shared" si="33"/>
        <v>8</v>
      </c>
      <c r="I677" s="37" t="s">
        <v>1554</v>
      </c>
      <c r="J677" s="12">
        <v>0.25840000000000002</v>
      </c>
      <c r="K677" s="69">
        <f t="shared" si="31"/>
        <v>833.6</v>
      </c>
      <c r="L677" s="37">
        <f t="shared" si="32"/>
        <v>6668.8</v>
      </c>
    </row>
    <row r="678" spans="1:12" ht="8.25" customHeight="1">
      <c r="A678" s="68" t="s">
        <v>2572</v>
      </c>
      <c r="B678" s="10" t="s">
        <v>1555</v>
      </c>
      <c r="C678" s="15" t="s">
        <v>1151</v>
      </c>
      <c r="D678" s="15" t="s">
        <v>1556</v>
      </c>
      <c r="E678" s="10" t="s">
        <v>99</v>
      </c>
      <c r="F678" s="11">
        <v>445.7</v>
      </c>
      <c r="G678" s="11">
        <v>445.7</v>
      </c>
      <c r="H678" s="11">
        <f t="shared" si="33"/>
        <v>891.4</v>
      </c>
      <c r="I678" s="37" t="s">
        <v>1557</v>
      </c>
      <c r="J678" s="12">
        <v>0.25840000000000002</v>
      </c>
      <c r="K678" s="69">
        <f t="shared" si="31"/>
        <v>72.09</v>
      </c>
      <c r="L678" s="37">
        <f t="shared" si="32"/>
        <v>64261.02</v>
      </c>
    </row>
    <row r="679" spans="1:12" ht="8.25" customHeight="1">
      <c r="A679" s="68" t="s">
        <v>2573</v>
      </c>
      <c r="B679" s="10" t="s">
        <v>1558</v>
      </c>
      <c r="C679" s="15" t="s">
        <v>1151</v>
      </c>
      <c r="D679" s="15" t="s">
        <v>1559</v>
      </c>
      <c r="E679" s="10" t="s">
        <v>99</v>
      </c>
      <c r="F679" s="11">
        <v>721.23</v>
      </c>
      <c r="G679" s="11">
        <v>721.23</v>
      </c>
      <c r="H679" s="11">
        <f t="shared" si="33"/>
        <v>1442.46</v>
      </c>
      <c r="I679" s="37" t="s">
        <v>1560</v>
      </c>
      <c r="J679" s="12">
        <v>0.25840000000000002</v>
      </c>
      <c r="K679" s="69">
        <f t="shared" si="31"/>
        <v>118.42</v>
      </c>
      <c r="L679" s="37">
        <f t="shared" si="32"/>
        <v>170816.11</v>
      </c>
    </row>
    <row r="680" spans="1:12" ht="8.25" customHeight="1">
      <c r="A680" s="68" t="s">
        <v>2574</v>
      </c>
      <c r="B680" s="10" t="s">
        <v>1561</v>
      </c>
      <c r="C680" s="15" t="s">
        <v>1151</v>
      </c>
      <c r="D680" s="15" t="s">
        <v>1562</v>
      </c>
      <c r="E680" s="10" t="s">
        <v>99</v>
      </c>
      <c r="F680" s="11">
        <v>2075.0100000000002</v>
      </c>
      <c r="G680" s="11">
        <v>2075.0100000000002</v>
      </c>
      <c r="H680" s="11">
        <f t="shared" si="33"/>
        <v>4150.0200000000004</v>
      </c>
      <c r="I680" s="37" t="s">
        <v>1563</v>
      </c>
      <c r="J680" s="12">
        <v>0.25840000000000002</v>
      </c>
      <c r="K680" s="69">
        <f t="shared" si="31"/>
        <v>255.35</v>
      </c>
      <c r="L680" s="37">
        <f t="shared" si="32"/>
        <v>1059707.6000000001</v>
      </c>
    </row>
    <row r="681" spans="1:12" ht="8.25" customHeight="1">
      <c r="A681" s="68" t="s">
        <v>2575</v>
      </c>
      <c r="B681" s="10" t="s">
        <v>1564</v>
      </c>
      <c r="C681" s="15" t="s">
        <v>1151</v>
      </c>
      <c r="D681" s="15" t="s">
        <v>1565</v>
      </c>
      <c r="E681" s="10" t="s">
        <v>99</v>
      </c>
      <c r="F681" s="11">
        <v>45.53</v>
      </c>
      <c r="G681" s="11">
        <v>45.53</v>
      </c>
      <c r="H681" s="11">
        <f t="shared" si="33"/>
        <v>91.06</v>
      </c>
      <c r="I681" s="37" t="s">
        <v>1566</v>
      </c>
      <c r="J681" s="12">
        <v>0.25840000000000002</v>
      </c>
      <c r="K681" s="69">
        <f t="shared" si="31"/>
        <v>37.81</v>
      </c>
      <c r="L681" s="37">
        <f t="shared" si="32"/>
        <v>3442.97</v>
      </c>
    </row>
    <row r="682" spans="1:12" ht="8.25" customHeight="1">
      <c r="A682" s="68" t="s">
        <v>2576</v>
      </c>
      <c r="B682" s="10" t="s">
        <v>1568</v>
      </c>
      <c r="C682" s="15" t="s">
        <v>1151</v>
      </c>
      <c r="D682" s="15" t="s">
        <v>1569</v>
      </c>
      <c r="E682" s="10" t="s">
        <v>99</v>
      </c>
      <c r="F682" s="11">
        <v>3532.1</v>
      </c>
      <c r="G682" s="11">
        <v>3532.1</v>
      </c>
      <c r="H682" s="11">
        <f t="shared" si="33"/>
        <v>7064.2</v>
      </c>
      <c r="I682" s="37" t="s">
        <v>1570</v>
      </c>
      <c r="J682" s="12">
        <v>0.25840000000000002</v>
      </c>
      <c r="K682" s="69">
        <f t="shared" si="31"/>
        <v>19.8</v>
      </c>
      <c r="L682" s="37">
        <f t="shared" si="32"/>
        <v>139871.16</v>
      </c>
    </row>
    <row r="683" spans="1:12" ht="8.25" customHeight="1">
      <c r="A683" s="68" t="s">
        <v>2577</v>
      </c>
      <c r="B683" s="10" t="s">
        <v>1571</v>
      </c>
      <c r="C683" s="15" t="s">
        <v>1151</v>
      </c>
      <c r="D683" s="15" t="s">
        <v>1572</v>
      </c>
      <c r="E683" s="10" t="s">
        <v>99</v>
      </c>
      <c r="F683" s="11">
        <v>7.43</v>
      </c>
      <c r="G683" s="11">
        <v>7.43</v>
      </c>
      <c r="H683" s="11">
        <f t="shared" si="33"/>
        <v>14.86</v>
      </c>
      <c r="I683" s="37" t="s">
        <v>1573</v>
      </c>
      <c r="J683" s="12">
        <v>0.25840000000000002</v>
      </c>
      <c r="K683" s="69">
        <f t="shared" si="31"/>
        <v>34.68</v>
      </c>
      <c r="L683" s="37">
        <f t="shared" si="32"/>
        <v>515.34</v>
      </c>
    </row>
    <row r="684" spans="1:12" ht="16.5" customHeight="1">
      <c r="A684" s="68" t="s">
        <v>2578</v>
      </c>
      <c r="B684" s="10" t="s">
        <v>1574</v>
      </c>
      <c r="C684" s="15" t="s">
        <v>1151</v>
      </c>
      <c r="D684" s="36" t="s">
        <v>1575</v>
      </c>
      <c r="E684" s="10" t="s">
        <v>99</v>
      </c>
      <c r="F684" s="11">
        <v>593.91999999999996</v>
      </c>
      <c r="G684" s="11">
        <v>593.91999999999996</v>
      </c>
      <c r="H684" s="11">
        <f t="shared" si="33"/>
        <v>1187.8399999999999</v>
      </c>
      <c r="I684" s="37" t="s">
        <v>1567</v>
      </c>
      <c r="J684" s="12">
        <v>0.25840000000000002</v>
      </c>
      <c r="K684" s="69">
        <f t="shared" si="31"/>
        <v>47.58</v>
      </c>
      <c r="L684" s="37">
        <f t="shared" si="32"/>
        <v>56517.42</v>
      </c>
    </row>
    <row r="685" spans="1:12" ht="16.5" customHeight="1">
      <c r="A685" s="68" t="s">
        <v>2579</v>
      </c>
      <c r="B685" s="10" t="s">
        <v>1576</v>
      </c>
      <c r="C685" s="15" t="s">
        <v>1151</v>
      </c>
      <c r="D685" s="36" t="s">
        <v>1577</v>
      </c>
      <c r="E685" s="10" t="s">
        <v>99</v>
      </c>
      <c r="F685" s="11">
        <v>306.38</v>
      </c>
      <c r="G685" s="11">
        <v>306.38</v>
      </c>
      <c r="H685" s="11">
        <f t="shared" si="33"/>
        <v>612.76</v>
      </c>
      <c r="I685" s="37" t="s">
        <v>1578</v>
      </c>
      <c r="J685" s="12">
        <v>0.25840000000000002</v>
      </c>
      <c r="K685" s="69">
        <f t="shared" si="31"/>
        <v>54.01</v>
      </c>
      <c r="L685" s="37">
        <f t="shared" si="32"/>
        <v>33095.160000000003</v>
      </c>
    </row>
    <row r="686" spans="1:12" ht="8.25" customHeight="1">
      <c r="A686" s="68" t="s">
        <v>2580</v>
      </c>
      <c r="B686" s="10" t="s">
        <v>1579</v>
      </c>
      <c r="C686" s="15" t="s">
        <v>1151</v>
      </c>
      <c r="D686" s="15" t="s">
        <v>1580</v>
      </c>
      <c r="E686" s="10" t="s">
        <v>99</v>
      </c>
      <c r="F686" s="11">
        <v>102.17</v>
      </c>
      <c r="G686" s="11">
        <v>102.17</v>
      </c>
      <c r="H686" s="11">
        <f t="shared" si="33"/>
        <v>204.34</v>
      </c>
      <c r="I686" s="37" t="s">
        <v>1581</v>
      </c>
      <c r="J686" s="12">
        <v>0.25840000000000002</v>
      </c>
      <c r="K686" s="69">
        <f t="shared" si="31"/>
        <v>172.27</v>
      </c>
      <c r="L686" s="37">
        <f t="shared" si="32"/>
        <v>35201.65</v>
      </c>
    </row>
    <row r="687" spans="1:12" ht="8.25" customHeight="1">
      <c r="A687" s="68" t="s">
        <v>2581</v>
      </c>
      <c r="B687" s="10" t="s">
        <v>1582</v>
      </c>
      <c r="C687" s="15" t="s">
        <v>1151</v>
      </c>
      <c r="D687" s="15" t="s">
        <v>1583</v>
      </c>
      <c r="E687" s="10" t="s">
        <v>99</v>
      </c>
      <c r="F687" s="11">
        <v>59.3</v>
      </c>
      <c r="G687" s="11">
        <v>59.3</v>
      </c>
      <c r="H687" s="11">
        <f t="shared" si="33"/>
        <v>118.6</v>
      </c>
      <c r="I687" s="37" t="s">
        <v>1584</v>
      </c>
      <c r="J687" s="12">
        <v>0.25840000000000002</v>
      </c>
      <c r="K687" s="69">
        <f t="shared" si="31"/>
        <v>59.11</v>
      </c>
      <c r="L687" s="37">
        <f t="shared" si="32"/>
        <v>7010.44</v>
      </c>
    </row>
    <row r="688" spans="1:12" ht="8.25" customHeight="1">
      <c r="A688" s="68" t="s">
        <v>2582</v>
      </c>
      <c r="B688" s="10" t="s">
        <v>1585</v>
      </c>
      <c r="C688" s="15" t="s">
        <v>1151</v>
      </c>
      <c r="D688" s="15" t="s">
        <v>1586</v>
      </c>
      <c r="E688" s="10" t="s">
        <v>99</v>
      </c>
      <c r="F688" s="11">
        <v>246.87</v>
      </c>
      <c r="G688" s="11">
        <v>246.87</v>
      </c>
      <c r="H688" s="11">
        <f t="shared" si="33"/>
        <v>493.74</v>
      </c>
      <c r="I688" s="37" t="s">
        <v>1587</v>
      </c>
      <c r="J688" s="12">
        <v>0.25840000000000002</v>
      </c>
      <c r="K688" s="69">
        <f t="shared" si="31"/>
        <v>60.11</v>
      </c>
      <c r="L688" s="37">
        <f t="shared" si="32"/>
        <v>29678.71</v>
      </c>
    </row>
    <row r="689" spans="1:12" ht="16.5" customHeight="1">
      <c r="A689" s="68" t="s">
        <v>2583</v>
      </c>
      <c r="B689" s="10" t="s">
        <v>1588</v>
      </c>
      <c r="C689" s="15" t="s">
        <v>1151</v>
      </c>
      <c r="D689" s="36" t="s">
        <v>1589</v>
      </c>
      <c r="E689" s="10" t="s">
        <v>99</v>
      </c>
      <c r="F689" s="11">
        <v>70.61</v>
      </c>
      <c r="G689" s="11">
        <v>70.61</v>
      </c>
      <c r="H689" s="11">
        <f t="shared" si="33"/>
        <v>141.22</v>
      </c>
      <c r="I689" s="37" t="s">
        <v>1590</v>
      </c>
      <c r="J689" s="12">
        <v>0.25840000000000002</v>
      </c>
      <c r="K689" s="69">
        <f t="shared" si="31"/>
        <v>190.81</v>
      </c>
      <c r="L689" s="37">
        <f t="shared" si="32"/>
        <v>26946.18</v>
      </c>
    </row>
    <row r="690" spans="1:12" ht="16.5" customHeight="1">
      <c r="A690" s="68" t="s">
        <v>2584</v>
      </c>
      <c r="B690" s="10" t="s">
        <v>1591</v>
      </c>
      <c r="C690" s="15" t="s">
        <v>1151</v>
      </c>
      <c r="D690" s="36" t="s">
        <v>1592</v>
      </c>
      <c r="E690" s="10" t="s">
        <v>99</v>
      </c>
      <c r="F690" s="11">
        <v>2.6</v>
      </c>
      <c r="G690" s="11">
        <v>2.6</v>
      </c>
      <c r="H690" s="11">
        <f t="shared" si="33"/>
        <v>5.2</v>
      </c>
      <c r="I690" s="37" t="s">
        <v>1593</v>
      </c>
      <c r="J690" s="12">
        <v>0.25840000000000002</v>
      </c>
      <c r="K690" s="69">
        <f t="shared" si="31"/>
        <v>500.93</v>
      </c>
      <c r="L690" s="37">
        <f t="shared" si="32"/>
        <v>2604.83</v>
      </c>
    </row>
    <row r="691" spans="1:12" ht="8.25" customHeight="1">
      <c r="A691" s="68" t="s">
        <v>2585</v>
      </c>
      <c r="B691" s="10" t="s">
        <v>1594</v>
      </c>
      <c r="C691" s="15" t="s">
        <v>1151</v>
      </c>
      <c r="D691" s="15" t="s">
        <v>1595</v>
      </c>
      <c r="E691" s="10" t="s">
        <v>18</v>
      </c>
      <c r="F691" s="11">
        <v>951</v>
      </c>
      <c r="G691" s="11">
        <v>951</v>
      </c>
      <c r="H691" s="11">
        <f t="shared" si="33"/>
        <v>1902</v>
      </c>
      <c r="I691" s="37" t="s">
        <v>1596</v>
      </c>
      <c r="J691" s="12">
        <v>0.25840000000000002</v>
      </c>
      <c r="K691" s="69">
        <f t="shared" si="31"/>
        <v>6.38</v>
      </c>
      <c r="L691" s="37">
        <f t="shared" si="32"/>
        <v>12134.76</v>
      </c>
    </row>
    <row r="692" spans="1:12" ht="8.25" customHeight="1">
      <c r="A692" s="68" t="s">
        <v>2586</v>
      </c>
      <c r="B692" s="10" t="s">
        <v>1597</v>
      </c>
      <c r="C692" s="15" t="s">
        <v>1151</v>
      </c>
      <c r="D692" s="15" t="s">
        <v>1598</v>
      </c>
      <c r="E692" s="10" t="s">
        <v>18</v>
      </c>
      <c r="F692" s="11">
        <v>90</v>
      </c>
      <c r="G692" s="11">
        <v>90</v>
      </c>
      <c r="H692" s="11">
        <f t="shared" si="33"/>
        <v>180</v>
      </c>
      <c r="I692" s="37" t="s">
        <v>1599</v>
      </c>
      <c r="J692" s="12">
        <v>0.25840000000000002</v>
      </c>
      <c r="K692" s="69">
        <f t="shared" si="31"/>
        <v>10.87</v>
      </c>
      <c r="L692" s="37">
        <f t="shared" si="32"/>
        <v>1956.6</v>
      </c>
    </row>
    <row r="693" spans="1:12" ht="16.5" customHeight="1">
      <c r="A693" s="68" t="s">
        <v>2587</v>
      </c>
      <c r="B693" s="10" t="s">
        <v>1600</v>
      </c>
      <c r="C693" s="15" t="s">
        <v>1151</v>
      </c>
      <c r="D693" s="36" t="s">
        <v>1601</v>
      </c>
      <c r="E693" s="10" t="s">
        <v>99</v>
      </c>
      <c r="F693" s="11">
        <v>7.63</v>
      </c>
      <c r="G693" s="11">
        <v>7.63</v>
      </c>
      <c r="H693" s="11">
        <f t="shared" si="33"/>
        <v>15.26</v>
      </c>
      <c r="I693" s="37" t="s">
        <v>1602</v>
      </c>
      <c r="J693" s="12">
        <v>0.25840000000000002</v>
      </c>
      <c r="K693" s="69">
        <f t="shared" si="31"/>
        <v>50.46</v>
      </c>
      <c r="L693" s="37">
        <f t="shared" si="32"/>
        <v>770.01</v>
      </c>
    </row>
    <row r="694" spans="1:12" ht="8.25" customHeight="1">
      <c r="A694" s="68" t="s">
        <v>2588</v>
      </c>
      <c r="B694" s="10" t="s">
        <v>1603</v>
      </c>
      <c r="C694" s="15" t="s">
        <v>1151</v>
      </c>
      <c r="D694" s="15" t="s">
        <v>1604</v>
      </c>
      <c r="E694" s="10" t="s">
        <v>99</v>
      </c>
      <c r="F694" s="11">
        <v>18.54</v>
      </c>
      <c r="G694" s="11">
        <v>18.54</v>
      </c>
      <c r="H694" s="11">
        <f t="shared" si="33"/>
        <v>37.08</v>
      </c>
      <c r="I694" s="37" t="s">
        <v>1605</v>
      </c>
      <c r="J694" s="12">
        <v>0.25840000000000002</v>
      </c>
      <c r="K694" s="69">
        <f t="shared" si="31"/>
        <v>128.97</v>
      </c>
      <c r="L694" s="37">
        <f t="shared" si="32"/>
        <v>4782.2</v>
      </c>
    </row>
    <row r="695" spans="1:12" ht="8.25" customHeight="1">
      <c r="A695" s="68" t="s">
        <v>2589</v>
      </c>
      <c r="B695" s="10" t="s">
        <v>1606</v>
      </c>
      <c r="C695" s="15" t="s">
        <v>1151</v>
      </c>
      <c r="D695" s="15" t="s">
        <v>1607</v>
      </c>
      <c r="E695" s="10" t="s">
        <v>99</v>
      </c>
      <c r="F695" s="11">
        <v>5.27</v>
      </c>
      <c r="G695" s="11">
        <v>5.27</v>
      </c>
      <c r="H695" s="11">
        <f t="shared" si="33"/>
        <v>10.54</v>
      </c>
      <c r="I695" s="37" t="s">
        <v>1608</v>
      </c>
      <c r="J695" s="12">
        <v>0.25840000000000002</v>
      </c>
      <c r="K695" s="69">
        <f t="shared" si="31"/>
        <v>319.8</v>
      </c>
      <c r="L695" s="37">
        <f t="shared" si="32"/>
        <v>3370.69</v>
      </c>
    </row>
    <row r="696" spans="1:12" ht="8.25" customHeight="1">
      <c r="A696" s="68" t="s">
        <v>2590</v>
      </c>
      <c r="B696" s="10" t="s">
        <v>1609</v>
      </c>
      <c r="C696" s="15" t="s">
        <v>1151</v>
      </c>
      <c r="D696" s="15" t="s">
        <v>1610</v>
      </c>
      <c r="E696" s="10" t="s">
        <v>18</v>
      </c>
      <c r="F696" s="11">
        <v>4</v>
      </c>
      <c r="G696" s="11">
        <v>4</v>
      </c>
      <c r="H696" s="11">
        <f t="shared" si="33"/>
        <v>8</v>
      </c>
      <c r="I696" s="37" t="s">
        <v>423</v>
      </c>
      <c r="J696" s="12">
        <v>0.25840000000000002</v>
      </c>
      <c r="K696" s="69">
        <f t="shared" si="31"/>
        <v>10.92</v>
      </c>
      <c r="L696" s="37">
        <f t="shared" si="32"/>
        <v>87.36</v>
      </c>
    </row>
    <row r="697" spans="1:12" ht="8.25" customHeight="1">
      <c r="A697" s="68" t="s">
        <v>2591</v>
      </c>
      <c r="B697" s="10" t="s">
        <v>1611</v>
      </c>
      <c r="C697" s="15" t="s">
        <v>1151</v>
      </c>
      <c r="D697" s="15" t="s">
        <v>1612</v>
      </c>
      <c r="E697" s="10" t="s">
        <v>18</v>
      </c>
      <c r="F697" s="11">
        <v>3</v>
      </c>
      <c r="G697" s="11">
        <v>3</v>
      </c>
      <c r="H697" s="11">
        <f t="shared" si="33"/>
        <v>6</v>
      </c>
      <c r="I697" s="37" t="s">
        <v>1613</v>
      </c>
      <c r="J697" s="12">
        <v>0.25840000000000002</v>
      </c>
      <c r="K697" s="69">
        <f t="shared" si="31"/>
        <v>8.0500000000000007</v>
      </c>
      <c r="L697" s="37">
        <f t="shared" si="32"/>
        <v>48.3</v>
      </c>
    </row>
    <row r="698" spans="1:12" ht="8.25" customHeight="1">
      <c r="A698" s="68" t="s">
        <v>2592</v>
      </c>
      <c r="B698" s="10" t="s">
        <v>1614</v>
      </c>
      <c r="C698" s="15" t="s">
        <v>1151</v>
      </c>
      <c r="D698" s="15" t="s">
        <v>1615</v>
      </c>
      <c r="E698" s="10" t="s">
        <v>18</v>
      </c>
      <c r="F698" s="11">
        <v>6</v>
      </c>
      <c r="G698" s="11">
        <v>6</v>
      </c>
      <c r="H698" s="11">
        <f t="shared" si="33"/>
        <v>12</v>
      </c>
      <c r="I698" s="37" t="s">
        <v>1616</v>
      </c>
      <c r="J698" s="12">
        <v>0.25840000000000002</v>
      </c>
      <c r="K698" s="69">
        <f t="shared" si="31"/>
        <v>5.28</v>
      </c>
      <c r="L698" s="37">
        <f t="shared" si="32"/>
        <v>63.36</v>
      </c>
    </row>
    <row r="699" spans="1:12" ht="8.25" customHeight="1">
      <c r="A699" s="68" t="s">
        <v>2593</v>
      </c>
      <c r="B699" s="10" t="s">
        <v>1617</v>
      </c>
      <c r="C699" s="15" t="s">
        <v>1151</v>
      </c>
      <c r="D699" s="15" t="s">
        <v>1618</v>
      </c>
      <c r="E699" s="10" t="s">
        <v>18</v>
      </c>
      <c r="F699" s="11">
        <v>10</v>
      </c>
      <c r="G699" s="11">
        <v>10</v>
      </c>
      <c r="H699" s="11">
        <f t="shared" si="33"/>
        <v>20</v>
      </c>
      <c r="I699" s="37" t="s">
        <v>1619</v>
      </c>
      <c r="J699" s="12">
        <v>0.25840000000000002</v>
      </c>
      <c r="K699" s="69">
        <f t="shared" si="31"/>
        <v>5.75</v>
      </c>
      <c r="L699" s="37">
        <f t="shared" si="32"/>
        <v>115</v>
      </c>
    </row>
    <row r="700" spans="1:12" ht="8.25" customHeight="1">
      <c r="A700" s="68" t="s">
        <v>2594</v>
      </c>
      <c r="B700" s="10" t="s">
        <v>1620</v>
      </c>
      <c r="C700" s="15" t="s">
        <v>1151</v>
      </c>
      <c r="D700" s="15" t="s">
        <v>1621</v>
      </c>
      <c r="E700" s="10" t="s">
        <v>18</v>
      </c>
      <c r="F700" s="11">
        <v>8</v>
      </c>
      <c r="G700" s="11">
        <v>8</v>
      </c>
      <c r="H700" s="11">
        <f t="shared" si="33"/>
        <v>16</v>
      </c>
      <c r="I700" s="37" t="s">
        <v>1622</v>
      </c>
      <c r="J700" s="12">
        <v>0.25840000000000002</v>
      </c>
      <c r="K700" s="69">
        <f t="shared" si="31"/>
        <v>229.4</v>
      </c>
      <c r="L700" s="37">
        <f t="shared" si="32"/>
        <v>3670.4</v>
      </c>
    </row>
    <row r="701" spans="1:12" ht="8.25" customHeight="1">
      <c r="A701" s="68" t="s">
        <v>2595</v>
      </c>
      <c r="B701" s="10" t="s">
        <v>1623</v>
      </c>
      <c r="C701" s="15" t="s">
        <v>1151</v>
      </c>
      <c r="D701" s="15" t="s">
        <v>1624</v>
      </c>
      <c r="E701" s="10" t="s">
        <v>18</v>
      </c>
      <c r="F701" s="11">
        <v>12881</v>
      </c>
      <c r="G701" s="11">
        <v>12881</v>
      </c>
      <c r="H701" s="11">
        <f t="shared" si="33"/>
        <v>25762</v>
      </c>
      <c r="I701" s="37" t="s">
        <v>1625</v>
      </c>
      <c r="J701" s="12">
        <v>0.25840000000000002</v>
      </c>
      <c r="K701" s="69">
        <f t="shared" si="31"/>
        <v>7.29</v>
      </c>
      <c r="L701" s="37">
        <f t="shared" si="32"/>
        <v>187804.98</v>
      </c>
    </row>
    <row r="702" spans="1:12" ht="8.25" customHeight="1">
      <c r="A702" s="68" t="s">
        <v>2596</v>
      </c>
      <c r="B702" s="10" t="s">
        <v>1626</v>
      </c>
      <c r="C702" s="15" t="s">
        <v>1151</v>
      </c>
      <c r="D702" s="15" t="s">
        <v>1627</v>
      </c>
      <c r="E702" s="10" t="s">
        <v>99</v>
      </c>
      <c r="F702" s="11">
        <v>9.41</v>
      </c>
      <c r="G702" s="11">
        <v>9.41</v>
      </c>
      <c r="H702" s="11">
        <f t="shared" si="33"/>
        <v>18.82</v>
      </c>
      <c r="I702" s="37" t="s">
        <v>1628</v>
      </c>
      <c r="J702" s="12">
        <v>0.25840000000000002</v>
      </c>
      <c r="K702" s="69">
        <f t="shared" si="31"/>
        <v>749.31</v>
      </c>
      <c r="L702" s="37">
        <f t="shared" si="32"/>
        <v>14102.01</v>
      </c>
    </row>
    <row r="703" spans="1:12" ht="16.5" customHeight="1">
      <c r="A703" s="68" t="s">
        <v>2597</v>
      </c>
      <c r="B703" s="10" t="s">
        <v>1629</v>
      </c>
      <c r="C703" s="15" t="s">
        <v>1151</v>
      </c>
      <c r="D703" s="36" t="s">
        <v>1630</v>
      </c>
      <c r="E703" s="10" t="s">
        <v>18</v>
      </c>
      <c r="F703" s="11">
        <v>3</v>
      </c>
      <c r="G703" s="11">
        <v>3</v>
      </c>
      <c r="H703" s="11">
        <f t="shared" si="33"/>
        <v>6</v>
      </c>
      <c r="I703" s="37" t="s">
        <v>1631</v>
      </c>
      <c r="J703" s="12">
        <v>0.25840000000000002</v>
      </c>
      <c r="K703" s="69">
        <f t="shared" si="31"/>
        <v>2388.41</v>
      </c>
      <c r="L703" s="37">
        <f t="shared" si="32"/>
        <v>14330.46</v>
      </c>
    </row>
    <row r="704" spans="1:12" ht="16.5" customHeight="1">
      <c r="A704" s="68" t="s">
        <v>2598</v>
      </c>
      <c r="B704" s="10" t="s">
        <v>1632</v>
      </c>
      <c r="C704" s="15" t="s">
        <v>1151</v>
      </c>
      <c r="D704" s="36" t="s">
        <v>1633</v>
      </c>
      <c r="E704" s="10" t="s">
        <v>18</v>
      </c>
      <c r="F704" s="11">
        <v>4</v>
      </c>
      <c r="G704" s="11">
        <v>4</v>
      </c>
      <c r="H704" s="11">
        <f t="shared" si="33"/>
        <v>8</v>
      </c>
      <c r="I704" s="37" t="s">
        <v>1634</v>
      </c>
      <c r="J704" s="12">
        <v>0.25840000000000002</v>
      </c>
      <c r="K704" s="69">
        <f t="shared" si="31"/>
        <v>1033.72</v>
      </c>
      <c r="L704" s="37">
        <f t="shared" si="32"/>
        <v>8269.76</v>
      </c>
    </row>
    <row r="705" spans="1:12" ht="16.5" customHeight="1">
      <c r="A705" s="68" t="s">
        <v>2599</v>
      </c>
      <c r="B705" s="10" t="s">
        <v>1635</v>
      </c>
      <c r="C705" s="15" t="s">
        <v>1151</v>
      </c>
      <c r="D705" s="36" t="s">
        <v>1636</v>
      </c>
      <c r="E705" s="10" t="s">
        <v>18</v>
      </c>
      <c r="F705" s="11">
        <v>54</v>
      </c>
      <c r="G705" s="11">
        <v>54</v>
      </c>
      <c r="H705" s="11">
        <f t="shared" si="33"/>
        <v>108</v>
      </c>
      <c r="I705" s="37" t="s">
        <v>1637</v>
      </c>
      <c r="J705" s="12">
        <v>0.25840000000000002</v>
      </c>
      <c r="K705" s="69">
        <f t="shared" si="31"/>
        <v>495.41</v>
      </c>
      <c r="L705" s="37">
        <f t="shared" si="32"/>
        <v>53504.28</v>
      </c>
    </row>
    <row r="706" spans="1:12" ht="16.5" customHeight="1">
      <c r="A706" s="68" t="s">
        <v>2600</v>
      </c>
      <c r="B706" s="10" t="s">
        <v>1638</v>
      </c>
      <c r="C706" s="15" t="s">
        <v>1151</v>
      </c>
      <c r="D706" s="36" t="s">
        <v>1639</v>
      </c>
      <c r="E706" s="10" t="s">
        <v>18</v>
      </c>
      <c r="F706" s="11">
        <v>15</v>
      </c>
      <c r="G706" s="11">
        <v>15</v>
      </c>
      <c r="H706" s="11">
        <f t="shared" si="33"/>
        <v>30</v>
      </c>
      <c r="I706" s="37" t="s">
        <v>1640</v>
      </c>
      <c r="J706" s="12">
        <v>0.25840000000000002</v>
      </c>
      <c r="K706" s="69">
        <f t="shared" si="31"/>
        <v>183.38</v>
      </c>
      <c r="L706" s="37">
        <f t="shared" si="32"/>
        <v>5501.4</v>
      </c>
    </row>
    <row r="707" spans="1:12" ht="8.25" customHeight="1">
      <c r="A707" s="68" t="s">
        <v>2601</v>
      </c>
      <c r="B707" s="10" t="s">
        <v>1641</v>
      </c>
      <c r="C707" s="15" t="s">
        <v>1151</v>
      </c>
      <c r="D707" s="15" t="s">
        <v>1642</v>
      </c>
      <c r="E707" s="10" t="s">
        <v>18</v>
      </c>
      <c r="F707" s="11">
        <v>3</v>
      </c>
      <c r="G707" s="11">
        <v>3</v>
      </c>
      <c r="H707" s="11">
        <f t="shared" si="33"/>
        <v>6</v>
      </c>
      <c r="I707" s="37" t="s">
        <v>1643</v>
      </c>
      <c r="J707" s="12">
        <v>0.25840000000000002</v>
      </c>
      <c r="K707" s="69">
        <f t="shared" si="31"/>
        <v>26.94</v>
      </c>
      <c r="L707" s="37">
        <f t="shared" si="32"/>
        <v>161.63999999999999</v>
      </c>
    </row>
    <row r="708" spans="1:12" ht="8.25" customHeight="1">
      <c r="A708" s="68" t="s">
        <v>2602</v>
      </c>
      <c r="B708" s="10" t="s">
        <v>1644</v>
      </c>
      <c r="C708" s="15" t="s">
        <v>1151</v>
      </c>
      <c r="D708" s="15" t="s">
        <v>1645</v>
      </c>
      <c r="E708" s="10" t="s">
        <v>18</v>
      </c>
      <c r="F708" s="11">
        <v>8</v>
      </c>
      <c r="G708" s="11">
        <v>8</v>
      </c>
      <c r="H708" s="11">
        <f t="shared" si="33"/>
        <v>16</v>
      </c>
      <c r="I708" s="37" t="s">
        <v>1646</v>
      </c>
      <c r="J708" s="12">
        <v>0.25840000000000002</v>
      </c>
      <c r="K708" s="69">
        <f t="shared" si="31"/>
        <v>980.34</v>
      </c>
      <c r="L708" s="37">
        <f t="shared" si="32"/>
        <v>15685.44</v>
      </c>
    </row>
    <row r="709" spans="1:12" ht="8.25" customHeight="1">
      <c r="A709" s="68" t="s">
        <v>2603</v>
      </c>
      <c r="B709" s="10" t="s">
        <v>1647</v>
      </c>
      <c r="C709" s="15" t="s">
        <v>1151</v>
      </c>
      <c r="D709" s="15" t="s">
        <v>1648</v>
      </c>
      <c r="E709" s="10" t="s">
        <v>99</v>
      </c>
      <c r="F709" s="11">
        <v>90.36</v>
      </c>
      <c r="G709" s="11">
        <v>90.36</v>
      </c>
      <c r="H709" s="11">
        <f t="shared" si="33"/>
        <v>180.72</v>
      </c>
      <c r="I709" s="37" t="s">
        <v>1649</v>
      </c>
      <c r="J709" s="12">
        <v>0.25840000000000002</v>
      </c>
      <c r="K709" s="69">
        <f t="shared" ref="K709:K772" si="34">TRUNC(I709+(I709*J709),2)</f>
        <v>70.14</v>
      </c>
      <c r="L709" s="37">
        <f t="shared" ref="L709:L772" si="35">TRUNC( H709*K709,2)</f>
        <v>12675.7</v>
      </c>
    </row>
    <row r="710" spans="1:12" ht="16.5" customHeight="1">
      <c r="A710" s="68" t="s">
        <v>2604</v>
      </c>
      <c r="B710" s="10" t="s">
        <v>1650</v>
      </c>
      <c r="C710" s="15" t="s">
        <v>1151</v>
      </c>
      <c r="D710" s="36" t="s">
        <v>1651</v>
      </c>
      <c r="E710" s="10" t="s">
        <v>99</v>
      </c>
      <c r="F710" s="11">
        <v>60.96</v>
      </c>
      <c r="G710" s="11">
        <v>60.96</v>
      </c>
      <c r="H710" s="11">
        <f t="shared" ref="H710:H773" si="36">F710+G710</f>
        <v>121.92</v>
      </c>
      <c r="I710" s="37" t="s">
        <v>1652</v>
      </c>
      <c r="J710" s="12">
        <v>0.25840000000000002</v>
      </c>
      <c r="K710" s="69">
        <f t="shared" si="34"/>
        <v>30.18</v>
      </c>
      <c r="L710" s="37">
        <f t="shared" si="35"/>
        <v>3679.54</v>
      </c>
    </row>
    <row r="711" spans="1:12" ht="8.25" customHeight="1">
      <c r="A711" s="68" t="s">
        <v>2605</v>
      </c>
      <c r="B711" s="10" t="s">
        <v>1653</v>
      </c>
      <c r="C711" s="15" t="s">
        <v>1151</v>
      </c>
      <c r="D711" s="15" t="s">
        <v>1654</v>
      </c>
      <c r="E711" s="10" t="s">
        <v>18</v>
      </c>
      <c r="F711" s="11">
        <v>3</v>
      </c>
      <c r="G711" s="11">
        <v>3</v>
      </c>
      <c r="H711" s="11">
        <f t="shared" si="36"/>
        <v>6</v>
      </c>
      <c r="I711" s="37" t="s">
        <v>1655</v>
      </c>
      <c r="J711" s="12">
        <v>0.25840000000000002</v>
      </c>
      <c r="K711" s="69">
        <f t="shared" si="34"/>
        <v>32.130000000000003</v>
      </c>
      <c r="L711" s="37">
        <f t="shared" si="35"/>
        <v>192.78</v>
      </c>
    </row>
    <row r="712" spans="1:12" ht="8.25" customHeight="1">
      <c r="A712" s="68" t="s">
        <v>2606</v>
      </c>
      <c r="B712" s="10" t="s">
        <v>1656</v>
      </c>
      <c r="C712" s="15" t="s">
        <v>1151</v>
      </c>
      <c r="D712" s="15" t="s">
        <v>1657</v>
      </c>
      <c r="E712" s="10" t="s">
        <v>18</v>
      </c>
      <c r="F712" s="11">
        <v>4</v>
      </c>
      <c r="G712" s="11">
        <v>4</v>
      </c>
      <c r="H712" s="11">
        <f t="shared" si="36"/>
        <v>8</v>
      </c>
      <c r="I712" s="37" t="s">
        <v>1658</v>
      </c>
      <c r="J712" s="12">
        <v>0.25840000000000002</v>
      </c>
      <c r="K712" s="69">
        <f t="shared" si="34"/>
        <v>61.61</v>
      </c>
      <c r="L712" s="37">
        <f t="shared" si="35"/>
        <v>492.88</v>
      </c>
    </row>
    <row r="713" spans="1:12" ht="8.25" customHeight="1">
      <c r="A713" s="68" t="s">
        <v>2607</v>
      </c>
      <c r="B713" s="10" t="s">
        <v>1659</v>
      </c>
      <c r="C713" s="15" t="s">
        <v>1151</v>
      </c>
      <c r="D713" s="15" t="s">
        <v>1660</v>
      </c>
      <c r="E713" s="10" t="s">
        <v>18</v>
      </c>
      <c r="F713" s="11">
        <v>15</v>
      </c>
      <c r="G713" s="11">
        <v>15</v>
      </c>
      <c r="H713" s="11">
        <f t="shared" si="36"/>
        <v>30</v>
      </c>
      <c r="I713" s="37" t="s">
        <v>1661</v>
      </c>
      <c r="J713" s="12">
        <v>0.25840000000000002</v>
      </c>
      <c r="K713" s="69">
        <f t="shared" si="34"/>
        <v>120.61</v>
      </c>
      <c r="L713" s="37">
        <f t="shared" si="35"/>
        <v>3618.3</v>
      </c>
    </row>
    <row r="714" spans="1:12" ht="16.5" customHeight="1">
      <c r="A714" s="68" t="s">
        <v>2608</v>
      </c>
      <c r="B714" s="10" t="s">
        <v>1662</v>
      </c>
      <c r="C714" s="15" t="s">
        <v>1151</v>
      </c>
      <c r="D714" s="36" t="s">
        <v>1663</v>
      </c>
      <c r="E714" s="10" t="s">
        <v>82</v>
      </c>
      <c r="F714" s="11">
        <v>121.73</v>
      </c>
      <c r="G714" s="11">
        <v>121.73</v>
      </c>
      <c r="H714" s="11">
        <f t="shared" si="36"/>
        <v>243.46</v>
      </c>
      <c r="I714" s="37" t="s">
        <v>1664</v>
      </c>
      <c r="J714" s="12">
        <v>0.25840000000000002</v>
      </c>
      <c r="K714" s="69">
        <f t="shared" si="34"/>
        <v>10.88</v>
      </c>
      <c r="L714" s="37">
        <f t="shared" si="35"/>
        <v>2648.84</v>
      </c>
    </row>
    <row r="715" spans="1:12" ht="8.25" customHeight="1">
      <c r="A715" s="68" t="s">
        <v>2609</v>
      </c>
      <c r="B715" s="10" t="s">
        <v>1665</v>
      </c>
      <c r="C715" s="15" t="s">
        <v>1151</v>
      </c>
      <c r="D715" s="15" t="s">
        <v>1666</v>
      </c>
      <c r="E715" s="10" t="s">
        <v>99</v>
      </c>
      <c r="F715" s="11">
        <v>164.78</v>
      </c>
      <c r="G715" s="11">
        <v>164.78</v>
      </c>
      <c r="H715" s="11">
        <f t="shared" si="36"/>
        <v>329.56</v>
      </c>
      <c r="I715" s="37" t="s">
        <v>1667</v>
      </c>
      <c r="J715" s="12">
        <v>0.25840000000000002</v>
      </c>
      <c r="K715" s="69">
        <f t="shared" si="34"/>
        <v>7.19</v>
      </c>
      <c r="L715" s="37">
        <f t="shared" si="35"/>
        <v>2369.5300000000002</v>
      </c>
    </row>
    <row r="716" spans="1:12" ht="8.25" customHeight="1">
      <c r="A716" s="68" t="s">
        <v>2610</v>
      </c>
      <c r="B716" s="10" t="s">
        <v>1668</v>
      </c>
      <c r="C716" s="15" t="s">
        <v>1151</v>
      </c>
      <c r="D716" s="15" t="s">
        <v>1669</v>
      </c>
      <c r="E716" s="10" t="s">
        <v>99</v>
      </c>
      <c r="F716" s="11">
        <v>2333.5100000000002</v>
      </c>
      <c r="G716" s="11">
        <v>2333.5100000000002</v>
      </c>
      <c r="H716" s="11">
        <f t="shared" si="36"/>
        <v>4667.0200000000004</v>
      </c>
      <c r="I716" s="37" t="s">
        <v>809</v>
      </c>
      <c r="J716" s="12">
        <v>0.25840000000000002</v>
      </c>
      <c r="K716" s="69">
        <f t="shared" si="34"/>
        <v>11.69</v>
      </c>
      <c r="L716" s="37">
        <f t="shared" si="35"/>
        <v>54557.46</v>
      </c>
    </row>
    <row r="717" spans="1:12" ht="8.25" customHeight="1">
      <c r="A717" s="68" t="s">
        <v>2611</v>
      </c>
      <c r="B717" s="10" t="s">
        <v>1670</v>
      </c>
      <c r="C717" s="15" t="s">
        <v>1151</v>
      </c>
      <c r="D717" s="15" t="s">
        <v>1671</v>
      </c>
      <c r="E717" s="10" t="s">
        <v>99</v>
      </c>
      <c r="F717" s="11">
        <v>883.93</v>
      </c>
      <c r="G717" s="11">
        <v>883.93</v>
      </c>
      <c r="H717" s="11">
        <f t="shared" si="36"/>
        <v>1767.86</v>
      </c>
      <c r="I717" s="37" t="s">
        <v>1672</v>
      </c>
      <c r="J717" s="12">
        <v>0.25840000000000002</v>
      </c>
      <c r="K717" s="69">
        <f t="shared" si="34"/>
        <v>12.94</v>
      </c>
      <c r="L717" s="37">
        <f t="shared" si="35"/>
        <v>22876.1</v>
      </c>
    </row>
    <row r="718" spans="1:12" ht="8.25" customHeight="1">
      <c r="A718" s="68" t="s">
        <v>2612</v>
      </c>
      <c r="B718" s="10" t="s">
        <v>1673</v>
      </c>
      <c r="C718" s="15" t="s">
        <v>1151</v>
      </c>
      <c r="D718" s="15" t="s">
        <v>1674</v>
      </c>
      <c r="E718" s="10" t="s">
        <v>82</v>
      </c>
      <c r="F718" s="11">
        <v>691.81</v>
      </c>
      <c r="G718" s="11">
        <v>691.81</v>
      </c>
      <c r="H718" s="11">
        <f t="shared" si="36"/>
        <v>1383.62</v>
      </c>
      <c r="I718" s="37" t="s">
        <v>477</v>
      </c>
      <c r="J718" s="12">
        <v>0.25840000000000002</v>
      </c>
      <c r="K718" s="69">
        <f t="shared" si="34"/>
        <v>11.86</v>
      </c>
      <c r="L718" s="37">
        <f t="shared" si="35"/>
        <v>16409.73</v>
      </c>
    </row>
    <row r="719" spans="1:12" ht="8.25" customHeight="1">
      <c r="A719" s="68" t="s">
        <v>2613</v>
      </c>
      <c r="B719" s="10" t="s">
        <v>1675</v>
      </c>
      <c r="C719" s="15" t="s">
        <v>1151</v>
      </c>
      <c r="D719" s="15" t="s">
        <v>1676</v>
      </c>
      <c r="E719" s="10" t="s">
        <v>99</v>
      </c>
      <c r="F719" s="11">
        <v>1794.06</v>
      </c>
      <c r="G719" s="11">
        <v>1794.06</v>
      </c>
      <c r="H719" s="11">
        <f t="shared" si="36"/>
        <v>3588.12</v>
      </c>
      <c r="I719" s="37" t="s">
        <v>1677</v>
      </c>
      <c r="J719" s="12">
        <v>0.25840000000000002</v>
      </c>
      <c r="K719" s="69">
        <f t="shared" si="34"/>
        <v>53.39</v>
      </c>
      <c r="L719" s="37">
        <f t="shared" si="35"/>
        <v>191569.72</v>
      </c>
    </row>
    <row r="720" spans="1:12" ht="8.25" customHeight="1">
      <c r="A720" s="68" t="s">
        <v>2614</v>
      </c>
      <c r="B720" s="10" t="s">
        <v>1678</v>
      </c>
      <c r="C720" s="15" t="s">
        <v>1151</v>
      </c>
      <c r="D720" s="15" t="s">
        <v>1679</v>
      </c>
      <c r="E720" s="10" t="s">
        <v>99</v>
      </c>
      <c r="F720" s="11">
        <v>118.62</v>
      </c>
      <c r="G720" s="11">
        <v>118.62</v>
      </c>
      <c r="H720" s="11">
        <f t="shared" si="36"/>
        <v>237.24</v>
      </c>
      <c r="I720" s="37" t="s">
        <v>1680</v>
      </c>
      <c r="J720" s="12">
        <v>0.25840000000000002</v>
      </c>
      <c r="K720" s="69">
        <f t="shared" si="34"/>
        <v>21.36</v>
      </c>
      <c r="L720" s="37">
        <f t="shared" si="35"/>
        <v>5067.4399999999996</v>
      </c>
    </row>
    <row r="721" spans="1:12" ht="8.25" customHeight="1">
      <c r="A721" s="68" t="s">
        <v>2615</v>
      </c>
      <c r="B721" s="10" t="s">
        <v>1681</v>
      </c>
      <c r="C721" s="15" t="s">
        <v>1151</v>
      </c>
      <c r="D721" s="15" t="s">
        <v>1682</v>
      </c>
      <c r="E721" s="10" t="s">
        <v>82</v>
      </c>
      <c r="F721" s="11">
        <v>57.33</v>
      </c>
      <c r="G721" s="11">
        <v>57.33</v>
      </c>
      <c r="H721" s="11">
        <f t="shared" si="36"/>
        <v>114.66</v>
      </c>
      <c r="I721" s="37" t="s">
        <v>302</v>
      </c>
      <c r="J721" s="12">
        <v>0.25840000000000002</v>
      </c>
      <c r="K721" s="69">
        <f t="shared" si="34"/>
        <v>8.3800000000000008</v>
      </c>
      <c r="L721" s="37">
        <f t="shared" si="35"/>
        <v>960.85</v>
      </c>
    </row>
    <row r="722" spans="1:12" ht="8.25" customHeight="1">
      <c r="A722" s="68" t="s">
        <v>2616</v>
      </c>
      <c r="B722" s="10" t="s">
        <v>1683</v>
      </c>
      <c r="C722" s="15" t="s">
        <v>1151</v>
      </c>
      <c r="D722" s="15" t="s">
        <v>1684</v>
      </c>
      <c r="E722" s="10" t="s">
        <v>82</v>
      </c>
      <c r="F722" s="11">
        <v>51.49</v>
      </c>
      <c r="G722" s="11">
        <v>51.49</v>
      </c>
      <c r="H722" s="11">
        <f t="shared" si="36"/>
        <v>102.98</v>
      </c>
      <c r="I722" s="37" t="s">
        <v>1685</v>
      </c>
      <c r="J722" s="12">
        <v>0.25840000000000002</v>
      </c>
      <c r="K722" s="69">
        <f t="shared" si="34"/>
        <v>11.52</v>
      </c>
      <c r="L722" s="37">
        <f t="shared" si="35"/>
        <v>1186.32</v>
      </c>
    </row>
    <row r="723" spans="1:12" ht="8.25" customHeight="1">
      <c r="A723" s="68" t="s">
        <v>2617</v>
      </c>
      <c r="B723" s="10" t="s">
        <v>1686</v>
      </c>
      <c r="C723" s="15" t="s">
        <v>1151</v>
      </c>
      <c r="D723" s="15" t="s">
        <v>1687</v>
      </c>
      <c r="E723" s="10" t="s">
        <v>82</v>
      </c>
      <c r="F723" s="11">
        <v>35.35</v>
      </c>
      <c r="G723" s="11">
        <v>35.35</v>
      </c>
      <c r="H723" s="11">
        <f t="shared" si="36"/>
        <v>70.7</v>
      </c>
      <c r="I723" s="37" t="s">
        <v>1688</v>
      </c>
      <c r="J723" s="12">
        <v>0.25840000000000002</v>
      </c>
      <c r="K723" s="69">
        <f t="shared" si="34"/>
        <v>20.41</v>
      </c>
      <c r="L723" s="37">
        <f t="shared" si="35"/>
        <v>1442.98</v>
      </c>
    </row>
    <row r="724" spans="1:12" ht="16.5" customHeight="1">
      <c r="A724" s="68" t="s">
        <v>2618</v>
      </c>
      <c r="B724" s="10" t="s">
        <v>1689</v>
      </c>
      <c r="C724" s="15" t="s">
        <v>1151</v>
      </c>
      <c r="D724" s="36" t="s">
        <v>1690</v>
      </c>
      <c r="E724" s="10" t="s">
        <v>82</v>
      </c>
      <c r="F724" s="11">
        <v>0.68</v>
      </c>
      <c r="G724" s="11">
        <v>0.68</v>
      </c>
      <c r="H724" s="11">
        <f t="shared" si="36"/>
        <v>1.36</v>
      </c>
      <c r="I724" s="37" t="s">
        <v>1691</v>
      </c>
      <c r="J724" s="12">
        <v>0.25840000000000002</v>
      </c>
      <c r="K724" s="69">
        <f t="shared" si="34"/>
        <v>27.04</v>
      </c>
      <c r="L724" s="37">
        <f t="shared" si="35"/>
        <v>36.770000000000003</v>
      </c>
    </row>
    <row r="725" spans="1:12" ht="8.25" customHeight="1">
      <c r="A725" s="68" t="s">
        <v>2619</v>
      </c>
      <c r="B725" s="10" t="s">
        <v>1692</v>
      </c>
      <c r="C725" s="15" t="s">
        <v>1151</v>
      </c>
      <c r="D725" s="15" t="s">
        <v>1693</v>
      </c>
      <c r="E725" s="10" t="s">
        <v>82</v>
      </c>
      <c r="F725" s="11">
        <v>88.52</v>
      </c>
      <c r="G725" s="11">
        <v>88.52</v>
      </c>
      <c r="H725" s="11">
        <f t="shared" si="36"/>
        <v>177.04</v>
      </c>
      <c r="I725" s="37" t="s">
        <v>1694</v>
      </c>
      <c r="J725" s="12">
        <v>0.25840000000000002</v>
      </c>
      <c r="K725" s="69">
        <f t="shared" si="34"/>
        <v>34.78</v>
      </c>
      <c r="L725" s="37">
        <f t="shared" si="35"/>
        <v>6157.45</v>
      </c>
    </row>
    <row r="726" spans="1:12" ht="8.25" customHeight="1">
      <c r="A726" s="68" t="s">
        <v>2620</v>
      </c>
      <c r="B726" s="10" t="s">
        <v>1695</v>
      </c>
      <c r="C726" s="15" t="s">
        <v>1151</v>
      </c>
      <c r="D726" s="15" t="s">
        <v>1696</v>
      </c>
      <c r="E726" s="10" t="s">
        <v>82</v>
      </c>
      <c r="F726" s="11">
        <v>40.5</v>
      </c>
      <c r="G726" s="11">
        <v>40.5</v>
      </c>
      <c r="H726" s="11">
        <f t="shared" si="36"/>
        <v>81</v>
      </c>
      <c r="I726" s="37" t="s">
        <v>1697</v>
      </c>
      <c r="J726" s="12">
        <v>0.25840000000000002</v>
      </c>
      <c r="K726" s="69">
        <f t="shared" si="34"/>
        <v>91.86</v>
      </c>
      <c r="L726" s="37">
        <f t="shared" si="35"/>
        <v>7440.66</v>
      </c>
    </row>
    <row r="727" spans="1:12" ht="8.25" customHeight="1">
      <c r="A727" s="68" t="s">
        <v>2621</v>
      </c>
      <c r="B727" s="10" t="s">
        <v>1698</v>
      </c>
      <c r="C727" s="15" t="s">
        <v>1151</v>
      </c>
      <c r="D727" s="15" t="s">
        <v>1699</v>
      </c>
      <c r="E727" s="10" t="s">
        <v>82</v>
      </c>
      <c r="F727" s="11">
        <v>11.58</v>
      </c>
      <c r="G727" s="11">
        <v>11.58</v>
      </c>
      <c r="H727" s="11">
        <f t="shared" si="36"/>
        <v>23.16</v>
      </c>
      <c r="I727" s="37" t="s">
        <v>1700</v>
      </c>
      <c r="J727" s="12">
        <v>0.25840000000000002</v>
      </c>
      <c r="K727" s="69">
        <f t="shared" si="34"/>
        <v>58.67</v>
      </c>
      <c r="L727" s="37">
        <f t="shared" si="35"/>
        <v>1358.79</v>
      </c>
    </row>
    <row r="728" spans="1:12" ht="8.25" customHeight="1">
      <c r="A728" s="68" t="s">
        <v>2622</v>
      </c>
      <c r="B728" s="10" t="s">
        <v>1695</v>
      </c>
      <c r="C728" s="15" t="s">
        <v>1151</v>
      </c>
      <c r="D728" s="15" t="s">
        <v>1701</v>
      </c>
      <c r="E728" s="10" t="s">
        <v>82</v>
      </c>
      <c r="F728" s="11">
        <v>4.5</v>
      </c>
      <c r="G728" s="11">
        <v>4.5</v>
      </c>
      <c r="H728" s="11">
        <f t="shared" si="36"/>
        <v>9</v>
      </c>
      <c r="I728" s="37" t="s">
        <v>1697</v>
      </c>
      <c r="J728" s="12">
        <v>0.25840000000000002</v>
      </c>
      <c r="K728" s="69">
        <f t="shared" si="34"/>
        <v>91.86</v>
      </c>
      <c r="L728" s="37">
        <f t="shared" si="35"/>
        <v>826.74</v>
      </c>
    </row>
    <row r="729" spans="1:12" ht="8.25" customHeight="1">
      <c r="A729" s="68" t="s">
        <v>2623</v>
      </c>
      <c r="B729" s="10" t="s">
        <v>1702</v>
      </c>
      <c r="C729" s="15" t="s">
        <v>1151</v>
      </c>
      <c r="D729" s="15" t="s">
        <v>1703</v>
      </c>
      <c r="E729" s="10" t="s">
        <v>82</v>
      </c>
      <c r="F729" s="11">
        <v>1.39</v>
      </c>
      <c r="G729" s="11">
        <v>1.39</v>
      </c>
      <c r="H729" s="11">
        <f t="shared" si="36"/>
        <v>2.78</v>
      </c>
      <c r="I729" s="37" t="s">
        <v>843</v>
      </c>
      <c r="J729" s="12">
        <v>0.25840000000000002</v>
      </c>
      <c r="K729" s="69">
        <f t="shared" si="34"/>
        <v>53.3</v>
      </c>
      <c r="L729" s="37">
        <f t="shared" si="35"/>
        <v>148.16999999999999</v>
      </c>
    </row>
    <row r="730" spans="1:12" ht="8.25" customHeight="1">
      <c r="A730" s="68" t="s">
        <v>2624</v>
      </c>
      <c r="B730" s="10" t="s">
        <v>1704</v>
      </c>
      <c r="C730" s="15" t="s">
        <v>1151</v>
      </c>
      <c r="D730" s="15" t="s">
        <v>1705</v>
      </c>
      <c r="E730" s="10" t="s">
        <v>18</v>
      </c>
      <c r="F730" s="11">
        <v>60</v>
      </c>
      <c r="G730" s="11">
        <v>60</v>
      </c>
      <c r="H730" s="11">
        <f t="shared" si="36"/>
        <v>120</v>
      </c>
      <c r="I730" s="37" t="s">
        <v>1706</v>
      </c>
      <c r="J730" s="12">
        <v>0.25840000000000002</v>
      </c>
      <c r="K730" s="69">
        <f t="shared" si="34"/>
        <v>18.96</v>
      </c>
      <c r="L730" s="37">
        <f t="shared" si="35"/>
        <v>2275.1999999999998</v>
      </c>
    </row>
    <row r="731" spans="1:12" ht="8.25" customHeight="1">
      <c r="A731" s="68" t="s">
        <v>2625</v>
      </c>
      <c r="B731" s="10" t="s">
        <v>1707</v>
      </c>
      <c r="C731" s="15" t="s">
        <v>1151</v>
      </c>
      <c r="D731" s="15" t="s">
        <v>1708</v>
      </c>
      <c r="E731" s="10" t="s">
        <v>82</v>
      </c>
      <c r="F731" s="11">
        <v>20.010000000000002</v>
      </c>
      <c r="G731" s="11">
        <v>20.010000000000002</v>
      </c>
      <c r="H731" s="11">
        <f t="shared" si="36"/>
        <v>40.020000000000003</v>
      </c>
      <c r="I731" s="37" t="s">
        <v>1709</v>
      </c>
      <c r="J731" s="12">
        <v>0.25840000000000002</v>
      </c>
      <c r="K731" s="69">
        <f t="shared" si="34"/>
        <v>119.87</v>
      </c>
      <c r="L731" s="37">
        <f t="shared" si="35"/>
        <v>4797.1899999999996</v>
      </c>
    </row>
    <row r="732" spans="1:12" ht="8.25" customHeight="1">
      <c r="A732" s="68" t="s">
        <v>2626</v>
      </c>
      <c r="B732" s="10" t="s">
        <v>1710</v>
      </c>
      <c r="C732" s="15" t="s">
        <v>1151</v>
      </c>
      <c r="D732" s="15" t="s">
        <v>1711</v>
      </c>
      <c r="E732" s="10" t="s">
        <v>18</v>
      </c>
      <c r="F732" s="11">
        <v>4</v>
      </c>
      <c r="G732" s="11">
        <v>4</v>
      </c>
      <c r="H732" s="11">
        <f t="shared" si="36"/>
        <v>8</v>
      </c>
      <c r="I732" s="37" t="s">
        <v>819</v>
      </c>
      <c r="J732" s="12">
        <v>0.25840000000000002</v>
      </c>
      <c r="K732" s="69">
        <f t="shared" si="34"/>
        <v>10.99</v>
      </c>
      <c r="L732" s="37">
        <f t="shared" si="35"/>
        <v>87.92</v>
      </c>
    </row>
    <row r="733" spans="1:12" ht="8.25" customHeight="1">
      <c r="A733" s="68" t="s">
        <v>2627</v>
      </c>
      <c r="B733" s="10" t="s">
        <v>1712</v>
      </c>
      <c r="C733" s="15" t="s">
        <v>1151</v>
      </c>
      <c r="D733" s="15" t="s">
        <v>1713</v>
      </c>
      <c r="E733" s="10" t="s">
        <v>18</v>
      </c>
      <c r="F733" s="11">
        <v>6</v>
      </c>
      <c r="G733" s="11">
        <v>6</v>
      </c>
      <c r="H733" s="11">
        <f t="shared" si="36"/>
        <v>12</v>
      </c>
      <c r="I733" s="37" t="s">
        <v>1714</v>
      </c>
      <c r="J733" s="12">
        <v>0.25840000000000002</v>
      </c>
      <c r="K733" s="69">
        <f t="shared" si="34"/>
        <v>37.6</v>
      </c>
      <c r="L733" s="37">
        <f t="shared" si="35"/>
        <v>451.2</v>
      </c>
    </row>
    <row r="734" spans="1:12" ht="8.25" customHeight="1">
      <c r="A734" s="68" t="s">
        <v>2628</v>
      </c>
      <c r="B734" s="10" t="s">
        <v>1715</v>
      </c>
      <c r="C734" s="15" t="s">
        <v>1151</v>
      </c>
      <c r="D734" s="15" t="s">
        <v>1716</v>
      </c>
      <c r="E734" s="10" t="s">
        <v>18</v>
      </c>
      <c r="F734" s="11">
        <v>3</v>
      </c>
      <c r="G734" s="11">
        <v>3</v>
      </c>
      <c r="H734" s="11">
        <f t="shared" si="36"/>
        <v>6</v>
      </c>
      <c r="I734" s="37" t="s">
        <v>1717</v>
      </c>
      <c r="J734" s="12">
        <v>0.25840000000000002</v>
      </c>
      <c r="K734" s="69">
        <f t="shared" si="34"/>
        <v>101.13</v>
      </c>
      <c r="L734" s="37">
        <f t="shared" si="35"/>
        <v>606.78</v>
      </c>
    </row>
    <row r="735" spans="1:12" ht="8.25" customHeight="1">
      <c r="A735" s="68" t="s">
        <v>2629</v>
      </c>
      <c r="B735" s="10" t="s">
        <v>1718</v>
      </c>
      <c r="C735" s="15" t="s">
        <v>1151</v>
      </c>
      <c r="D735" s="15" t="s">
        <v>1719</v>
      </c>
      <c r="E735" s="10" t="s">
        <v>18</v>
      </c>
      <c r="F735" s="11">
        <v>4</v>
      </c>
      <c r="G735" s="11">
        <v>4</v>
      </c>
      <c r="H735" s="11">
        <f t="shared" si="36"/>
        <v>8</v>
      </c>
      <c r="I735" s="37" t="s">
        <v>659</v>
      </c>
      <c r="J735" s="12">
        <v>0.25840000000000002</v>
      </c>
      <c r="K735" s="69">
        <f t="shared" si="34"/>
        <v>17.95</v>
      </c>
      <c r="L735" s="37">
        <f t="shared" si="35"/>
        <v>143.6</v>
      </c>
    </row>
    <row r="736" spans="1:12" ht="8.25" customHeight="1">
      <c r="A736" s="68" t="s">
        <v>2630</v>
      </c>
      <c r="B736" s="10" t="s">
        <v>1720</v>
      </c>
      <c r="C736" s="15" t="s">
        <v>1151</v>
      </c>
      <c r="D736" s="15" t="s">
        <v>1721</v>
      </c>
      <c r="E736" s="10" t="s">
        <v>18</v>
      </c>
      <c r="F736" s="11">
        <v>3</v>
      </c>
      <c r="G736" s="11">
        <v>3</v>
      </c>
      <c r="H736" s="11">
        <f t="shared" si="36"/>
        <v>6</v>
      </c>
      <c r="I736" s="37" t="s">
        <v>980</v>
      </c>
      <c r="J736" s="12">
        <v>0.25840000000000002</v>
      </c>
      <c r="K736" s="69">
        <f t="shared" si="34"/>
        <v>17.59</v>
      </c>
      <c r="L736" s="37">
        <f t="shared" si="35"/>
        <v>105.54</v>
      </c>
    </row>
    <row r="737" spans="1:12" ht="8.25" customHeight="1">
      <c r="A737" s="68" t="s">
        <v>2631</v>
      </c>
      <c r="B737" s="10" t="s">
        <v>1722</v>
      </c>
      <c r="C737" s="15" t="s">
        <v>1151</v>
      </c>
      <c r="D737" s="15" t="s">
        <v>1723</v>
      </c>
      <c r="E737" s="10" t="s">
        <v>18</v>
      </c>
      <c r="F737" s="11">
        <v>3</v>
      </c>
      <c r="G737" s="11">
        <v>3</v>
      </c>
      <c r="H737" s="11">
        <f t="shared" si="36"/>
        <v>6</v>
      </c>
      <c r="I737" s="37" t="s">
        <v>1724</v>
      </c>
      <c r="J737" s="12">
        <v>0.25840000000000002</v>
      </c>
      <c r="K737" s="69">
        <f t="shared" si="34"/>
        <v>27.78</v>
      </c>
      <c r="L737" s="37">
        <f t="shared" si="35"/>
        <v>166.68</v>
      </c>
    </row>
    <row r="738" spans="1:12" ht="8.25" customHeight="1">
      <c r="A738" s="68" t="s">
        <v>2632</v>
      </c>
      <c r="B738" s="10" t="s">
        <v>1725</v>
      </c>
      <c r="C738" s="15" t="s">
        <v>1151</v>
      </c>
      <c r="D738" s="15" t="s">
        <v>1726</v>
      </c>
      <c r="E738" s="10" t="s">
        <v>18</v>
      </c>
      <c r="F738" s="11">
        <v>6</v>
      </c>
      <c r="G738" s="11">
        <v>6</v>
      </c>
      <c r="H738" s="11">
        <f t="shared" si="36"/>
        <v>12</v>
      </c>
      <c r="I738" s="37" t="s">
        <v>1727</v>
      </c>
      <c r="J738" s="12">
        <v>0.25840000000000002</v>
      </c>
      <c r="K738" s="69">
        <f t="shared" si="34"/>
        <v>80.36</v>
      </c>
      <c r="L738" s="37">
        <f t="shared" si="35"/>
        <v>964.32</v>
      </c>
    </row>
    <row r="739" spans="1:12" ht="8.25" customHeight="1">
      <c r="A739" s="68" t="s">
        <v>2633</v>
      </c>
      <c r="B739" s="10" t="s">
        <v>1728</v>
      </c>
      <c r="C739" s="15" t="s">
        <v>1151</v>
      </c>
      <c r="D739" s="15" t="s">
        <v>1729</v>
      </c>
      <c r="E739" s="10" t="s">
        <v>18</v>
      </c>
      <c r="F739" s="11">
        <v>3</v>
      </c>
      <c r="G739" s="11">
        <v>3</v>
      </c>
      <c r="H739" s="11">
        <f t="shared" si="36"/>
        <v>6</v>
      </c>
      <c r="I739" s="37" t="s">
        <v>1730</v>
      </c>
      <c r="J739" s="12">
        <v>0.25840000000000002</v>
      </c>
      <c r="K739" s="69">
        <f t="shared" si="34"/>
        <v>67.260000000000005</v>
      </c>
      <c r="L739" s="37">
        <f t="shared" si="35"/>
        <v>403.56</v>
      </c>
    </row>
    <row r="740" spans="1:12" ht="8.25" customHeight="1">
      <c r="A740" s="68" t="s">
        <v>2634</v>
      </c>
      <c r="B740" s="10" t="s">
        <v>1731</v>
      </c>
      <c r="C740" s="15" t="s">
        <v>1151</v>
      </c>
      <c r="D740" s="15" t="s">
        <v>1732</v>
      </c>
      <c r="E740" s="10" t="s">
        <v>18</v>
      </c>
      <c r="F740" s="11">
        <v>6</v>
      </c>
      <c r="G740" s="11">
        <v>6</v>
      </c>
      <c r="H740" s="11">
        <f t="shared" si="36"/>
        <v>12</v>
      </c>
      <c r="I740" s="37" t="s">
        <v>1733</v>
      </c>
      <c r="J740" s="12">
        <v>0.25840000000000002</v>
      </c>
      <c r="K740" s="69">
        <f t="shared" si="34"/>
        <v>121.75</v>
      </c>
      <c r="L740" s="37">
        <f t="shared" si="35"/>
        <v>1461</v>
      </c>
    </row>
    <row r="741" spans="1:12" ht="8.25" customHeight="1">
      <c r="A741" s="68" t="s">
        <v>2635</v>
      </c>
      <c r="B741" s="10" t="s">
        <v>1734</v>
      </c>
      <c r="C741" s="15" t="s">
        <v>1151</v>
      </c>
      <c r="D741" s="15" t="s">
        <v>1735</v>
      </c>
      <c r="E741" s="10" t="s">
        <v>18</v>
      </c>
      <c r="F741" s="11">
        <v>8</v>
      </c>
      <c r="G741" s="11">
        <v>8</v>
      </c>
      <c r="H741" s="11">
        <f t="shared" si="36"/>
        <v>16</v>
      </c>
      <c r="I741" s="37" t="s">
        <v>1736</v>
      </c>
      <c r="J741" s="12">
        <v>0.25840000000000002</v>
      </c>
      <c r="K741" s="69">
        <f t="shared" si="34"/>
        <v>27.28</v>
      </c>
      <c r="L741" s="37">
        <f t="shared" si="35"/>
        <v>436.48</v>
      </c>
    </row>
    <row r="742" spans="1:12" ht="8.25" customHeight="1">
      <c r="A742" s="68" t="s">
        <v>2636</v>
      </c>
      <c r="B742" s="10" t="s">
        <v>1737</v>
      </c>
      <c r="C742" s="15" t="s">
        <v>1151</v>
      </c>
      <c r="D742" s="15" t="s">
        <v>1738</v>
      </c>
      <c r="E742" s="10" t="s">
        <v>18</v>
      </c>
      <c r="F742" s="11">
        <v>400</v>
      </c>
      <c r="G742" s="11">
        <v>400</v>
      </c>
      <c r="H742" s="11">
        <f t="shared" si="36"/>
        <v>800</v>
      </c>
      <c r="I742" s="37" t="s">
        <v>1739</v>
      </c>
      <c r="J742" s="12">
        <v>0.25840000000000002</v>
      </c>
      <c r="K742" s="69">
        <f t="shared" si="34"/>
        <v>210.1</v>
      </c>
      <c r="L742" s="37">
        <f t="shared" si="35"/>
        <v>168080</v>
      </c>
    </row>
    <row r="743" spans="1:12" ht="8.25" customHeight="1">
      <c r="A743" s="68" t="s">
        <v>2637</v>
      </c>
      <c r="B743" s="10" t="s">
        <v>1740</v>
      </c>
      <c r="C743" s="15" t="s">
        <v>1151</v>
      </c>
      <c r="D743" s="15" t="s">
        <v>1741</v>
      </c>
      <c r="E743" s="10" t="s">
        <v>18</v>
      </c>
      <c r="F743" s="11">
        <v>369</v>
      </c>
      <c r="G743" s="11">
        <v>369</v>
      </c>
      <c r="H743" s="11">
        <f t="shared" si="36"/>
        <v>738</v>
      </c>
      <c r="I743" s="37" t="s">
        <v>1742</v>
      </c>
      <c r="J743" s="12">
        <v>0.25840000000000002</v>
      </c>
      <c r="K743" s="69">
        <f t="shared" si="34"/>
        <v>312.92</v>
      </c>
      <c r="L743" s="37">
        <f t="shared" si="35"/>
        <v>230934.96</v>
      </c>
    </row>
    <row r="744" spans="1:12" ht="8.25" customHeight="1">
      <c r="A744" s="68" t="s">
        <v>2638</v>
      </c>
      <c r="B744" s="10" t="s">
        <v>1743</v>
      </c>
      <c r="C744" s="15" t="s">
        <v>1151</v>
      </c>
      <c r="D744" s="15" t="s">
        <v>1744</v>
      </c>
      <c r="E744" s="10" t="s">
        <v>99</v>
      </c>
      <c r="F744" s="11">
        <v>1028.8900000000001</v>
      </c>
      <c r="G744" s="11">
        <v>1028.8900000000001</v>
      </c>
      <c r="H744" s="11">
        <f t="shared" si="36"/>
        <v>2057.7800000000002</v>
      </c>
      <c r="I744" s="37" t="s">
        <v>1745</v>
      </c>
      <c r="J744" s="12">
        <v>0.25840000000000002</v>
      </c>
      <c r="K744" s="69">
        <f t="shared" si="34"/>
        <v>15.79</v>
      </c>
      <c r="L744" s="37">
        <f t="shared" si="35"/>
        <v>32492.34</v>
      </c>
    </row>
    <row r="745" spans="1:12" ht="8.25" customHeight="1">
      <c r="A745" s="68" t="s">
        <v>2639</v>
      </c>
      <c r="B745" s="10" t="s">
        <v>1746</v>
      </c>
      <c r="C745" s="15" t="s">
        <v>1151</v>
      </c>
      <c r="D745" s="15" t="s">
        <v>1747</v>
      </c>
      <c r="E745" s="10" t="s">
        <v>82</v>
      </c>
      <c r="F745" s="11">
        <v>101.88</v>
      </c>
      <c r="G745" s="11">
        <v>101.88</v>
      </c>
      <c r="H745" s="11">
        <f t="shared" si="36"/>
        <v>203.76</v>
      </c>
      <c r="I745" s="37" t="s">
        <v>1748</v>
      </c>
      <c r="J745" s="12">
        <v>0.25840000000000002</v>
      </c>
      <c r="K745" s="69">
        <f t="shared" si="34"/>
        <v>153.26</v>
      </c>
      <c r="L745" s="37">
        <f t="shared" si="35"/>
        <v>31228.25</v>
      </c>
    </row>
    <row r="746" spans="1:12" ht="8.25" customHeight="1">
      <c r="A746" s="68" t="s">
        <v>2640</v>
      </c>
      <c r="B746" s="10" t="s">
        <v>1749</v>
      </c>
      <c r="C746" s="15" t="s">
        <v>1151</v>
      </c>
      <c r="D746" s="15" t="s">
        <v>1750</v>
      </c>
      <c r="E746" s="10" t="s">
        <v>82</v>
      </c>
      <c r="F746" s="11">
        <v>0.63</v>
      </c>
      <c r="G746" s="11">
        <v>0.63</v>
      </c>
      <c r="H746" s="11">
        <f t="shared" si="36"/>
        <v>1.26</v>
      </c>
      <c r="I746" s="37" t="s">
        <v>1751</v>
      </c>
      <c r="J746" s="12">
        <v>0.25840000000000002</v>
      </c>
      <c r="K746" s="69">
        <f t="shared" si="34"/>
        <v>490.67</v>
      </c>
      <c r="L746" s="37">
        <f t="shared" si="35"/>
        <v>618.24</v>
      </c>
    </row>
    <row r="747" spans="1:12" ht="8.25" customHeight="1">
      <c r="A747" s="68" t="s">
        <v>2641</v>
      </c>
      <c r="B747" s="10" t="s">
        <v>1752</v>
      </c>
      <c r="C747" s="15" t="s">
        <v>1151</v>
      </c>
      <c r="D747" s="15" t="s">
        <v>1753</v>
      </c>
      <c r="E747" s="10" t="s">
        <v>82</v>
      </c>
      <c r="F747" s="11">
        <v>16.2</v>
      </c>
      <c r="G747" s="11">
        <v>16.2</v>
      </c>
      <c r="H747" s="11">
        <f t="shared" si="36"/>
        <v>32.4</v>
      </c>
      <c r="I747" s="37" t="s">
        <v>1754</v>
      </c>
      <c r="J747" s="12">
        <v>0.25840000000000002</v>
      </c>
      <c r="K747" s="69">
        <f t="shared" si="34"/>
        <v>56.16</v>
      </c>
      <c r="L747" s="37">
        <f t="shared" si="35"/>
        <v>1819.58</v>
      </c>
    </row>
    <row r="748" spans="1:12" ht="8.25" customHeight="1">
      <c r="A748" s="68" t="s">
        <v>2642</v>
      </c>
      <c r="B748" s="10" t="s">
        <v>1755</v>
      </c>
      <c r="C748" s="15" t="s">
        <v>1151</v>
      </c>
      <c r="D748" s="15" t="s">
        <v>1756</v>
      </c>
      <c r="E748" s="10" t="s">
        <v>82</v>
      </c>
      <c r="F748" s="11">
        <v>0.45</v>
      </c>
      <c r="G748" s="11">
        <v>0.45</v>
      </c>
      <c r="H748" s="11">
        <f t="shared" si="36"/>
        <v>0.9</v>
      </c>
      <c r="I748" s="37" t="s">
        <v>1757</v>
      </c>
      <c r="J748" s="12">
        <v>0.25840000000000002</v>
      </c>
      <c r="K748" s="69">
        <f t="shared" si="34"/>
        <v>71.86</v>
      </c>
      <c r="L748" s="37">
        <f t="shared" si="35"/>
        <v>64.67</v>
      </c>
    </row>
    <row r="749" spans="1:12" ht="8.25" customHeight="1">
      <c r="A749" s="68" t="s">
        <v>2643</v>
      </c>
      <c r="B749" s="10" t="s">
        <v>1758</v>
      </c>
      <c r="C749" s="15" t="s">
        <v>1151</v>
      </c>
      <c r="D749" s="15" t="s">
        <v>1759</v>
      </c>
      <c r="E749" s="10" t="s">
        <v>82</v>
      </c>
      <c r="F749" s="11">
        <v>21.51</v>
      </c>
      <c r="G749" s="11">
        <v>21.51</v>
      </c>
      <c r="H749" s="11">
        <f t="shared" si="36"/>
        <v>43.02</v>
      </c>
      <c r="I749" s="37" t="s">
        <v>1760</v>
      </c>
      <c r="J749" s="12">
        <v>0.25840000000000002</v>
      </c>
      <c r="K749" s="69">
        <f t="shared" si="34"/>
        <v>204.45</v>
      </c>
      <c r="L749" s="37">
        <f t="shared" si="35"/>
        <v>8795.43</v>
      </c>
    </row>
    <row r="750" spans="1:12" ht="8.25" customHeight="1">
      <c r="A750" s="68" t="s">
        <v>2644</v>
      </c>
      <c r="B750" s="10" t="s">
        <v>1761</v>
      </c>
      <c r="C750" s="15" t="s">
        <v>1151</v>
      </c>
      <c r="D750" s="15" t="s">
        <v>1762</v>
      </c>
      <c r="E750" s="10" t="s">
        <v>82</v>
      </c>
      <c r="F750" s="11">
        <v>9.0500000000000007</v>
      </c>
      <c r="G750" s="11">
        <v>9.0500000000000007</v>
      </c>
      <c r="H750" s="11">
        <f t="shared" si="36"/>
        <v>18.100000000000001</v>
      </c>
      <c r="I750" s="37" t="s">
        <v>1763</v>
      </c>
      <c r="J750" s="12">
        <v>0.25840000000000002</v>
      </c>
      <c r="K750" s="69">
        <f t="shared" si="34"/>
        <v>352.26</v>
      </c>
      <c r="L750" s="37">
        <f t="shared" si="35"/>
        <v>6375.9</v>
      </c>
    </row>
    <row r="751" spans="1:12" ht="8.25" customHeight="1">
      <c r="A751" s="68" t="s">
        <v>2645</v>
      </c>
      <c r="B751" s="10" t="s">
        <v>1764</v>
      </c>
      <c r="C751" s="15" t="s">
        <v>1151</v>
      </c>
      <c r="D751" s="15" t="s">
        <v>1765</v>
      </c>
      <c r="E751" s="10" t="s">
        <v>82</v>
      </c>
      <c r="F751" s="11">
        <v>3.15</v>
      </c>
      <c r="G751" s="11">
        <v>3.15</v>
      </c>
      <c r="H751" s="11">
        <f t="shared" si="36"/>
        <v>6.3</v>
      </c>
      <c r="I751" s="37" t="s">
        <v>1766</v>
      </c>
      <c r="J751" s="12">
        <v>0.25840000000000002</v>
      </c>
      <c r="K751" s="69">
        <f t="shared" si="34"/>
        <v>21.73</v>
      </c>
      <c r="L751" s="37">
        <f t="shared" si="35"/>
        <v>136.88999999999999</v>
      </c>
    </row>
    <row r="752" spans="1:12" ht="8.25" customHeight="1">
      <c r="A752" s="68" t="s">
        <v>2646</v>
      </c>
      <c r="B752" s="10" t="s">
        <v>1767</v>
      </c>
      <c r="C752" s="15" t="s">
        <v>1151</v>
      </c>
      <c r="D752" s="15" t="s">
        <v>1768</v>
      </c>
      <c r="E752" s="10" t="s">
        <v>18</v>
      </c>
      <c r="F752" s="11">
        <v>6</v>
      </c>
      <c r="G752" s="11">
        <v>6</v>
      </c>
      <c r="H752" s="11">
        <f t="shared" si="36"/>
        <v>12</v>
      </c>
      <c r="I752" s="37" t="s">
        <v>1769</v>
      </c>
      <c r="J752" s="12">
        <v>0.25840000000000002</v>
      </c>
      <c r="K752" s="69">
        <f t="shared" si="34"/>
        <v>73.36</v>
      </c>
      <c r="L752" s="37">
        <f t="shared" si="35"/>
        <v>880.32</v>
      </c>
    </row>
    <row r="753" spans="1:12" ht="8.25" customHeight="1">
      <c r="A753" s="68" t="s">
        <v>2647</v>
      </c>
      <c r="B753" s="10" t="s">
        <v>1770</v>
      </c>
      <c r="C753" s="15" t="s">
        <v>1151</v>
      </c>
      <c r="D753" s="15" t="s">
        <v>1771</v>
      </c>
      <c r="E753" s="10" t="s">
        <v>18</v>
      </c>
      <c r="F753" s="11">
        <v>3</v>
      </c>
      <c r="G753" s="11">
        <v>3</v>
      </c>
      <c r="H753" s="11">
        <f t="shared" si="36"/>
        <v>6</v>
      </c>
      <c r="I753" s="37" t="s">
        <v>1772</v>
      </c>
      <c r="J753" s="12">
        <v>0.25840000000000002</v>
      </c>
      <c r="K753" s="69">
        <f t="shared" si="34"/>
        <v>81.040000000000006</v>
      </c>
      <c r="L753" s="37">
        <f t="shared" si="35"/>
        <v>486.24</v>
      </c>
    </row>
    <row r="754" spans="1:12" ht="8.25" customHeight="1">
      <c r="A754" s="68" t="s">
        <v>2648</v>
      </c>
      <c r="B754" s="10" t="s">
        <v>1773</v>
      </c>
      <c r="C754" s="15" t="s">
        <v>1151</v>
      </c>
      <c r="D754" s="15" t="s">
        <v>1774</v>
      </c>
      <c r="E754" s="10" t="s">
        <v>18</v>
      </c>
      <c r="F754" s="11">
        <v>4</v>
      </c>
      <c r="G754" s="11">
        <v>4</v>
      </c>
      <c r="H754" s="11">
        <f t="shared" si="36"/>
        <v>8</v>
      </c>
      <c r="I754" s="37" t="s">
        <v>1775</v>
      </c>
      <c r="J754" s="12">
        <v>0.25840000000000002</v>
      </c>
      <c r="K754" s="69">
        <f t="shared" si="34"/>
        <v>67.38</v>
      </c>
      <c r="L754" s="37">
        <f t="shared" si="35"/>
        <v>539.04</v>
      </c>
    </row>
    <row r="755" spans="1:12" ht="8.25" customHeight="1">
      <c r="A755" s="68" t="s">
        <v>2649</v>
      </c>
      <c r="B755" s="10" t="s">
        <v>1776</v>
      </c>
      <c r="C755" s="15" t="s">
        <v>1151</v>
      </c>
      <c r="D755" s="15" t="s">
        <v>1777</v>
      </c>
      <c r="E755" s="10" t="s">
        <v>18</v>
      </c>
      <c r="F755" s="11">
        <v>3</v>
      </c>
      <c r="G755" s="11">
        <v>3</v>
      </c>
      <c r="H755" s="11">
        <f t="shared" si="36"/>
        <v>6</v>
      </c>
      <c r="I755" s="37" t="s">
        <v>1778</v>
      </c>
      <c r="J755" s="12">
        <v>0.25840000000000002</v>
      </c>
      <c r="K755" s="69">
        <f t="shared" si="34"/>
        <v>37.770000000000003</v>
      </c>
      <c r="L755" s="37">
        <f t="shared" si="35"/>
        <v>226.62</v>
      </c>
    </row>
    <row r="756" spans="1:12" ht="8.25" customHeight="1">
      <c r="A756" s="68" t="s">
        <v>2650</v>
      </c>
      <c r="B756" s="10" t="s">
        <v>1779</v>
      </c>
      <c r="C756" s="15" t="s">
        <v>1151</v>
      </c>
      <c r="D756" s="15" t="s">
        <v>1780</v>
      </c>
      <c r="E756" s="10" t="s">
        <v>18</v>
      </c>
      <c r="F756" s="11">
        <v>3</v>
      </c>
      <c r="G756" s="11">
        <v>3</v>
      </c>
      <c r="H756" s="11">
        <f t="shared" si="36"/>
        <v>6</v>
      </c>
      <c r="I756" s="37" t="s">
        <v>1781</v>
      </c>
      <c r="J756" s="12">
        <v>0.25840000000000002</v>
      </c>
      <c r="K756" s="69">
        <f t="shared" si="34"/>
        <v>140.51</v>
      </c>
      <c r="L756" s="37">
        <f t="shared" si="35"/>
        <v>843.06</v>
      </c>
    </row>
    <row r="757" spans="1:12" ht="8.25" customHeight="1">
      <c r="A757" s="68" t="s">
        <v>2651</v>
      </c>
      <c r="B757" s="39" t="s">
        <v>1782</v>
      </c>
      <c r="C757" s="15" t="s">
        <v>1151</v>
      </c>
      <c r="D757" s="15" t="s">
        <v>1783</v>
      </c>
      <c r="E757" s="10" t="s">
        <v>18</v>
      </c>
      <c r="F757" s="11">
        <v>6</v>
      </c>
      <c r="G757" s="11">
        <v>6</v>
      </c>
      <c r="H757" s="11">
        <f t="shared" si="36"/>
        <v>12</v>
      </c>
      <c r="I757" s="37" t="s">
        <v>1784</v>
      </c>
      <c r="J757" s="12">
        <v>0.25840000000000002</v>
      </c>
      <c r="K757" s="69">
        <f t="shared" si="34"/>
        <v>23.2</v>
      </c>
      <c r="L757" s="37">
        <f t="shared" si="35"/>
        <v>278.39999999999998</v>
      </c>
    </row>
    <row r="758" spans="1:12" ht="8.25" customHeight="1">
      <c r="A758" s="68" t="s">
        <v>2652</v>
      </c>
      <c r="B758" s="10" t="s">
        <v>1785</v>
      </c>
      <c r="C758" s="10" t="s">
        <v>1151</v>
      </c>
      <c r="D758" s="15" t="s">
        <v>1786</v>
      </c>
      <c r="E758" s="10" t="s">
        <v>18</v>
      </c>
      <c r="F758" s="11">
        <v>3</v>
      </c>
      <c r="G758" s="11">
        <v>3</v>
      </c>
      <c r="H758" s="11">
        <f t="shared" si="36"/>
        <v>6</v>
      </c>
      <c r="I758" s="37" t="s">
        <v>1787</v>
      </c>
      <c r="J758" s="12">
        <v>0.25840000000000002</v>
      </c>
      <c r="K758" s="69">
        <f t="shared" si="34"/>
        <v>704.81</v>
      </c>
      <c r="L758" s="37">
        <f t="shared" si="35"/>
        <v>4228.8599999999997</v>
      </c>
    </row>
    <row r="759" spans="1:12" ht="8.25" customHeight="1">
      <c r="A759" s="68" t="s">
        <v>2653</v>
      </c>
      <c r="B759" s="10" t="s">
        <v>1788</v>
      </c>
      <c r="C759" s="10" t="s">
        <v>1151</v>
      </c>
      <c r="D759" s="15" t="s">
        <v>1789</v>
      </c>
      <c r="E759" s="10" t="s">
        <v>18</v>
      </c>
      <c r="F759" s="11">
        <v>3</v>
      </c>
      <c r="G759" s="11">
        <v>3</v>
      </c>
      <c r="H759" s="11">
        <f t="shared" si="36"/>
        <v>6</v>
      </c>
      <c r="I759" s="37" t="s">
        <v>1790</v>
      </c>
      <c r="J759" s="12">
        <v>0.25840000000000002</v>
      </c>
      <c r="K759" s="69">
        <f t="shared" si="34"/>
        <v>458.32</v>
      </c>
      <c r="L759" s="37">
        <f t="shared" si="35"/>
        <v>2749.92</v>
      </c>
    </row>
    <row r="760" spans="1:12" ht="8.25" customHeight="1">
      <c r="A760" s="68" t="s">
        <v>2654</v>
      </c>
      <c r="B760" s="10" t="s">
        <v>1791</v>
      </c>
      <c r="C760" s="10" t="s">
        <v>1151</v>
      </c>
      <c r="D760" s="15" t="s">
        <v>1792</v>
      </c>
      <c r="E760" s="10" t="s">
        <v>18</v>
      </c>
      <c r="F760" s="11">
        <v>3</v>
      </c>
      <c r="G760" s="11">
        <v>3</v>
      </c>
      <c r="H760" s="11">
        <f t="shared" si="36"/>
        <v>6</v>
      </c>
      <c r="I760" s="37" t="s">
        <v>1793</v>
      </c>
      <c r="J760" s="12">
        <v>0.25840000000000002</v>
      </c>
      <c r="K760" s="69">
        <f t="shared" si="34"/>
        <v>976.94</v>
      </c>
      <c r="L760" s="37">
        <f t="shared" si="35"/>
        <v>5861.64</v>
      </c>
    </row>
    <row r="761" spans="1:12" ht="8.25" customHeight="1">
      <c r="A761" s="68" t="s">
        <v>2655</v>
      </c>
      <c r="B761" s="10" t="s">
        <v>1794</v>
      </c>
      <c r="C761" s="10" t="s">
        <v>1151</v>
      </c>
      <c r="D761" s="15" t="s">
        <v>1795</v>
      </c>
      <c r="E761" s="10" t="s">
        <v>18</v>
      </c>
      <c r="F761" s="11">
        <v>4</v>
      </c>
      <c r="G761" s="11">
        <v>4</v>
      </c>
      <c r="H761" s="11">
        <f t="shared" si="36"/>
        <v>8</v>
      </c>
      <c r="I761" s="37" t="s">
        <v>1796</v>
      </c>
      <c r="J761" s="12">
        <v>0.25840000000000002</v>
      </c>
      <c r="K761" s="69">
        <f t="shared" si="34"/>
        <v>108.23</v>
      </c>
      <c r="L761" s="37">
        <f t="shared" si="35"/>
        <v>865.84</v>
      </c>
    </row>
    <row r="762" spans="1:12" ht="8.25" customHeight="1">
      <c r="A762" s="68" t="s">
        <v>2656</v>
      </c>
      <c r="B762" s="10" t="s">
        <v>1797</v>
      </c>
      <c r="C762" s="10" t="s">
        <v>1151</v>
      </c>
      <c r="D762" s="15" t="s">
        <v>1798</v>
      </c>
      <c r="E762" s="10" t="s">
        <v>18</v>
      </c>
      <c r="F762" s="11">
        <v>3</v>
      </c>
      <c r="G762" s="11">
        <v>3</v>
      </c>
      <c r="H762" s="11">
        <f t="shared" si="36"/>
        <v>6</v>
      </c>
      <c r="I762" s="37" t="s">
        <v>245</v>
      </c>
      <c r="J762" s="12">
        <v>0.25840000000000002</v>
      </c>
      <c r="K762" s="69">
        <f t="shared" si="34"/>
        <v>171.33</v>
      </c>
      <c r="L762" s="37">
        <f t="shared" si="35"/>
        <v>1027.98</v>
      </c>
    </row>
    <row r="763" spans="1:12" ht="8.25" customHeight="1">
      <c r="A763" s="68" t="s">
        <v>2657</v>
      </c>
      <c r="B763" s="10" t="s">
        <v>1799</v>
      </c>
      <c r="C763" s="10" t="s">
        <v>1151</v>
      </c>
      <c r="D763" s="15" t="s">
        <v>1800</v>
      </c>
      <c r="E763" s="10" t="s">
        <v>18</v>
      </c>
      <c r="F763" s="11">
        <v>3</v>
      </c>
      <c r="G763" s="11">
        <v>3</v>
      </c>
      <c r="H763" s="11">
        <f t="shared" si="36"/>
        <v>6</v>
      </c>
      <c r="I763" s="37" t="s">
        <v>1801</v>
      </c>
      <c r="J763" s="12">
        <v>0.25840000000000002</v>
      </c>
      <c r="K763" s="69">
        <f t="shared" si="34"/>
        <v>570.33000000000004</v>
      </c>
      <c r="L763" s="37">
        <f t="shared" si="35"/>
        <v>3421.98</v>
      </c>
    </row>
    <row r="764" spans="1:12" ht="8.25" customHeight="1">
      <c r="A764" s="68" t="s">
        <v>2658</v>
      </c>
      <c r="B764" s="10" t="s">
        <v>1802</v>
      </c>
      <c r="C764" s="10" t="s">
        <v>1151</v>
      </c>
      <c r="D764" s="15" t="s">
        <v>1803</v>
      </c>
      <c r="E764" s="10" t="s">
        <v>82</v>
      </c>
      <c r="F764" s="11">
        <v>305.87</v>
      </c>
      <c r="G764" s="11">
        <v>305.87</v>
      </c>
      <c r="H764" s="11">
        <f t="shared" si="36"/>
        <v>611.74</v>
      </c>
      <c r="I764" s="37" t="s">
        <v>1804</v>
      </c>
      <c r="J764" s="12">
        <v>0.25840000000000002</v>
      </c>
      <c r="K764" s="69">
        <f t="shared" si="34"/>
        <v>20.29</v>
      </c>
      <c r="L764" s="37">
        <f t="shared" si="35"/>
        <v>12412.2</v>
      </c>
    </row>
    <row r="765" spans="1:12" ht="16.5" customHeight="1">
      <c r="A765" s="68" t="s">
        <v>2659</v>
      </c>
      <c r="B765" s="10" t="s">
        <v>1805</v>
      </c>
      <c r="C765" s="10" t="s">
        <v>1151</v>
      </c>
      <c r="D765" s="36" t="s">
        <v>1806</v>
      </c>
      <c r="E765" s="10" t="s">
        <v>99</v>
      </c>
      <c r="F765" s="11">
        <v>1.03</v>
      </c>
      <c r="G765" s="11">
        <v>1.03</v>
      </c>
      <c r="H765" s="11">
        <f t="shared" si="36"/>
        <v>2.06</v>
      </c>
      <c r="I765" s="37" t="s">
        <v>1807</v>
      </c>
      <c r="J765" s="12">
        <v>0.25840000000000002</v>
      </c>
      <c r="K765" s="69">
        <f t="shared" si="34"/>
        <v>859.56</v>
      </c>
      <c r="L765" s="37">
        <f t="shared" si="35"/>
        <v>1770.69</v>
      </c>
    </row>
    <row r="766" spans="1:12" ht="16.5" customHeight="1">
      <c r="A766" s="68" t="s">
        <v>2660</v>
      </c>
      <c r="B766" s="10" t="s">
        <v>1808</v>
      </c>
      <c r="C766" s="10" t="s">
        <v>1151</v>
      </c>
      <c r="D766" s="36" t="s">
        <v>1809</v>
      </c>
      <c r="E766" s="10" t="s">
        <v>99</v>
      </c>
      <c r="F766" s="11">
        <v>0.45</v>
      </c>
      <c r="G766" s="11">
        <v>0.45</v>
      </c>
      <c r="H766" s="11">
        <f t="shared" si="36"/>
        <v>0.9</v>
      </c>
      <c r="I766" s="37" t="s">
        <v>1810</v>
      </c>
      <c r="J766" s="12">
        <v>0.25840000000000002</v>
      </c>
      <c r="K766" s="69">
        <f t="shared" si="34"/>
        <v>564.64</v>
      </c>
      <c r="L766" s="37">
        <f t="shared" si="35"/>
        <v>508.17</v>
      </c>
    </row>
    <row r="767" spans="1:12" ht="8.25" customHeight="1">
      <c r="A767" s="68" t="s">
        <v>2661</v>
      </c>
      <c r="B767" s="24">
        <v>88243</v>
      </c>
      <c r="C767" s="10" t="s">
        <v>16</v>
      </c>
      <c r="D767" s="15" t="s">
        <v>1811</v>
      </c>
      <c r="E767" s="10" t="s">
        <v>1812</v>
      </c>
      <c r="F767" s="11">
        <v>7632.65</v>
      </c>
      <c r="G767" s="11">
        <v>7632.65</v>
      </c>
      <c r="H767" s="11">
        <f t="shared" si="36"/>
        <v>15265.3</v>
      </c>
      <c r="I767" s="37" t="s">
        <v>1813</v>
      </c>
      <c r="J767" s="12">
        <v>0.25840000000000002</v>
      </c>
      <c r="K767" s="69">
        <f t="shared" si="34"/>
        <v>24.52</v>
      </c>
      <c r="L767" s="37">
        <f t="shared" si="35"/>
        <v>374305.15</v>
      </c>
    </row>
    <row r="768" spans="1:12" ht="8.25" customHeight="1">
      <c r="A768" s="68" t="s">
        <v>2662</v>
      </c>
      <c r="B768" s="10" t="s">
        <v>1814</v>
      </c>
      <c r="C768" s="10" t="s">
        <v>15</v>
      </c>
      <c r="D768" s="15" t="s">
        <v>1815</v>
      </c>
      <c r="E768" s="10" t="s">
        <v>1812</v>
      </c>
      <c r="F768" s="11">
        <v>6360.65</v>
      </c>
      <c r="G768" s="11">
        <v>6360.65</v>
      </c>
      <c r="H768" s="11">
        <f t="shared" si="36"/>
        <v>12721.3</v>
      </c>
      <c r="I768" s="37" t="s">
        <v>1816</v>
      </c>
      <c r="J768" s="12">
        <v>0.25840000000000002</v>
      </c>
      <c r="K768" s="69">
        <f t="shared" si="34"/>
        <v>7.36</v>
      </c>
      <c r="L768" s="37">
        <f t="shared" si="35"/>
        <v>93628.76</v>
      </c>
    </row>
    <row r="769" spans="1:12" ht="8.25" customHeight="1">
      <c r="A769" s="68" t="s">
        <v>2663</v>
      </c>
      <c r="B769" s="10" t="s">
        <v>1814</v>
      </c>
      <c r="C769" s="10" t="s">
        <v>15</v>
      </c>
      <c r="D769" s="15" t="s">
        <v>1817</v>
      </c>
      <c r="E769" s="10" t="s">
        <v>1812</v>
      </c>
      <c r="F769" s="11">
        <v>4064.63</v>
      </c>
      <c r="G769" s="11">
        <v>4064.63</v>
      </c>
      <c r="H769" s="11">
        <f t="shared" si="36"/>
        <v>8129.26</v>
      </c>
      <c r="I769" s="37" t="s">
        <v>1818</v>
      </c>
      <c r="J769" s="12">
        <v>0.25840000000000002</v>
      </c>
      <c r="K769" s="69">
        <f t="shared" si="34"/>
        <v>4.9000000000000004</v>
      </c>
      <c r="L769" s="37">
        <f t="shared" si="35"/>
        <v>39833.370000000003</v>
      </c>
    </row>
    <row r="770" spans="1:12" ht="8.25" customHeight="1">
      <c r="A770" s="68" t="s">
        <v>2664</v>
      </c>
      <c r="B770" s="24">
        <v>88239</v>
      </c>
      <c r="C770" s="10" t="s">
        <v>16</v>
      </c>
      <c r="D770" s="15" t="s">
        <v>1819</v>
      </c>
      <c r="E770" s="10" t="s">
        <v>1812</v>
      </c>
      <c r="F770" s="11">
        <v>227.62</v>
      </c>
      <c r="G770" s="11">
        <v>227.62</v>
      </c>
      <c r="H770" s="11">
        <f t="shared" si="36"/>
        <v>455.24</v>
      </c>
      <c r="I770" s="37" t="s">
        <v>1271</v>
      </c>
      <c r="J770" s="12">
        <v>0.25840000000000002</v>
      </c>
      <c r="K770" s="69">
        <f t="shared" si="34"/>
        <v>23.46</v>
      </c>
      <c r="L770" s="37">
        <f t="shared" si="35"/>
        <v>10679.93</v>
      </c>
    </row>
    <row r="771" spans="1:12" ht="8.25" customHeight="1">
      <c r="A771" s="68" t="s">
        <v>2665</v>
      </c>
      <c r="B771" s="10" t="s">
        <v>1814</v>
      </c>
      <c r="C771" s="10" t="s">
        <v>15</v>
      </c>
      <c r="D771" s="15" t="s">
        <v>1820</v>
      </c>
      <c r="E771" s="10" t="s">
        <v>1812</v>
      </c>
      <c r="F771" s="11">
        <v>227.62</v>
      </c>
      <c r="G771" s="11">
        <v>227.62</v>
      </c>
      <c r="H771" s="11">
        <f t="shared" si="36"/>
        <v>455.24</v>
      </c>
      <c r="I771" s="37" t="s">
        <v>1821</v>
      </c>
      <c r="J771" s="12">
        <v>0.25840000000000002</v>
      </c>
      <c r="K771" s="69">
        <f t="shared" si="34"/>
        <v>7.04</v>
      </c>
      <c r="L771" s="37">
        <f t="shared" si="35"/>
        <v>3204.88</v>
      </c>
    </row>
    <row r="772" spans="1:12" ht="8.25" customHeight="1">
      <c r="A772" s="68" t="s">
        <v>2666</v>
      </c>
      <c r="B772" s="24">
        <v>88242</v>
      </c>
      <c r="C772" s="10" t="s">
        <v>16</v>
      </c>
      <c r="D772" s="15" t="s">
        <v>1822</v>
      </c>
      <c r="E772" s="10" t="s">
        <v>1812</v>
      </c>
      <c r="F772" s="11">
        <v>21701.68</v>
      </c>
      <c r="G772" s="11">
        <v>21701.68</v>
      </c>
      <c r="H772" s="11">
        <f t="shared" si="36"/>
        <v>43403.360000000001</v>
      </c>
      <c r="I772" s="37" t="s">
        <v>1823</v>
      </c>
      <c r="J772" s="12">
        <v>0.25840000000000002</v>
      </c>
      <c r="K772" s="69">
        <f t="shared" si="34"/>
        <v>20.97</v>
      </c>
      <c r="L772" s="37">
        <f t="shared" si="35"/>
        <v>910168.45</v>
      </c>
    </row>
    <row r="773" spans="1:12" ht="8.25" customHeight="1">
      <c r="A773" s="68" t="s">
        <v>2667</v>
      </c>
      <c r="B773" s="10" t="s">
        <v>1814</v>
      </c>
      <c r="C773" s="10" t="s">
        <v>15</v>
      </c>
      <c r="D773" s="15" t="s">
        <v>1824</v>
      </c>
      <c r="E773" s="10" t="s">
        <v>1812</v>
      </c>
      <c r="F773" s="11">
        <v>20350.93</v>
      </c>
      <c r="G773" s="11">
        <v>20350.93</v>
      </c>
      <c r="H773" s="11">
        <f t="shared" si="36"/>
        <v>40701.86</v>
      </c>
      <c r="I773" s="37" t="s">
        <v>438</v>
      </c>
      <c r="J773" s="12">
        <v>0.25840000000000002</v>
      </c>
      <c r="K773" s="69">
        <f t="shared" ref="K773:K808" si="37">TRUNC(I773+(I773*J773),2)</f>
        <v>6.29</v>
      </c>
      <c r="L773" s="37">
        <f t="shared" ref="L773:L808" si="38">TRUNC( H773*K773,2)</f>
        <v>256014.69</v>
      </c>
    </row>
    <row r="774" spans="1:12" ht="8.25" customHeight="1">
      <c r="A774" s="68" t="s">
        <v>2668</v>
      </c>
      <c r="B774" s="10" t="s">
        <v>1814</v>
      </c>
      <c r="C774" s="10" t="s">
        <v>15</v>
      </c>
      <c r="D774" s="15" t="s">
        <v>1825</v>
      </c>
      <c r="E774" s="10" t="s">
        <v>1812</v>
      </c>
      <c r="F774" s="11">
        <v>12243</v>
      </c>
      <c r="G774" s="11">
        <v>12243</v>
      </c>
      <c r="H774" s="11">
        <f t="shared" ref="H774:H808" si="39">F774+G774</f>
        <v>24486</v>
      </c>
      <c r="I774" s="37" t="s">
        <v>1826</v>
      </c>
      <c r="J774" s="12">
        <v>0.25840000000000002</v>
      </c>
      <c r="K774" s="69">
        <f t="shared" si="37"/>
        <v>4.1900000000000004</v>
      </c>
      <c r="L774" s="37">
        <f t="shared" si="38"/>
        <v>102596.34</v>
      </c>
    </row>
    <row r="775" spans="1:12" ht="8.25" customHeight="1">
      <c r="A775" s="68" t="s">
        <v>2669</v>
      </c>
      <c r="B775" s="24">
        <v>100301</v>
      </c>
      <c r="C775" s="10" t="s">
        <v>16</v>
      </c>
      <c r="D775" s="15" t="s">
        <v>1827</v>
      </c>
      <c r="E775" s="10" t="s">
        <v>1812</v>
      </c>
      <c r="F775" s="11">
        <v>711.1</v>
      </c>
      <c r="G775" s="11">
        <v>711.1</v>
      </c>
      <c r="H775" s="11">
        <f t="shared" si="39"/>
        <v>1422.2</v>
      </c>
      <c r="I775" s="37" t="s">
        <v>1828</v>
      </c>
      <c r="J775" s="12">
        <v>0.25840000000000002</v>
      </c>
      <c r="K775" s="69">
        <f t="shared" si="37"/>
        <v>23.78</v>
      </c>
      <c r="L775" s="37">
        <f t="shared" si="38"/>
        <v>33819.910000000003</v>
      </c>
    </row>
    <row r="776" spans="1:12" ht="8.25" customHeight="1">
      <c r="A776" s="68" t="s">
        <v>2670</v>
      </c>
      <c r="B776" s="10" t="s">
        <v>1814</v>
      </c>
      <c r="C776" s="10" t="s">
        <v>15</v>
      </c>
      <c r="D776" s="15" t="s">
        <v>1829</v>
      </c>
      <c r="E776" s="10" t="s">
        <v>1812</v>
      </c>
      <c r="F776" s="11">
        <v>711.1</v>
      </c>
      <c r="G776" s="11">
        <v>711.1</v>
      </c>
      <c r="H776" s="11">
        <f t="shared" si="39"/>
        <v>1422.2</v>
      </c>
      <c r="I776" s="37" t="s">
        <v>1830</v>
      </c>
      <c r="J776" s="12">
        <v>0.25840000000000002</v>
      </c>
      <c r="K776" s="69">
        <f t="shared" si="37"/>
        <v>7.13</v>
      </c>
      <c r="L776" s="37">
        <f t="shared" si="38"/>
        <v>10140.280000000001</v>
      </c>
    </row>
    <row r="777" spans="1:12" ht="8.25" customHeight="1">
      <c r="A777" s="68" t="s">
        <v>2671</v>
      </c>
      <c r="B777" s="24">
        <v>88261</v>
      </c>
      <c r="C777" s="10" t="s">
        <v>16</v>
      </c>
      <c r="D777" s="15" t="s">
        <v>1831</v>
      </c>
      <c r="E777" s="10" t="s">
        <v>1812</v>
      </c>
      <c r="F777" s="11">
        <v>518.82000000000005</v>
      </c>
      <c r="G777" s="11">
        <v>518.82000000000005</v>
      </c>
      <c r="H777" s="11">
        <f t="shared" si="39"/>
        <v>1037.6400000000001</v>
      </c>
      <c r="I777" s="37" t="s">
        <v>1832</v>
      </c>
      <c r="J777" s="12">
        <v>0.25840000000000002</v>
      </c>
      <c r="K777" s="69">
        <f t="shared" si="37"/>
        <v>27.48</v>
      </c>
      <c r="L777" s="37">
        <f t="shared" si="38"/>
        <v>28514.34</v>
      </c>
    </row>
    <row r="778" spans="1:12" ht="8.25" customHeight="1">
      <c r="A778" s="68" t="s">
        <v>2672</v>
      </c>
      <c r="B778" s="10" t="s">
        <v>1814</v>
      </c>
      <c r="C778" s="10" t="s">
        <v>15</v>
      </c>
      <c r="D778" s="15" t="s">
        <v>1833</v>
      </c>
      <c r="E778" s="10" t="s">
        <v>1812</v>
      </c>
      <c r="F778" s="11">
        <v>227.62</v>
      </c>
      <c r="G778" s="11">
        <v>227.62</v>
      </c>
      <c r="H778" s="11">
        <f t="shared" si="39"/>
        <v>455.24</v>
      </c>
      <c r="I778" s="37" t="s">
        <v>1834</v>
      </c>
      <c r="J778" s="12">
        <v>0.25840000000000002</v>
      </c>
      <c r="K778" s="69">
        <f t="shared" si="37"/>
        <v>8.24</v>
      </c>
      <c r="L778" s="37">
        <f t="shared" si="38"/>
        <v>3751.17</v>
      </c>
    </row>
    <row r="779" spans="1:12" ht="8.25" customHeight="1">
      <c r="A779" s="68" t="s">
        <v>2673</v>
      </c>
      <c r="B779" s="24">
        <v>88264</v>
      </c>
      <c r="C779" s="10" t="s">
        <v>16</v>
      </c>
      <c r="D779" s="15" t="s">
        <v>1835</v>
      </c>
      <c r="E779" s="10" t="s">
        <v>1812</v>
      </c>
      <c r="F779" s="11">
        <v>34443.65</v>
      </c>
      <c r="G779" s="11">
        <v>34443.65</v>
      </c>
      <c r="H779" s="11">
        <f t="shared" si="39"/>
        <v>68887.3</v>
      </c>
      <c r="I779" s="37" t="s">
        <v>1836</v>
      </c>
      <c r="J779" s="12">
        <v>0.25840000000000002</v>
      </c>
      <c r="K779" s="69">
        <f t="shared" si="37"/>
        <v>27.99</v>
      </c>
      <c r="L779" s="37">
        <f t="shared" si="38"/>
        <v>1928155.52</v>
      </c>
    </row>
    <row r="780" spans="1:12" ht="8.25" customHeight="1">
      <c r="A780" s="68" t="s">
        <v>2674</v>
      </c>
      <c r="B780" s="10" t="s">
        <v>1814</v>
      </c>
      <c r="C780" s="10" t="s">
        <v>15</v>
      </c>
      <c r="D780" s="15" t="s">
        <v>1837</v>
      </c>
      <c r="E780" s="10" t="s">
        <v>1812</v>
      </c>
      <c r="F780" s="11">
        <v>21771.65</v>
      </c>
      <c r="G780" s="11">
        <v>21771.65</v>
      </c>
      <c r="H780" s="11">
        <f t="shared" si="39"/>
        <v>43543.3</v>
      </c>
      <c r="I780" s="37" t="s">
        <v>1838</v>
      </c>
      <c r="J780" s="12">
        <v>0.25840000000000002</v>
      </c>
      <c r="K780" s="69">
        <f t="shared" si="37"/>
        <v>8.4</v>
      </c>
      <c r="L780" s="37">
        <f t="shared" si="38"/>
        <v>365763.72</v>
      </c>
    </row>
    <row r="781" spans="1:12" ht="8.25" customHeight="1">
      <c r="A781" s="68" t="s">
        <v>2675</v>
      </c>
      <c r="B781" s="10" t="s">
        <v>1814</v>
      </c>
      <c r="C781" s="10" t="s">
        <v>15</v>
      </c>
      <c r="D781" s="15" t="s">
        <v>1839</v>
      </c>
      <c r="E781" s="10" t="s">
        <v>1812</v>
      </c>
      <c r="F781" s="11">
        <v>18203.63</v>
      </c>
      <c r="G781" s="11">
        <v>18203.63</v>
      </c>
      <c r="H781" s="11">
        <f t="shared" si="39"/>
        <v>36407.26</v>
      </c>
      <c r="I781" s="37" t="s">
        <v>1840</v>
      </c>
      <c r="J781" s="12">
        <v>0.25840000000000002</v>
      </c>
      <c r="K781" s="69">
        <f t="shared" si="37"/>
        <v>5.59</v>
      </c>
      <c r="L781" s="37">
        <f t="shared" si="38"/>
        <v>203516.58</v>
      </c>
    </row>
    <row r="782" spans="1:12" ht="8.25" customHeight="1">
      <c r="A782" s="68" t="s">
        <v>2676</v>
      </c>
      <c r="B782" s="24">
        <v>88267</v>
      </c>
      <c r="C782" s="10" t="s">
        <v>16</v>
      </c>
      <c r="D782" s="15" t="s">
        <v>1841</v>
      </c>
      <c r="E782" s="10" t="s">
        <v>1812</v>
      </c>
      <c r="F782" s="11">
        <v>33611.15</v>
      </c>
      <c r="G782" s="11">
        <v>33611.15</v>
      </c>
      <c r="H782" s="11">
        <f t="shared" si="39"/>
        <v>67222.3</v>
      </c>
      <c r="I782" s="37" t="s">
        <v>1842</v>
      </c>
      <c r="J782" s="12">
        <v>0.25840000000000002</v>
      </c>
      <c r="K782" s="69">
        <f t="shared" si="37"/>
        <v>26.96</v>
      </c>
      <c r="L782" s="37">
        <f t="shared" si="38"/>
        <v>1812313.2</v>
      </c>
    </row>
    <row r="783" spans="1:12" ht="8.25" customHeight="1">
      <c r="A783" s="68" t="s">
        <v>2677</v>
      </c>
      <c r="B783" s="10" t="s">
        <v>1814</v>
      </c>
      <c r="C783" s="10" t="s">
        <v>15</v>
      </c>
      <c r="D783" s="15" t="s">
        <v>1843</v>
      </c>
      <c r="E783" s="10" t="s">
        <v>1812</v>
      </c>
      <c r="F783" s="11">
        <v>20906.150000000001</v>
      </c>
      <c r="G783" s="11">
        <v>20906.150000000001</v>
      </c>
      <c r="H783" s="11">
        <f t="shared" si="39"/>
        <v>41812.300000000003</v>
      </c>
      <c r="I783" s="37" t="s">
        <v>1844</v>
      </c>
      <c r="J783" s="12">
        <v>0.25840000000000002</v>
      </c>
      <c r="K783" s="69">
        <f t="shared" si="37"/>
        <v>8.09</v>
      </c>
      <c r="L783" s="37">
        <f t="shared" si="38"/>
        <v>338261.5</v>
      </c>
    </row>
    <row r="784" spans="1:12" ht="8.25" customHeight="1">
      <c r="A784" s="68" t="s">
        <v>2678</v>
      </c>
      <c r="B784" s="10" t="s">
        <v>1814</v>
      </c>
      <c r="C784" s="10" t="s">
        <v>15</v>
      </c>
      <c r="D784" s="15" t="s">
        <v>1845</v>
      </c>
      <c r="E784" s="10" t="s">
        <v>1812</v>
      </c>
      <c r="F784" s="11">
        <v>17436</v>
      </c>
      <c r="G784" s="11">
        <v>17436</v>
      </c>
      <c r="H784" s="11">
        <f t="shared" si="39"/>
        <v>34872</v>
      </c>
      <c r="I784" s="37" t="s">
        <v>1846</v>
      </c>
      <c r="J784" s="12">
        <v>0.25840000000000002</v>
      </c>
      <c r="K784" s="69">
        <f t="shared" si="37"/>
        <v>5.39</v>
      </c>
      <c r="L784" s="37">
        <f t="shared" si="38"/>
        <v>187960.08</v>
      </c>
    </row>
    <row r="785" spans="1:12" ht="8.25" customHeight="1">
      <c r="A785" s="68" t="s">
        <v>2679</v>
      </c>
      <c r="B785" s="24">
        <v>88270</v>
      </c>
      <c r="C785" s="10" t="s">
        <v>16</v>
      </c>
      <c r="D785" s="15" t="s">
        <v>1847</v>
      </c>
      <c r="E785" s="10" t="s">
        <v>1812</v>
      </c>
      <c r="F785" s="11">
        <v>518.4</v>
      </c>
      <c r="G785" s="11">
        <v>518.4</v>
      </c>
      <c r="H785" s="11">
        <f t="shared" si="39"/>
        <v>1036.8</v>
      </c>
      <c r="I785" s="37" t="s">
        <v>1848</v>
      </c>
      <c r="J785" s="12">
        <v>0.25840000000000002</v>
      </c>
      <c r="K785" s="69">
        <f t="shared" si="37"/>
        <v>27.73</v>
      </c>
      <c r="L785" s="37">
        <f t="shared" si="38"/>
        <v>28750.46</v>
      </c>
    </row>
    <row r="786" spans="1:12" ht="8.25" customHeight="1">
      <c r="A786" s="68" t="s">
        <v>2680</v>
      </c>
      <c r="B786" s="10" t="s">
        <v>1814</v>
      </c>
      <c r="C786" s="10" t="s">
        <v>15</v>
      </c>
      <c r="D786" s="15" t="s">
        <v>1849</v>
      </c>
      <c r="E786" s="10" t="s">
        <v>1812</v>
      </c>
      <c r="F786" s="11">
        <v>518.4</v>
      </c>
      <c r="G786" s="11">
        <v>518.4</v>
      </c>
      <c r="H786" s="11">
        <f t="shared" si="39"/>
        <v>1036.8</v>
      </c>
      <c r="I786" s="37" t="s">
        <v>1850</v>
      </c>
      <c r="J786" s="12">
        <v>0.25840000000000002</v>
      </c>
      <c r="K786" s="69">
        <f t="shared" si="37"/>
        <v>8.31</v>
      </c>
      <c r="L786" s="37">
        <f t="shared" si="38"/>
        <v>8615.7999999999993</v>
      </c>
    </row>
    <row r="787" spans="1:12" ht="8.25" customHeight="1">
      <c r="A787" s="68" t="s">
        <v>2681</v>
      </c>
      <c r="B787" s="24">
        <v>100308</v>
      </c>
      <c r="C787" s="10" t="s">
        <v>16</v>
      </c>
      <c r="D787" s="15" t="s">
        <v>1851</v>
      </c>
      <c r="E787" s="10" t="s">
        <v>1812</v>
      </c>
      <c r="F787" s="11">
        <v>1272</v>
      </c>
      <c r="G787" s="11">
        <v>1272</v>
      </c>
      <c r="H787" s="11">
        <f t="shared" si="39"/>
        <v>2544</v>
      </c>
      <c r="I787" s="37" t="s">
        <v>1852</v>
      </c>
      <c r="J787" s="12">
        <v>0.25840000000000002</v>
      </c>
      <c r="K787" s="69">
        <f t="shared" si="37"/>
        <v>30.95</v>
      </c>
      <c r="L787" s="37">
        <f t="shared" si="38"/>
        <v>78736.800000000003</v>
      </c>
    </row>
    <row r="788" spans="1:12" ht="8.25" customHeight="1">
      <c r="A788" s="68" t="s">
        <v>2682</v>
      </c>
      <c r="B788" s="10" t="s">
        <v>1814</v>
      </c>
      <c r="C788" s="10" t="s">
        <v>15</v>
      </c>
      <c r="D788" s="15" t="s">
        <v>1853</v>
      </c>
      <c r="E788" s="10" t="s">
        <v>1812</v>
      </c>
      <c r="F788" s="11">
        <v>1272</v>
      </c>
      <c r="G788" s="11">
        <v>1272</v>
      </c>
      <c r="H788" s="11">
        <f t="shared" si="39"/>
        <v>2544</v>
      </c>
      <c r="I788" s="37" t="s">
        <v>808</v>
      </c>
      <c r="J788" s="12">
        <v>0.25840000000000002</v>
      </c>
      <c r="K788" s="69">
        <f t="shared" si="37"/>
        <v>9.2799999999999994</v>
      </c>
      <c r="L788" s="37">
        <f t="shared" si="38"/>
        <v>23608.32</v>
      </c>
    </row>
    <row r="789" spans="1:12" ht="8.25" customHeight="1">
      <c r="A789" s="68" t="s">
        <v>2683</v>
      </c>
      <c r="B789" s="24">
        <v>88309</v>
      </c>
      <c r="C789" s="10" t="s">
        <v>16</v>
      </c>
      <c r="D789" s="15" t="s">
        <v>1854</v>
      </c>
      <c r="E789" s="10" t="s">
        <v>1812</v>
      </c>
      <c r="F789" s="11">
        <v>23475.74</v>
      </c>
      <c r="G789" s="11">
        <v>23475.74</v>
      </c>
      <c r="H789" s="11">
        <f t="shared" si="39"/>
        <v>46951.48</v>
      </c>
      <c r="I789" s="37" t="s">
        <v>1848</v>
      </c>
      <c r="J789" s="12">
        <v>0.25840000000000002</v>
      </c>
      <c r="K789" s="69">
        <f t="shared" si="37"/>
        <v>27.73</v>
      </c>
      <c r="L789" s="37">
        <f t="shared" si="38"/>
        <v>1301964.54</v>
      </c>
    </row>
    <row r="790" spans="1:12" ht="8.25" customHeight="1">
      <c r="A790" s="68" t="s">
        <v>2684</v>
      </c>
      <c r="B790" s="10" t="s">
        <v>1814</v>
      </c>
      <c r="C790" s="10" t="s">
        <v>15</v>
      </c>
      <c r="D790" s="15" t="s">
        <v>1855</v>
      </c>
      <c r="E790" s="10" t="s">
        <v>1812</v>
      </c>
      <c r="F790" s="11">
        <v>6579.74</v>
      </c>
      <c r="G790" s="11">
        <v>6579.74</v>
      </c>
      <c r="H790" s="11">
        <f t="shared" si="39"/>
        <v>13159.48</v>
      </c>
      <c r="I790" s="37" t="s">
        <v>1850</v>
      </c>
      <c r="J790" s="12">
        <v>0.25840000000000002</v>
      </c>
      <c r="K790" s="69">
        <f t="shared" si="37"/>
        <v>8.31</v>
      </c>
      <c r="L790" s="37">
        <f t="shared" si="38"/>
        <v>109355.27</v>
      </c>
    </row>
    <row r="791" spans="1:12" ht="8.25" customHeight="1">
      <c r="A791" s="68" t="s">
        <v>2685</v>
      </c>
      <c r="B791" s="10" t="s">
        <v>1814</v>
      </c>
      <c r="C791" s="10" t="s">
        <v>15</v>
      </c>
      <c r="D791" s="15" t="s">
        <v>1856</v>
      </c>
      <c r="E791" s="10" t="s">
        <v>1812</v>
      </c>
      <c r="F791" s="11">
        <v>4224</v>
      </c>
      <c r="G791" s="11">
        <v>4224</v>
      </c>
      <c r="H791" s="11">
        <f t="shared" si="39"/>
        <v>8448</v>
      </c>
      <c r="I791" s="37" t="s">
        <v>1857</v>
      </c>
      <c r="J791" s="12">
        <v>0.25840000000000002</v>
      </c>
      <c r="K791" s="69">
        <f t="shared" si="37"/>
        <v>5.54</v>
      </c>
      <c r="L791" s="37">
        <f t="shared" si="38"/>
        <v>46801.919999999998</v>
      </c>
    </row>
    <row r="792" spans="1:12" ht="8.25" customHeight="1">
      <c r="A792" s="68" t="s">
        <v>2686</v>
      </c>
      <c r="B792" s="24">
        <v>88310</v>
      </c>
      <c r="C792" s="10" t="s">
        <v>16</v>
      </c>
      <c r="D792" s="15" t="s">
        <v>1858</v>
      </c>
      <c r="E792" s="10" t="s">
        <v>1812</v>
      </c>
      <c r="F792" s="11">
        <v>11271.1</v>
      </c>
      <c r="G792" s="11">
        <v>11271.1</v>
      </c>
      <c r="H792" s="11">
        <f t="shared" si="39"/>
        <v>22542.2</v>
      </c>
      <c r="I792" s="37" t="s">
        <v>1859</v>
      </c>
      <c r="J792" s="12">
        <v>0.25840000000000002</v>
      </c>
      <c r="K792" s="69">
        <f t="shared" si="37"/>
        <v>29.08</v>
      </c>
      <c r="L792" s="37">
        <f t="shared" si="38"/>
        <v>655527.17000000004</v>
      </c>
    </row>
    <row r="793" spans="1:12" ht="8.25" customHeight="1">
      <c r="A793" s="68" t="s">
        <v>2687</v>
      </c>
      <c r="B793" s="10" t="s">
        <v>1814</v>
      </c>
      <c r="C793" s="10" t="s">
        <v>15</v>
      </c>
      <c r="D793" s="15" t="s">
        <v>1860</v>
      </c>
      <c r="E793" s="10" t="s">
        <v>1812</v>
      </c>
      <c r="F793" s="11">
        <v>2823.1</v>
      </c>
      <c r="G793" s="11">
        <v>2823.1</v>
      </c>
      <c r="H793" s="11">
        <f t="shared" si="39"/>
        <v>5646.2</v>
      </c>
      <c r="I793" s="37" t="s">
        <v>1861</v>
      </c>
      <c r="J793" s="12">
        <v>0.25840000000000002</v>
      </c>
      <c r="K793" s="69">
        <f t="shared" si="37"/>
        <v>8.7200000000000006</v>
      </c>
      <c r="L793" s="37">
        <f t="shared" si="38"/>
        <v>49234.86</v>
      </c>
    </row>
    <row r="794" spans="1:12" ht="8.25" customHeight="1">
      <c r="A794" s="68" t="s">
        <v>2688</v>
      </c>
      <c r="B794" s="10" t="s">
        <v>1814</v>
      </c>
      <c r="C794" s="10" t="s">
        <v>15</v>
      </c>
      <c r="D794" s="15" t="s">
        <v>1862</v>
      </c>
      <c r="E794" s="10" t="s">
        <v>1812</v>
      </c>
      <c r="F794" s="11">
        <v>2112</v>
      </c>
      <c r="G794" s="11">
        <v>2112</v>
      </c>
      <c r="H794" s="11">
        <f t="shared" si="39"/>
        <v>4224</v>
      </c>
      <c r="I794" s="37" t="s">
        <v>1267</v>
      </c>
      <c r="J794" s="12">
        <v>0.25840000000000002</v>
      </c>
      <c r="K794" s="69">
        <f t="shared" si="37"/>
        <v>5.81</v>
      </c>
      <c r="L794" s="37">
        <f t="shared" si="38"/>
        <v>24541.439999999999</v>
      </c>
    </row>
    <row r="795" spans="1:12" ht="8.25" customHeight="1">
      <c r="A795" s="68" t="s">
        <v>2689</v>
      </c>
      <c r="B795" s="24">
        <v>88315</v>
      </c>
      <c r="C795" s="10" t="s">
        <v>16</v>
      </c>
      <c r="D795" s="15" t="s">
        <v>1863</v>
      </c>
      <c r="E795" s="10" t="s">
        <v>1812</v>
      </c>
      <c r="F795" s="11">
        <v>6655.9</v>
      </c>
      <c r="G795" s="11">
        <v>6655.9</v>
      </c>
      <c r="H795" s="11">
        <f t="shared" si="39"/>
        <v>13311.8</v>
      </c>
      <c r="I795" s="37" t="s">
        <v>1864</v>
      </c>
      <c r="J795" s="12">
        <v>0.25840000000000002</v>
      </c>
      <c r="K795" s="69">
        <f t="shared" si="37"/>
        <v>27.58</v>
      </c>
      <c r="L795" s="37">
        <f t="shared" si="38"/>
        <v>367139.44</v>
      </c>
    </row>
    <row r="796" spans="1:12" ht="8.25" customHeight="1">
      <c r="A796" s="68" t="s">
        <v>2690</v>
      </c>
      <c r="B796" s="10" t="s">
        <v>1814</v>
      </c>
      <c r="C796" s="10" t="s">
        <v>15</v>
      </c>
      <c r="D796" s="15" t="s">
        <v>1865</v>
      </c>
      <c r="E796" s="10" t="s">
        <v>1812</v>
      </c>
      <c r="F796" s="11">
        <v>2431.9</v>
      </c>
      <c r="G796" s="11">
        <v>2431.9</v>
      </c>
      <c r="H796" s="11">
        <f t="shared" si="39"/>
        <v>4863.8</v>
      </c>
      <c r="I796" s="37" t="s">
        <v>1866</v>
      </c>
      <c r="J796" s="12">
        <v>0.25840000000000002</v>
      </c>
      <c r="K796" s="69">
        <f t="shared" si="37"/>
        <v>8.2799999999999994</v>
      </c>
      <c r="L796" s="37">
        <f t="shared" si="38"/>
        <v>40272.26</v>
      </c>
    </row>
    <row r="797" spans="1:12" ht="8.25" customHeight="1">
      <c r="A797" s="68" t="s">
        <v>2691</v>
      </c>
      <c r="B797" s="10" t="s">
        <v>1814</v>
      </c>
      <c r="C797" s="10" t="s">
        <v>15</v>
      </c>
      <c r="D797" s="15" t="s">
        <v>1867</v>
      </c>
      <c r="E797" s="10" t="s">
        <v>1812</v>
      </c>
      <c r="F797" s="11">
        <v>1056</v>
      </c>
      <c r="G797" s="11">
        <v>1056</v>
      </c>
      <c r="H797" s="11">
        <f t="shared" si="39"/>
        <v>2112</v>
      </c>
      <c r="I797" s="37" t="s">
        <v>1868</v>
      </c>
      <c r="J797" s="12">
        <v>0.25840000000000002</v>
      </c>
      <c r="K797" s="69">
        <f t="shared" si="37"/>
        <v>5.51</v>
      </c>
      <c r="L797" s="37">
        <f t="shared" si="38"/>
        <v>11637.12</v>
      </c>
    </row>
    <row r="798" spans="1:12" ht="8.25" customHeight="1">
      <c r="A798" s="68" t="s">
        <v>2692</v>
      </c>
      <c r="B798" s="24">
        <v>88316</v>
      </c>
      <c r="C798" s="10" t="s">
        <v>16</v>
      </c>
      <c r="D798" s="15" t="s">
        <v>1869</v>
      </c>
      <c r="E798" s="10" t="s">
        <v>1812</v>
      </c>
      <c r="F798" s="11">
        <v>63360</v>
      </c>
      <c r="G798" s="11">
        <v>63360</v>
      </c>
      <c r="H798" s="11">
        <f t="shared" si="39"/>
        <v>126720</v>
      </c>
      <c r="I798" s="37" t="s">
        <v>1870</v>
      </c>
      <c r="J798" s="12">
        <v>0.25840000000000002</v>
      </c>
      <c r="K798" s="69">
        <f t="shared" si="37"/>
        <v>20.96</v>
      </c>
      <c r="L798" s="37">
        <f t="shared" si="38"/>
        <v>2656051.2000000002</v>
      </c>
    </row>
    <row r="799" spans="1:12" ht="8.25" customHeight="1">
      <c r="A799" s="68" t="s">
        <v>2693</v>
      </c>
      <c r="B799" s="10" t="s">
        <v>1814</v>
      </c>
      <c r="C799" s="10" t="s">
        <v>15</v>
      </c>
      <c r="D799" s="15" t="s">
        <v>1871</v>
      </c>
      <c r="E799" s="10" t="s">
        <v>1812</v>
      </c>
      <c r="F799" s="11">
        <v>12672</v>
      </c>
      <c r="G799" s="11">
        <v>12672</v>
      </c>
      <c r="H799" s="11">
        <f t="shared" si="39"/>
        <v>25344</v>
      </c>
      <c r="I799" s="37" t="s">
        <v>438</v>
      </c>
      <c r="J799" s="12">
        <v>0.25840000000000002</v>
      </c>
      <c r="K799" s="69">
        <f t="shared" si="37"/>
        <v>6.29</v>
      </c>
      <c r="L799" s="37">
        <f t="shared" si="38"/>
        <v>159413.76000000001</v>
      </c>
    </row>
    <row r="800" spans="1:12" ht="8.25" customHeight="1">
      <c r="A800" s="68" t="s">
        <v>2694</v>
      </c>
      <c r="B800" s="10" t="s">
        <v>1814</v>
      </c>
      <c r="C800" s="10" t="s">
        <v>15</v>
      </c>
      <c r="D800" s="15" t="s">
        <v>1872</v>
      </c>
      <c r="E800" s="10" t="s">
        <v>1812</v>
      </c>
      <c r="F800" s="11">
        <v>12672</v>
      </c>
      <c r="G800" s="11">
        <v>12672</v>
      </c>
      <c r="H800" s="11">
        <f t="shared" si="39"/>
        <v>25344</v>
      </c>
      <c r="I800" s="37" t="s">
        <v>1826</v>
      </c>
      <c r="J800" s="12">
        <v>0.25840000000000002</v>
      </c>
      <c r="K800" s="69">
        <f t="shared" si="37"/>
        <v>4.1900000000000004</v>
      </c>
      <c r="L800" s="37">
        <f t="shared" si="38"/>
        <v>106191.36</v>
      </c>
    </row>
    <row r="801" spans="1:12" ht="8.25" customHeight="1">
      <c r="A801" s="68" t="s">
        <v>2695</v>
      </c>
      <c r="B801" s="24">
        <v>100533</v>
      </c>
      <c r="C801" s="10" t="s">
        <v>16</v>
      </c>
      <c r="D801" s="15" t="s">
        <v>1873</v>
      </c>
      <c r="E801" s="10" t="s">
        <v>1812</v>
      </c>
      <c r="F801" s="11">
        <v>5779.17</v>
      </c>
      <c r="G801" s="11">
        <v>5779.17</v>
      </c>
      <c r="H801" s="11">
        <f t="shared" si="39"/>
        <v>11558.34</v>
      </c>
      <c r="I801" s="37" t="s">
        <v>1874</v>
      </c>
      <c r="J801" s="12">
        <v>0.25840000000000002</v>
      </c>
      <c r="K801" s="69">
        <f t="shared" si="37"/>
        <v>20.07</v>
      </c>
      <c r="L801" s="37">
        <f t="shared" si="38"/>
        <v>231975.88</v>
      </c>
    </row>
    <row r="802" spans="1:12" ht="8.25" customHeight="1">
      <c r="A802" s="68" t="s">
        <v>2696</v>
      </c>
      <c r="B802" s="10" t="s">
        <v>1814</v>
      </c>
      <c r="C802" s="10" t="s">
        <v>15</v>
      </c>
      <c r="D802" s="15" t="s">
        <v>1875</v>
      </c>
      <c r="E802" s="10" t="s">
        <v>1812</v>
      </c>
      <c r="F802" s="11">
        <v>1555.17</v>
      </c>
      <c r="G802" s="11">
        <v>1555.17</v>
      </c>
      <c r="H802" s="11">
        <f t="shared" si="39"/>
        <v>3110.34</v>
      </c>
      <c r="I802" s="37" t="s">
        <v>1876</v>
      </c>
      <c r="J802" s="12">
        <v>0.25840000000000002</v>
      </c>
      <c r="K802" s="69">
        <f t="shared" si="37"/>
        <v>6.02</v>
      </c>
      <c r="L802" s="37">
        <f t="shared" si="38"/>
        <v>18724.240000000002</v>
      </c>
    </row>
    <row r="803" spans="1:12" ht="8.25" customHeight="1">
      <c r="A803" s="68" t="s">
        <v>2697</v>
      </c>
      <c r="B803" s="10" t="s">
        <v>1814</v>
      </c>
      <c r="C803" s="10" t="s">
        <v>15</v>
      </c>
      <c r="D803" s="15" t="s">
        <v>1877</v>
      </c>
      <c r="E803" s="10" t="s">
        <v>1812</v>
      </c>
      <c r="F803" s="11">
        <v>1056</v>
      </c>
      <c r="G803" s="11">
        <v>1056</v>
      </c>
      <c r="H803" s="11">
        <f t="shared" si="39"/>
        <v>2112</v>
      </c>
      <c r="I803" s="37" t="s">
        <v>1878</v>
      </c>
      <c r="J803" s="12">
        <v>0.25840000000000002</v>
      </c>
      <c r="K803" s="69">
        <f t="shared" si="37"/>
        <v>4.01</v>
      </c>
      <c r="L803" s="37">
        <f t="shared" si="38"/>
        <v>8469.1200000000008</v>
      </c>
    </row>
    <row r="804" spans="1:12" ht="8.25" customHeight="1">
      <c r="A804" s="68" t="s">
        <v>2698</v>
      </c>
      <c r="B804" s="24">
        <v>88323</v>
      </c>
      <c r="C804" s="10" t="s">
        <v>16</v>
      </c>
      <c r="D804" s="15" t="s">
        <v>1879</v>
      </c>
      <c r="E804" s="10" t="s">
        <v>1812</v>
      </c>
      <c r="F804" s="11">
        <v>6306.55</v>
      </c>
      <c r="G804" s="11">
        <v>6306.55</v>
      </c>
      <c r="H804" s="11">
        <f t="shared" si="39"/>
        <v>12613.1</v>
      </c>
      <c r="I804" s="37" t="s">
        <v>1880</v>
      </c>
      <c r="J804" s="12">
        <v>0.25840000000000002</v>
      </c>
      <c r="K804" s="69">
        <f t="shared" si="37"/>
        <v>29.16</v>
      </c>
      <c r="L804" s="37">
        <f t="shared" si="38"/>
        <v>367797.99</v>
      </c>
    </row>
    <row r="805" spans="1:12" ht="8.25" customHeight="1">
      <c r="A805" s="68" t="s">
        <v>2699</v>
      </c>
      <c r="B805" s="10" t="s">
        <v>1814</v>
      </c>
      <c r="C805" s="10" t="s">
        <v>15</v>
      </c>
      <c r="D805" s="15" t="s">
        <v>1881</v>
      </c>
      <c r="E805" s="10" t="s">
        <v>1812</v>
      </c>
      <c r="F805" s="11">
        <v>1056</v>
      </c>
      <c r="G805" s="11">
        <v>1056</v>
      </c>
      <c r="H805" s="11">
        <f t="shared" si="39"/>
        <v>2112</v>
      </c>
      <c r="I805" s="37" t="s">
        <v>1882</v>
      </c>
      <c r="J805" s="12">
        <v>0.25840000000000002</v>
      </c>
      <c r="K805" s="69">
        <f t="shared" si="37"/>
        <v>8.74</v>
      </c>
      <c r="L805" s="37">
        <f t="shared" si="38"/>
        <v>18458.88</v>
      </c>
    </row>
    <row r="806" spans="1:12" ht="8.25" customHeight="1">
      <c r="A806" s="68" t="s">
        <v>2700</v>
      </c>
      <c r="B806" s="10" t="s">
        <v>1814</v>
      </c>
      <c r="C806" s="10" t="s">
        <v>15</v>
      </c>
      <c r="D806" s="15" t="s">
        <v>1883</v>
      </c>
      <c r="E806" s="10" t="s">
        <v>1812</v>
      </c>
      <c r="F806" s="11">
        <v>1056</v>
      </c>
      <c r="G806" s="11">
        <v>1056</v>
      </c>
      <c r="H806" s="11">
        <f t="shared" si="39"/>
        <v>2112</v>
      </c>
      <c r="I806" s="37" t="s">
        <v>1884</v>
      </c>
      <c r="J806" s="12">
        <v>0.25840000000000002</v>
      </c>
      <c r="K806" s="69">
        <f t="shared" si="37"/>
        <v>5.83</v>
      </c>
      <c r="L806" s="37">
        <f t="shared" si="38"/>
        <v>12312.96</v>
      </c>
    </row>
    <row r="807" spans="1:12" ht="8.25" customHeight="1">
      <c r="A807" s="68" t="s">
        <v>2701</v>
      </c>
      <c r="B807" s="24">
        <v>88325</v>
      </c>
      <c r="C807" s="10" t="s">
        <v>16</v>
      </c>
      <c r="D807" s="15" t="s">
        <v>1885</v>
      </c>
      <c r="E807" s="10" t="s">
        <v>1812</v>
      </c>
      <c r="F807" s="11">
        <v>396.37</v>
      </c>
      <c r="G807" s="11">
        <v>396.37</v>
      </c>
      <c r="H807" s="11">
        <f t="shared" si="39"/>
        <v>792.74</v>
      </c>
      <c r="I807" s="37" t="s">
        <v>1886</v>
      </c>
      <c r="J807" s="12">
        <v>0.25840000000000002</v>
      </c>
      <c r="K807" s="69">
        <f t="shared" si="37"/>
        <v>25.91</v>
      </c>
      <c r="L807" s="37">
        <f t="shared" si="38"/>
        <v>20539.89</v>
      </c>
    </row>
    <row r="808" spans="1:12">
      <c r="A808" s="68" t="s">
        <v>2702</v>
      </c>
      <c r="B808" s="10" t="s">
        <v>1814</v>
      </c>
      <c r="C808" s="10" t="s">
        <v>15</v>
      </c>
      <c r="D808" s="15" t="s">
        <v>1887</v>
      </c>
      <c r="E808" s="10" t="s">
        <v>1812</v>
      </c>
      <c r="F808" s="11">
        <v>396.37</v>
      </c>
      <c r="G808" s="11">
        <v>396.37</v>
      </c>
      <c r="H808" s="11">
        <f t="shared" si="39"/>
        <v>792.74</v>
      </c>
      <c r="I808" s="37" t="s">
        <v>1888</v>
      </c>
      <c r="J808" s="12">
        <v>0.25840000000000002</v>
      </c>
      <c r="K808" s="69">
        <f t="shared" si="37"/>
        <v>7.77</v>
      </c>
      <c r="L808" s="37">
        <f t="shared" si="38"/>
        <v>6159.58</v>
      </c>
    </row>
    <row r="809" spans="1:12" ht="8.25" customHeight="1">
      <c r="A809" s="79" t="s">
        <v>1897</v>
      </c>
      <c r="B809" s="80"/>
      <c r="C809" s="80"/>
      <c r="D809" s="80"/>
      <c r="E809" s="80"/>
      <c r="F809" s="80"/>
      <c r="G809" s="80"/>
      <c r="H809" s="80"/>
      <c r="I809" s="80"/>
      <c r="J809" s="80"/>
      <c r="K809" s="81"/>
      <c r="L809" s="74">
        <f>SUM(L4:L808)</f>
        <v>45407324.860000029</v>
      </c>
    </row>
    <row r="811" spans="1:12">
      <c r="L811" s="47"/>
    </row>
  </sheetData>
  <mergeCells count="4">
    <mergeCell ref="A809:K809"/>
    <mergeCell ref="A2:L2"/>
    <mergeCell ref="A1:G1"/>
    <mergeCell ref="I1:J1"/>
  </mergeCells>
  <printOptions horizontalCentered="1"/>
  <pageMargins left="0.19685039370078741" right="0.19685039370078741" top="0.19685039370078741" bottom="7.874015748031496E-2" header="0.31496062992125984" footer="0.31496062992125984"/>
  <pageSetup paperSize="9" scale="70" fitToHeight="1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07"/>
  <sheetViews>
    <sheetView tabSelected="1" view="pageBreakPreview" zoomScaleNormal="115" zoomScaleSheetLayoutView="100" workbookViewId="0">
      <selection activeCell="R9" sqref="R9"/>
    </sheetView>
  </sheetViews>
  <sheetFormatPr defaultColWidth="9.33203125" defaultRowHeight="13.2"/>
  <cols>
    <col min="1" max="1" width="4.6640625" style="41" customWidth="1"/>
    <col min="2" max="2" width="16.6640625" style="41" customWidth="1"/>
    <col min="3" max="3" width="12" style="41" customWidth="1"/>
    <col min="4" max="4" width="80.77734375" style="31" customWidth="1"/>
    <col min="5" max="5" width="10.109375" style="41" customWidth="1"/>
    <col min="6" max="7" width="16.44140625" style="31" hidden="1" customWidth="1"/>
    <col min="8" max="8" width="16.44140625" style="31" customWidth="1"/>
    <col min="9" max="9" width="12.6640625" style="31" hidden="1" customWidth="1"/>
    <col min="10" max="10" width="8.77734375" style="31" hidden="1" customWidth="1"/>
    <col min="11" max="11" width="12.77734375" style="31" hidden="1" customWidth="1"/>
    <col min="12" max="12" width="20.6640625" style="31" customWidth="1"/>
    <col min="13" max="13" width="11.109375" style="31" bestFit="1" customWidth="1"/>
    <col min="14" max="14" width="10.44140625" style="31" bestFit="1" customWidth="1"/>
    <col min="15" max="16384" width="9.33203125" style="31"/>
  </cols>
  <sheetData>
    <row r="1" spans="1:14" ht="27.75" customHeight="1">
      <c r="A1" s="88" t="s">
        <v>3486</v>
      </c>
      <c r="B1" s="89"/>
      <c r="C1" s="89"/>
      <c r="D1" s="89"/>
      <c r="E1" s="89"/>
      <c r="F1" s="42"/>
      <c r="G1" s="42"/>
      <c r="H1" s="43" t="s">
        <v>1895</v>
      </c>
      <c r="I1" s="43"/>
      <c r="J1" s="43"/>
      <c r="K1" s="43"/>
      <c r="L1" s="44">
        <f>SUM(L3:L807)</f>
        <v>45407324.860000007</v>
      </c>
    </row>
    <row r="2" spans="1:14">
      <c r="A2" s="28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9" t="s">
        <v>1889</v>
      </c>
      <c r="G2" s="29" t="s">
        <v>1890</v>
      </c>
      <c r="H2" s="29" t="s">
        <v>1891</v>
      </c>
      <c r="I2" s="30" t="s">
        <v>5</v>
      </c>
      <c r="J2" s="28" t="s">
        <v>6</v>
      </c>
      <c r="K2" s="30" t="s">
        <v>7</v>
      </c>
      <c r="L2" s="29" t="s">
        <v>1892</v>
      </c>
      <c r="M2" s="29" t="s">
        <v>1893</v>
      </c>
      <c r="N2" s="29" t="s">
        <v>1894</v>
      </c>
    </row>
    <row r="3" spans="1:14">
      <c r="A3" s="68" t="s">
        <v>2343</v>
      </c>
      <c r="B3" s="71">
        <v>87242</v>
      </c>
      <c r="C3" s="15" t="s">
        <v>16</v>
      </c>
      <c r="D3" s="36" t="s">
        <v>961</v>
      </c>
      <c r="E3" s="10" t="s">
        <v>99</v>
      </c>
      <c r="F3" s="11">
        <v>7001.39</v>
      </c>
      <c r="G3" s="11">
        <v>7001.39</v>
      </c>
      <c r="H3" s="11">
        <f t="shared" ref="H3:H66" si="0">F3+G3</f>
        <v>14002.78</v>
      </c>
      <c r="I3" s="37" t="s">
        <v>962</v>
      </c>
      <c r="J3" s="12">
        <v>0.25840000000000002</v>
      </c>
      <c r="K3" s="69">
        <f t="shared" ref="K3:K66" si="1">TRUNC(I3+(I3*J3),2)</f>
        <v>230.9</v>
      </c>
      <c r="L3" s="37">
        <f t="shared" ref="L3:L66" si="2">TRUNC( H3*K3,2)</f>
        <v>3233241.9</v>
      </c>
      <c r="M3" s="40">
        <f t="shared" ref="M3:M66" si="3">L3/$L$1</f>
        <v>7.1205293638608766E-2</v>
      </c>
      <c r="N3" s="40">
        <f>M3</f>
        <v>7.1205293638608766E-2</v>
      </c>
    </row>
    <row r="4" spans="1:14">
      <c r="A4" s="68" t="s">
        <v>2001</v>
      </c>
      <c r="B4" s="70">
        <v>7607</v>
      </c>
      <c r="C4" s="10" t="s">
        <v>26</v>
      </c>
      <c r="D4" s="15" t="s">
        <v>265</v>
      </c>
      <c r="E4" s="10" t="s">
        <v>99</v>
      </c>
      <c r="F4" s="11">
        <v>9856.1299999999992</v>
      </c>
      <c r="G4" s="11">
        <v>9856.1299999999992</v>
      </c>
      <c r="H4" s="11">
        <f t="shared" si="0"/>
        <v>19712.259999999998</v>
      </c>
      <c r="I4" s="37" t="s">
        <v>266</v>
      </c>
      <c r="J4" s="12">
        <v>0.25840000000000002</v>
      </c>
      <c r="K4" s="69">
        <f t="shared" si="1"/>
        <v>151.51</v>
      </c>
      <c r="L4" s="37">
        <f t="shared" si="2"/>
        <v>2986604.51</v>
      </c>
      <c r="M4" s="40">
        <f t="shared" si="3"/>
        <v>6.5773628356400812E-2</v>
      </c>
      <c r="N4" s="40">
        <f>M4+N3</f>
        <v>0.13697892199500958</v>
      </c>
    </row>
    <row r="5" spans="1:14">
      <c r="A5" s="68" t="s">
        <v>2692</v>
      </c>
      <c r="B5" s="24">
        <v>88316</v>
      </c>
      <c r="C5" s="10" t="s">
        <v>16</v>
      </c>
      <c r="D5" s="15" t="s">
        <v>1869</v>
      </c>
      <c r="E5" s="10" t="s">
        <v>1812</v>
      </c>
      <c r="F5" s="11">
        <v>63360</v>
      </c>
      <c r="G5" s="11">
        <v>63360</v>
      </c>
      <c r="H5" s="11">
        <f t="shared" si="0"/>
        <v>126720</v>
      </c>
      <c r="I5" s="37" t="s">
        <v>1870</v>
      </c>
      <c r="J5" s="12">
        <v>0.25840000000000002</v>
      </c>
      <c r="K5" s="69">
        <f t="shared" si="1"/>
        <v>20.96</v>
      </c>
      <c r="L5" s="37">
        <f t="shared" si="2"/>
        <v>2656051.2000000002</v>
      </c>
      <c r="M5" s="40">
        <f t="shared" si="3"/>
        <v>5.8493892960863582E-2</v>
      </c>
      <c r="N5" s="40">
        <f t="shared" ref="N5:N68" si="4">M5+N4</f>
        <v>0.19547281495587315</v>
      </c>
    </row>
    <row r="6" spans="1:14">
      <c r="A6" s="68" t="s">
        <v>2211</v>
      </c>
      <c r="B6" s="24">
        <v>97617</v>
      </c>
      <c r="C6" s="10" t="s">
        <v>16</v>
      </c>
      <c r="D6" s="15" t="s">
        <v>693</v>
      </c>
      <c r="E6" s="15" t="s">
        <v>18</v>
      </c>
      <c r="F6" s="11">
        <v>21298</v>
      </c>
      <c r="G6" s="11">
        <v>21298</v>
      </c>
      <c r="H6" s="11">
        <f t="shared" si="0"/>
        <v>42596</v>
      </c>
      <c r="I6" s="37" t="s">
        <v>694</v>
      </c>
      <c r="J6" s="12">
        <v>0.25840000000000002</v>
      </c>
      <c r="K6" s="69">
        <f t="shared" si="1"/>
        <v>56.26</v>
      </c>
      <c r="L6" s="37">
        <f t="shared" si="2"/>
        <v>2396450.96</v>
      </c>
      <c r="M6" s="40">
        <f t="shared" si="3"/>
        <v>5.2776748407635646E-2</v>
      </c>
      <c r="N6" s="40">
        <f t="shared" si="4"/>
        <v>0.24824956336350879</v>
      </c>
    </row>
    <row r="7" spans="1:14">
      <c r="A7" s="68" t="s">
        <v>2673</v>
      </c>
      <c r="B7" s="24">
        <v>88264</v>
      </c>
      <c r="C7" s="10" t="s">
        <v>16</v>
      </c>
      <c r="D7" s="15" t="s">
        <v>1835</v>
      </c>
      <c r="E7" s="10" t="s">
        <v>1812</v>
      </c>
      <c r="F7" s="11">
        <v>34443.65</v>
      </c>
      <c r="G7" s="11">
        <v>34443.65</v>
      </c>
      <c r="H7" s="11">
        <f t="shared" si="0"/>
        <v>68887.3</v>
      </c>
      <c r="I7" s="37" t="s">
        <v>1836</v>
      </c>
      <c r="J7" s="12">
        <v>0.25840000000000002</v>
      </c>
      <c r="K7" s="69">
        <f t="shared" si="1"/>
        <v>27.99</v>
      </c>
      <c r="L7" s="37">
        <f t="shared" si="2"/>
        <v>1928155.52</v>
      </c>
      <c r="M7" s="40">
        <f t="shared" si="3"/>
        <v>4.246353481392913E-2</v>
      </c>
      <c r="N7" s="40">
        <f t="shared" si="4"/>
        <v>0.2907130981774379</v>
      </c>
    </row>
    <row r="8" spans="1:14">
      <c r="A8" s="68" t="s">
        <v>2676</v>
      </c>
      <c r="B8" s="24">
        <v>88267</v>
      </c>
      <c r="C8" s="10" t="s">
        <v>16</v>
      </c>
      <c r="D8" s="15" t="s">
        <v>1841</v>
      </c>
      <c r="E8" s="10" t="s">
        <v>1812</v>
      </c>
      <c r="F8" s="11">
        <v>33611.15</v>
      </c>
      <c r="G8" s="11">
        <v>33611.15</v>
      </c>
      <c r="H8" s="11">
        <f t="shared" si="0"/>
        <v>67222.3</v>
      </c>
      <c r="I8" s="37" t="s">
        <v>1842</v>
      </c>
      <c r="J8" s="12">
        <v>0.25840000000000002</v>
      </c>
      <c r="K8" s="69">
        <f t="shared" si="1"/>
        <v>26.96</v>
      </c>
      <c r="L8" s="37">
        <f t="shared" si="2"/>
        <v>1812313.2</v>
      </c>
      <c r="M8" s="40">
        <f t="shared" si="3"/>
        <v>3.9912353471333734E-2</v>
      </c>
      <c r="N8" s="40">
        <f t="shared" si="4"/>
        <v>0.33062545164877166</v>
      </c>
    </row>
    <row r="9" spans="1:14">
      <c r="A9" s="68" t="s">
        <v>2683</v>
      </c>
      <c r="B9" s="24">
        <v>88309</v>
      </c>
      <c r="C9" s="10" t="s">
        <v>16</v>
      </c>
      <c r="D9" s="15" t="s">
        <v>1854</v>
      </c>
      <c r="E9" s="10" t="s">
        <v>1812</v>
      </c>
      <c r="F9" s="11">
        <v>23475.74</v>
      </c>
      <c r="G9" s="11">
        <v>23475.74</v>
      </c>
      <c r="H9" s="11">
        <f t="shared" si="0"/>
        <v>46951.48</v>
      </c>
      <c r="I9" s="37" t="s">
        <v>1848</v>
      </c>
      <c r="J9" s="12">
        <v>0.25840000000000002</v>
      </c>
      <c r="K9" s="69">
        <f t="shared" si="1"/>
        <v>27.73</v>
      </c>
      <c r="L9" s="37">
        <f t="shared" si="2"/>
        <v>1301964.54</v>
      </c>
      <c r="M9" s="40">
        <f t="shared" si="3"/>
        <v>2.8673006921553314E-2</v>
      </c>
      <c r="N9" s="40">
        <f t="shared" si="4"/>
        <v>0.359298458570325</v>
      </c>
    </row>
    <row r="10" spans="1:14">
      <c r="A10" s="68" t="s">
        <v>2574</v>
      </c>
      <c r="B10" s="10" t="s">
        <v>1561</v>
      </c>
      <c r="C10" s="15" t="s">
        <v>1151</v>
      </c>
      <c r="D10" s="15" t="s">
        <v>1562</v>
      </c>
      <c r="E10" s="10" t="s">
        <v>99</v>
      </c>
      <c r="F10" s="11">
        <v>2075.0100000000002</v>
      </c>
      <c r="G10" s="11">
        <v>2075.0100000000002</v>
      </c>
      <c r="H10" s="11">
        <f t="shared" si="0"/>
        <v>4150.0200000000004</v>
      </c>
      <c r="I10" s="37" t="s">
        <v>1563</v>
      </c>
      <c r="J10" s="12">
        <v>0.25840000000000002</v>
      </c>
      <c r="K10" s="69">
        <f t="shared" si="1"/>
        <v>255.35</v>
      </c>
      <c r="L10" s="37">
        <f t="shared" si="2"/>
        <v>1059707.6000000001</v>
      </c>
      <c r="M10" s="40">
        <f t="shared" si="3"/>
        <v>2.3337811757624869E-2</v>
      </c>
      <c r="N10" s="40">
        <f t="shared" si="4"/>
        <v>0.38263627032794989</v>
      </c>
    </row>
    <row r="11" spans="1:14">
      <c r="A11" s="68" t="s">
        <v>2666</v>
      </c>
      <c r="B11" s="24">
        <v>88242</v>
      </c>
      <c r="C11" s="10" t="s">
        <v>16</v>
      </c>
      <c r="D11" s="15" t="s">
        <v>1822</v>
      </c>
      <c r="E11" s="10" t="s">
        <v>1812</v>
      </c>
      <c r="F11" s="11">
        <v>21701.68</v>
      </c>
      <c r="G11" s="11">
        <v>21701.68</v>
      </c>
      <c r="H11" s="11">
        <f t="shared" si="0"/>
        <v>43403.360000000001</v>
      </c>
      <c r="I11" s="37" t="s">
        <v>1823</v>
      </c>
      <c r="J11" s="12">
        <v>0.25840000000000002</v>
      </c>
      <c r="K11" s="69">
        <f t="shared" si="1"/>
        <v>20.97</v>
      </c>
      <c r="L11" s="37">
        <f t="shared" si="2"/>
        <v>910168.45</v>
      </c>
      <c r="M11" s="40">
        <f t="shared" si="3"/>
        <v>2.0044529220918296E-2</v>
      </c>
      <c r="N11" s="40">
        <f t="shared" si="4"/>
        <v>0.40268079954886821</v>
      </c>
    </row>
    <row r="12" spans="1:14">
      <c r="A12" s="68" t="s">
        <v>2479</v>
      </c>
      <c r="B12" s="10" t="s">
        <v>1283</v>
      </c>
      <c r="C12" s="10" t="s">
        <v>1151</v>
      </c>
      <c r="D12" s="15" t="s">
        <v>1284</v>
      </c>
      <c r="E12" s="10" t="s">
        <v>99</v>
      </c>
      <c r="F12" s="11">
        <v>1514.35</v>
      </c>
      <c r="G12" s="11">
        <v>1514.35</v>
      </c>
      <c r="H12" s="11">
        <f t="shared" si="0"/>
        <v>3028.7</v>
      </c>
      <c r="I12" s="37" t="s">
        <v>1285</v>
      </c>
      <c r="J12" s="12">
        <v>0.25840000000000002</v>
      </c>
      <c r="K12" s="69">
        <f t="shared" si="1"/>
        <v>280.43</v>
      </c>
      <c r="L12" s="37">
        <f t="shared" si="2"/>
        <v>849338.34</v>
      </c>
      <c r="M12" s="40">
        <f t="shared" si="3"/>
        <v>1.8704875097105639E-2</v>
      </c>
      <c r="N12" s="40">
        <f t="shared" si="4"/>
        <v>0.42138567464597387</v>
      </c>
    </row>
    <row r="13" spans="1:14">
      <c r="A13" s="68" t="s">
        <v>2487</v>
      </c>
      <c r="B13" s="10" t="s">
        <v>1306</v>
      </c>
      <c r="C13" s="10" t="s">
        <v>1151</v>
      </c>
      <c r="D13" s="15" t="s">
        <v>1307</v>
      </c>
      <c r="E13" s="10" t="s">
        <v>82</v>
      </c>
      <c r="F13" s="11">
        <v>2060.04</v>
      </c>
      <c r="G13" s="11">
        <v>2060.04</v>
      </c>
      <c r="H13" s="11">
        <f t="shared" si="0"/>
        <v>4120.08</v>
      </c>
      <c r="I13" s="37" t="s">
        <v>1308</v>
      </c>
      <c r="J13" s="12">
        <v>0.25840000000000002</v>
      </c>
      <c r="K13" s="69">
        <f t="shared" si="1"/>
        <v>169.4</v>
      </c>
      <c r="L13" s="37">
        <f t="shared" si="2"/>
        <v>697941.55</v>
      </c>
      <c r="M13" s="40">
        <f t="shared" si="3"/>
        <v>1.5370681980316952E-2</v>
      </c>
      <c r="N13" s="40">
        <f t="shared" si="4"/>
        <v>0.43675635662629081</v>
      </c>
    </row>
    <row r="14" spans="1:14">
      <c r="A14" s="68" t="s">
        <v>1950</v>
      </c>
      <c r="B14" s="10" t="s">
        <v>160</v>
      </c>
      <c r="C14" s="10" t="s">
        <v>135</v>
      </c>
      <c r="D14" s="36" t="s">
        <v>161</v>
      </c>
      <c r="E14" s="10" t="s">
        <v>99</v>
      </c>
      <c r="F14" s="11">
        <v>4389.74</v>
      </c>
      <c r="G14" s="11">
        <v>4389.74</v>
      </c>
      <c r="H14" s="11">
        <f t="shared" si="0"/>
        <v>8779.48</v>
      </c>
      <c r="I14" s="37" t="s">
        <v>162</v>
      </c>
      <c r="J14" s="12">
        <v>0.25840000000000002</v>
      </c>
      <c r="K14" s="69">
        <f t="shared" si="1"/>
        <v>75.08</v>
      </c>
      <c r="L14" s="37">
        <f t="shared" si="2"/>
        <v>659163.35</v>
      </c>
      <c r="M14" s="40">
        <f t="shared" si="3"/>
        <v>1.4516674391903383E-2</v>
      </c>
      <c r="N14" s="40">
        <f t="shared" si="4"/>
        <v>0.45127303101819422</v>
      </c>
    </row>
    <row r="15" spans="1:14">
      <c r="A15" s="68" t="s">
        <v>2686</v>
      </c>
      <c r="B15" s="24">
        <v>88310</v>
      </c>
      <c r="C15" s="10" t="s">
        <v>16</v>
      </c>
      <c r="D15" s="15" t="s">
        <v>1858</v>
      </c>
      <c r="E15" s="10" t="s">
        <v>1812</v>
      </c>
      <c r="F15" s="11">
        <v>11271.1</v>
      </c>
      <c r="G15" s="11">
        <v>11271.1</v>
      </c>
      <c r="H15" s="11">
        <f t="shared" si="0"/>
        <v>22542.2</v>
      </c>
      <c r="I15" s="37" t="s">
        <v>1859</v>
      </c>
      <c r="J15" s="12">
        <v>0.25840000000000002</v>
      </c>
      <c r="K15" s="69">
        <f t="shared" si="1"/>
        <v>29.08</v>
      </c>
      <c r="L15" s="37">
        <f t="shared" si="2"/>
        <v>655527.17000000004</v>
      </c>
      <c r="M15" s="40">
        <f t="shared" si="3"/>
        <v>1.4436595241431273E-2</v>
      </c>
      <c r="N15" s="40">
        <f t="shared" si="4"/>
        <v>0.46570962625962548</v>
      </c>
    </row>
    <row r="16" spans="1:14">
      <c r="A16" s="68" t="s">
        <v>2109</v>
      </c>
      <c r="B16" s="71">
        <v>97633</v>
      </c>
      <c r="C16" s="15" t="s">
        <v>16</v>
      </c>
      <c r="D16" s="15" t="s">
        <v>493</v>
      </c>
      <c r="E16" s="10" t="s">
        <v>99</v>
      </c>
      <c r="F16" s="11">
        <v>14334.27</v>
      </c>
      <c r="G16" s="11">
        <v>14334.27</v>
      </c>
      <c r="H16" s="11">
        <f t="shared" si="0"/>
        <v>28668.54</v>
      </c>
      <c r="I16" s="37" t="s">
        <v>494</v>
      </c>
      <c r="J16" s="12">
        <v>0.25840000000000002</v>
      </c>
      <c r="K16" s="69">
        <f t="shared" si="1"/>
        <v>22.12</v>
      </c>
      <c r="L16" s="37">
        <f t="shared" si="2"/>
        <v>634148.1</v>
      </c>
      <c r="M16" s="40">
        <f t="shared" si="3"/>
        <v>1.3965766579625803E-2</v>
      </c>
      <c r="N16" s="40">
        <f t="shared" si="4"/>
        <v>0.47967539283925126</v>
      </c>
    </row>
    <row r="17" spans="1:14">
      <c r="A17" s="68" t="s">
        <v>2051</v>
      </c>
      <c r="B17" s="71">
        <v>88489</v>
      </c>
      <c r="C17" s="15" t="s">
        <v>16</v>
      </c>
      <c r="D17" s="15" t="s">
        <v>375</v>
      </c>
      <c r="E17" s="10" t="s">
        <v>99</v>
      </c>
      <c r="F17" s="11">
        <v>17910.990000000002</v>
      </c>
      <c r="G17" s="11">
        <v>17910.990000000002</v>
      </c>
      <c r="H17" s="11">
        <f t="shared" si="0"/>
        <v>35821.980000000003</v>
      </c>
      <c r="I17" s="37" t="s">
        <v>376</v>
      </c>
      <c r="J17" s="12">
        <v>0.25840000000000002</v>
      </c>
      <c r="K17" s="69">
        <f t="shared" si="1"/>
        <v>16.62</v>
      </c>
      <c r="L17" s="37">
        <f t="shared" si="2"/>
        <v>595361.30000000005</v>
      </c>
      <c r="M17" s="40">
        <f t="shared" si="3"/>
        <v>1.3111569594456834E-2</v>
      </c>
      <c r="N17" s="40">
        <f t="shared" si="4"/>
        <v>0.49278696243370812</v>
      </c>
    </row>
    <row r="18" spans="1:14">
      <c r="A18" s="68" t="s">
        <v>1994</v>
      </c>
      <c r="B18" s="70">
        <v>13178</v>
      </c>
      <c r="C18" s="10" t="s">
        <v>26</v>
      </c>
      <c r="D18" s="15" t="s">
        <v>252</v>
      </c>
      <c r="E18" s="10" t="s">
        <v>18</v>
      </c>
      <c r="F18" s="11">
        <v>2117</v>
      </c>
      <c r="G18" s="11">
        <v>2117</v>
      </c>
      <c r="H18" s="11">
        <f t="shared" si="0"/>
        <v>4234</v>
      </c>
      <c r="I18" s="37" t="s">
        <v>253</v>
      </c>
      <c r="J18" s="12">
        <v>0.25840000000000002</v>
      </c>
      <c r="K18" s="69">
        <f t="shared" si="1"/>
        <v>138.46</v>
      </c>
      <c r="L18" s="37">
        <f t="shared" si="2"/>
        <v>586239.64</v>
      </c>
      <c r="M18" s="40">
        <f t="shared" si="3"/>
        <v>1.2910684384237472E-2</v>
      </c>
      <c r="N18" s="40">
        <f t="shared" si="4"/>
        <v>0.5056976468179456</v>
      </c>
    </row>
    <row r="19" spans="1:14">
      <c r="A19" s="68" t="s">
        <v>1968</v>
      </c>
      <c r="B19" s="70">
        <v>6187</v>
      </c>
      <c r="C19" s="10" t="s">
        <v>26</v>
      </c>
      <c r="D19" s="15" t="s">
        <v>201</v>
      </c>
      <c r="E19" s="10" t="s">
        <v>18</v>
      </c>
      <c r="F19" s="11">
        <v>839</v>
      </c>
      <c r="G19" s="11">
        <v>839</v>
      </c>
      <c r="H19" s="11">
        <f t="shared" si="0"/>
        <v>1678</v>
      </c>
      <c r="I19" s="37" t="s">
        <v>202</v>
      </c>
      <c r="J19" s="12">
        <v>0.25840000000000002</v>
      </c>
      <c r="K19" s="69">
        <f t="shared" si="1"/>
        <v>320.64</v>
      </c>
      <c r="L19" s="37">
        <f t="shared" si="2"/>
        <v>538033.92000000004</v>
      </c>
      <c r="M19" s="40">
        <f t="shared" si="3"/>
        <v>1.1849055667975767E-2</v>
      </c>
      <c r="N19" s="40">
        <f t="shared" si="4"/>
        <v>0.51754670248592138</v>
      </c>
    </row>
    <row r="20" spans="1:14">
      <c r="A20" s="68" t="s">
        <v>2069</v>
      </c>
      <c r="B20" s="71">
        <v>91935</v>
      </c>
      <c r="C20" s="15" t="s">
        <v>16</v>
      </c>
      <c r="D20" s="36" t="s">
        <v>412</v>
      </c>
      <c r="E20" s="10" t="s">
        <v>82</v>
      </c>
      <c r="F20" s="11">
        <v>7428</v>
      </c>
      <c r="G20" s="11">
        <v>7428</v>
      </c>
      <c r="H20" s="11">
        <f t="shared" si="0"/>
        <v>14856</v>
      </c>
      <c r="I20" s="37" t="s">
        <v>413</v>
      </c>
      <c r="J20" s="12">
        <v>0.25840000000000002</v>
      </c>
      <c r="K20" s="69">
        <f t="shared" si="1"/>
        <v>32.369999999999997</v>
      </c>
      <c r="L20" s="37">
        <f t="shared" si="2"/>
        <v>480888.72</v>
      </c>
      <c r="M20" s="40">
        <f t="shared" si="3"/>
        <v>1.059055386950624E-2</v>
      </c>
      <c r="N20" s="40">
        <f t="shared" si="4"/>
        <v>0.52813725635542763</v>
      </c>
    </row>
    <row r="21" spans="1:14">
      <c r="A21" s="68" t="s">
        <v>1940</v>
      </c>
      <c r="B21" s="10" t="s">
        <v>128</v>
      </c>
      <c r="C21" s="10" t="s">
        <v>61</v>
      </c>
      <c r="D21" s="15" t="s">
        <v>129</v>
      </c>
      <c r="E21" s="10" t="s">
        <v>82</v>
      </c>
      <c r="F21" s="11">
        <v>451.31</v>
      </c>
      <c r="G21" s="11">
        <v>451.31</v>
      </c>
      <c r="H21" s="11">
        <f t="shared" si="0"/>
        <v>902.62</v>
      </c>
      <c r="I21" s="37" t="s">
        <v>130</v>
      </c>
      <c r="J21" s="12">
        <v>0.25840000000000002</v>
      </c>
      <c r="K21" s="69">
        <f t="shared" si="1"/>
        <v>512.5</v>
      </c>
      <c r="L21" s="37">
        <f t="shared" si="2"/>
        <v>462592.75</v>
      </c>
      <c r="M21" s="40">
        <f t="shared" si="3"/>
        <v>1.0187623944512636E-2</v>
      </c>
      <c r="N21" s="40">
        <f t="shared" si="4"/>
        <v>0.5383248802999403</v>
      </c>
    </row>
    <row r="22" spans="1:14">
      <c r="A22" s="68" t="s">
        <v>1932</v>
      </c>
      <c r="B22" s="10" t="s">
        <v>104</v>
      </c>
      <c r="C22" s="10" t="s">
        <v>61</v>
      </c>
      <c r="D22" s="36" t="s">
        <v>105</v>
      </c>
      <c r="E22" s="10" t="s">
        <v>12</v>
      </c>
      <c r="F22" s="11">
        <v>13.95</v>
      </c>
      <c r="G22" s="11">
        <v>13.95</v>
      </c>
      <c r="H22" s="11">
        <f t="shared" si="0"/>
        <v>27.9</v>
      </c>
      <c r="I22" s="37" t="s">
        <v>106</v>
      </c>
      <c r="J22" s="12">
        <v>0.25840000000000002</v>
      </c>
      <c r="K22" s="69">
        <f t="shared" si="1"/>
        <v>16309.93</v>
      </c>
      <c r="L22" s="37">
        <f t="shared" si="2"/>
        <v>455047.04</v>
      </c>
      <c r="M22" s="40">
        <f t="shared" si="3"/>
        <v>1.0021445689720817E-2</v>
      </c>
      <c r="N22" s="40">
        <f t="shared" si="4"/>
        <v>0.54834632598966115</v>
      </c>
    </row>
    <row r="23" spans="1:14">
      <c r="A23" s="68" t="s">
        <v>2525</v>
      </c>
      <c r="B23" s="10" t="s">
        <v>1421</v>
      </c>
      <c r="C23" s="15" t="s">
        <v>1151</v>
      </c>
      <c r="D23" s="15" t="s">
        <v>1422</v>
      </c>
      <c r="E23" s="10" t="s">
        <v>99</v>
      </c>
      <c r="F23" s="11">
        <v>5139.5600000000004</v>
      </c>
      <c r="G23" s="11">
        <v>5139.5600000000004</v>
      </c>
      <c r="H23" s="11">
        <f t="shared" si="0"/>
        <v>10279.120000000001</v>
      </c>
      <c r="I23" s="37" t="s">
        <v>127</v>
      </c>
      <c r="J23" s="12">
        <v>0.25840000000000002</v>
      </c>
      <c r="K23" s="69">
        <f t="shared" si="1"/>
        <v>37.47</v>
      </c>
      <c r="L23" s="37">
        <f t="shared" si="2"/>
        <v>385158.62</v>
      </c>
      <c r="M23" s="40">
        <f t="shared" si="3"/>
        <v>8.4823015050440025E-3</v>
      </c>
      <c r="N23" s="40">
        <f t="shared" si="4"/>
        <v>0.55682862749470519</v>
      </c>
    </row>
    <row r="24" spans="1:14">
      <c r="A24" s="68" t="s">
        <v>2661</v>
      </c>
      <c r="B24" s="24">
        <v>88243</v>
      </c>
      <c r="C24" s="10" t="s">
        <v>16</v>
      </c>
      <c r="D24" s="15" t="s">
        <v>1811</v>
      </c>
      <c r="E24" s="10" t="s">
        <v>1812</v>
      </c>
      <c r="F24" s="11">
        <v>7632.65</v>
      </c>
      <c r="G24" s="11">
        <v>7632.65</v>
      </c>
      <c r="H24" s="11">
        <f t="shared" si="0"/>
        <v>15265.3</v>
      </c>
      <c r="I24" s="37" t="s">
        <v>1813</v>
      </c>
      <c r="J24" s="12">
        <v>0.25840000000000002</v>
      </c>
      <c r="K24" s="69">
        <f t="shared" si="1"/>
        <v>24.52</v>
      </c>
      <c r="L24" s="37">
        <f t="shared" si="2"/>
        <v>374305.15</v>
      </c>
      <c r="M24" s="40">
        <f t="shared" si="3"/>
        <v>8.2432768535486006E-3</v>
      </c>
      <c r="N24" s="40">
        <f t="shared" si="4"/>
        <v>0.56507190434825383</v>
      </c>
    </row>
    <row r="25" spans="1:14">
      <c r="A25" s="68" t="s">
        <v>2698</v>
      </c>
      <c r="B25" s="24">
        <v>88323</v>
      </c>
      <c r="C25" s="10" t="s">
        <v>16</v>
      </c>
      <c r="D25" s="15" t="s">
        <v>1879</v>
      </c>
      <c r="E25" s="10" t="s">
        <v>1812</v>
      </c>
      <c r="F25" s="11">
        <v>6306.55</v>
      </c>
      <c r="G25" s="11">
        <v>6306.55</v>
      </c>
      <c r="H25" s="11">
        <f t="shared" si="0"/>
        <v>12613.1</v>
      </c>
      <c r="I25" s="37" t="s">
        <v>1880</v>
      </c>
      <c r="J25" s="12">
        <v>0.25840000000000002</v>
      </c>
      <c r="K25" s="69">
        <f t="shared" si="1"/>
        <v>29.16</v>
      </c>
      <c r="L25" s="37">
        <f t="shared" si="2"/>
        <v>367797.99</v>
      </c>
      <c r="M25" s="40">
        <f t="shared" si="3"/>
        <v>8.0999704592595086E-3</v>
      </c>
      <c r="N25" s="40">
        <f t="shared" si="4"/>
        <v>0.5731718748075133</v>
      </c>
    </row>
    <row r="26" spans="1:14">
      <c r="A26" s="68" t="s">
        <v>2689</v>
      </c>
      <c r="B26" s="24">
        <v>88315</v>
      </c>
      <c r="C26" s="10" t="s">
        <v>16</v>
      </c>
      <c r="D26" s="15" t="s">
        <v>1863</v>
      </c>
      <c r="E26" s="10" t="s">
        <v>1812</v>
      </c>
      <c r="F26" s="11">
        <v>6655.9</v>
      </c>
      <c r="G26" s="11">
        <v>6655.9</v>
      </c>
      <c r="H26" s="11">
        <f t="shared" si="0"/>
        <v>13311.8</v>
      </c>
      <c r="I26" s="37" t="s">
        <v>1864</v>
      </c>
      <c r="J26" s="12">
        <v>0.25840000000000002</v>
      </c>
      <c r="K26" s="69">
        <f t="shared" si="1"/>
        <v>27.58</v>
      </c>
      <c r="L26" s="37">
        <f t="shared" si="2"/>
        <v>367139.44</v>
      </c>
      <c r="M26" s="40">
        <f t="shared" si="3"/>
        <v>8.0854672926001566E-3</v>
      </c>
      <c r="N26" s="40">
        <f t="shared" si="4"/>
        <v>0.58125734210011348</v>
      </c>
    </row>
    <row r="27" spans="1:14">
      <c r="A27" s="68" t="s">
        <v>2674</v>
      </c>
      <c r="B27" s="10" t="s">
        <v>1814</v>
      </c>
      <c r="C27" s="10" t="s">
        <v>15</v>
      </c>
      <c r="D27" s="15" t="s">
        <v>1837</v>
      </c>
      <c r="E27" s="10" t="s">
        <v>1812</v>
      </c>
      <c r="F27" s="11">
        <v>21771.65</v>
      </c>
      <c r="G27" s="11">
        <v>21771.65</v>
      </c>
      <c r="H27" s="11">
        <f t="shared" si="0"/>
        <v>43543.3</v>
      </c>
      <c r="I27" s="37" t="s">
        <v>1838</v>
      </c>
      <c r="J27" s="12">
        <v>0.25840000000000002</v>
      </c>
      <c r="K27" s="69">
        <f t="shared" si="1"/>
        <v>8.4</v>
      </c>
      <c r="L27" s="37">
        <f t="shared" si="2"/>
        <v>365763.72</v>
      </c>
      <c r="M27" s="40">
        <f t="shared" si="3"/>
        <v>8.0551699781417144E-3</v>
      </c>
      <c r="N27" s="40">
        <f t="shared" si="4"/>
        <v>0.58931251207825519</v>
      </c>
    </row>
    <row r="28" spans="1:14">
      <c r="A28" s="68" t="s">
        <v>1902</v>
      </c>
      <c r="B28" s="24">
        <v>10588</v>
      </c>
      <c r="C28" s="15" t="s">
        <v>16</v>
      </c>
      <c r="D28" s="36" t="s">
        <v>22</v>
      </c>
      <c r="E28" s="10" t="s">
        <v>18</v>
      </c>
      <c r="F28" s="11">
        <v>48</v>
      </c>
      <c r="G28" s="11">
        <v>48</v>
      </c>
      <c r="H28" s="11">
        <f t="shared" si="0"/>
        <v>96</v>
      </c>
      <c r="I28" s="37" t="s">
        <v>23</v>
      </c>
      <c r="J28" s="12">
        <v>0.14019999999999999</v>
      </c>
      <c r="K28" s="69">
        <f t="shared" si="1"/>
        <v>3681.5</v>
      </c>
      <c r="L28" s="37">
        <f t="shared" si="2"/>
        <v>353424</v>
      </c>
      <c r="M28" s="40">
        <f t="shared" si="3"/>
        <v>7.7834138234233767E-3</v>
      </c>
      <c r="N28" s="40">
        <f t="shared" si="4"/>
        <v>0.59709592590167859</v>
      </c>
    </row>
    <row r="29" spans="1:14">
      <c r="A29" s="68" t="s">
        <v>2166</v>
      </c>
      <c r="B29" s="71">
        <v>98547</v>
      </c>
      <c r="C29" s="15" t="s">
        <v>16</v>
      </c>
      <c r="D29" s="36" t="s">
        <v>606</v>
      </c>
      <c r="E29" s="10" t="s">
        <v>99</v>
      </c>
      <c r="F29" s="11">
        <v>888.44</v>
      </c>
      <c r="G29" s="11">
        <v>888.44</v>
      </c>
      <c r="H29" s="11">
        <f t="shared" si="0"/>
        <v>1776.88</v>
      </c>
      <c r="I29" s="37" t="s">
        <v>607</v>
      </c>
      <c r="J29" s="12">
        <v>0.25840000000000002</v>
      </c>
      <c r="K29" s="69">
        <f t="shared" si="1"/>
        <v>195.47</v>
      </c>
      <c r="L29" s="37">
        <f t="shared" si="2"/>
        <v>347326.73</v>
      </c>
      <c r="M29" s="40">
        <f t="shared" si="3"/>
        <v>7.6491343868170776E-3</v>
      </c>
      <c r="N29" s="40">
        <f t="shared" si="4"/>
        <v>0.60474506028849562</v>
      </c>
    </row>
    <row r="30" spans="1:14">
      <c r="A30" s="68" t="s">
        <v>2677</v>
      </c>
      <c r="B30" s="10" t="s">
        <v>1814</v>
      </c>
      <c r="C30" s="10" t="s">
        <v>15</v>
      </c>
      <c r="D30" s="15" t="s">
        <v>1843</v>
      </c>
      <c r="E30" s="10" t="s">
        <v>1812</v>
      </c>
      <c r="F30" s="11">
        <v>20906.150000000001</v>
      </c>
      <c r="G30" s="11">
        <v>20906.150000000001</v>
      </c>
      <c r="H30" s="11">
        <f t="shared" si="0"/>
        <v>41812.300000000003</v>
      </c>
      <c r="I30" s="37" t="s">
        <v>1844</v>
      </c>
      <c r="J30" s="12">
        <v>0.25840000000000002</v>
      </c>
      <c r="K30" s="69">
        <f t="shared" si="1"/>
        <v>8.09</v>
      </c>
      <c r="L30" s="37">
        <f t="shared" si="2"/>
        <v>338261.5</v>
      </c>
      <c r="M30" s="40">
        <f t="shared" si="3"/>
        <v>7.4494919276334561E-3</v>
      </c>
      <c r="N30" s="40">
        <f t="shared" si="4"/>
        <v>0.61219455221612906</v>
      </c>
    </row>
    <row r="31" spans="1:14">
      <c r="A31" s="68" t="s">
        <v>2299</v>
      </c>
      <c r="B31" s="71">
        <v>98678</v>
      </c>
      <c r="C31" s="15" t="s">
        <v>16</v>
      </c>
      <c r="D31" s="15" t="s">
        <v>877</v>
      </c>
      <c r="E31" s="10" t="s">
        <v>99</v>
      </c>
      <c r="F31" s="11">
        <v>300.41000000000003</v>
      </c>
      <c r="G31" s="11">
        <v>300.41000000000003</v>
      </c>
      <c r="H31" s="11">
        <f t="shared" si="0"/>
        <v>600.82000000000005</v>
      </c>
      <c r="I31" s="37" t="s">
        <v>878</v>
      </c>
      <c r="J31" s="12">
        <v>0.25840000000000002</v>
      </c>
      <c r="K31" s="69">
        <f t="shared" si="1"/>
        <v>558.75</v>
      </c>
      <c r="L31" s="37">
        <f t="shared" si="2"/>
        <v>335708.17</v>
      </c>
      <c r="M31" s="40">
        <f t="shared" si="3"/>
        <v>7.3932602511831815E-3</v>
      </c>
      <c r="N31" s="40">
        <f t="shared" si="4"/>
        <v>0.6195878124673122</v>
      </c>
    </row>
    <row r="32" spans="1:14">
      <c r="A32" s="68" t="s">
        <v>2344</v>
      </c>
      <c r="B32" s="71">
        <v>87243</v>
      </c>
      <c r="C32" s="15" t="s">
        <v>16</v>
      </c>
      <c r="D32" s="36" t="s">
        <v>963</v>
      </c>
      <c r="E32" s="10" t="s">
        <v>99</v>
      </c>
      <c r="F32" s="11">
        <v>728.01</v>
      </c>
      <c r="G32" s="11">
        <v>728.01</v>
      </c>
      <c r="H32" s="11">
        <f t="shared" si="0"/>
        <v>1456.02</v>
      </c>
      <c r="I32" s="37" t="s">
        <v>964</v>
      </c>
      <c r="J32" s="12">
        <v>0.25840000000000002</v>
      </c>
      <c r="K32" s="69">
        <f t="shared" si="1"/>
        <v>210.85</v>
      </c>
      <c r="L32" s="37">
        <f t="shared" si="2"/>
        <v>307001.81</v>
      </c>
      <c r="M32" s="40">
        <f t="shared" si="3"/>
        <v>6.7610635717155511E-3</v>
      </c>
      <c r="N32" s="40">
        <f t="shared" si="4"/>
        <v>0.62634887603902778</v>
      </c>
    </row>
    <row r="33" spans="1:14">
      <c r="A33" s="68" t="s">
        <v>2293</v>
      </c>
      <c r="B33" s="71">
        <v>102491</v>
      </c>
      <c r="C33" s="15" t="s">
        <v>16</v>
      </c>
      <c r="D33" s="15" t="s">
        <v>865</v>
      </c>
      <c r="E33" s="10" t="s">
        <v>99</v>
      </c>
      <c r="F33" s="11">
        <v>7311.99</v>
      </c>
      <c r="G33" s="11">
        <v>7311.99</v>
      </c>
      <c r="H33" s="11">
        <f t="shared" si="0"/>
        <v>14623.98</v>
      </c>
      <c r="I33" s="37" t="s">
        <v>866</v>
      </c>
      <c r="J33" s="12">
        <v>0.25840000000000002</v>
      </c>
      <c r="K33" s="69">
        <f t="shared" si="1"/>
        <v>20.9</v>
      </c>
      <c r="L33" s="37">
        <f t="shared" si="2"/>
        <v>305641.18</v>
      </c>
      <c r="M33" s="40">
        <f t="shared" si="3"/>
        <v>6.731098582494207E-3</v>
      </c>
      <c r="N33" s="40">
        <f t="shared" si="4"/>
        <v>0.63307997462152199</v>
      </c>
    </row>
    <row r="34" spans="1:14">
      <c r="A34" s="68" t="s">
        <v>2508</v>
      </c>
      <c r="B34" s="10" t="s">
        <v>1369</v>
      </c>
      <c r="C34" s="15" t="s">
        <v>1151</v>
      </c>
      <c r="D34" s="15" t="s">
        <v>1370</v>
      </c>
      <c r="E34" s="10" t="s">
        <v>82</v>
      </c>
      <c r="F34" s="11">
        <v>338.85</v>
      </c>
      <c r="G34" s="11">
        <v>338.85</v>
      </c>
      <c r="H34" s="11">
        <f t="shared" si="0"/>
        <v>677.7</v>
      </c>
      <c r="I34" s="37" t="s">
        <v>1371</v>
      </c>
      <c r="J34" s="12">
        <v>0.25840000000000002</v>
      </c>
      <c r="K34" s="69">
        <f t="shared" si="1"/>
        <v>446.87</v>
      </c>
      <c r="L34" s="37">
        <f t="shared" si="2"/>
        <v>302843.78999999998</v>
      </c>
      <c r="M34" s="40">
        <f t="shared" si="3"/>
        <v>6.6694920023086324E-3</v>
      </c>
      <c r="N34" s="40">
        <f t="shared" si="4"/>
        <v>0.63974946662383059</v>
      </c>
    </row>
    <row r="35" spans="1:14">
      <c r="A35" s="68" t="s">
        <v>2054</v>
      </c>
      <c r="B35" s="71">
        <v>87372</v>
      </c>
      <c r="C35" s="15" t="s">
        <v>16</v>
      </c>
      <c r="D35" s="15" t="s">
        <v>381</v>
      </c>
      <c r="E35" s="10" t="s">
        <v>158</v>
      </c>
      <c r="F35" s="11">
        <v>175.43</v>
      </c>
      <c r="G35" s="11">
        <v>175.43</v>
      </c>
      <c r="H35" s="11">
        <f t="shared" si="0"/>
        <v>350.86</v>
      </c>
      <c r="I35" s="37" t="s">
        <v>382</v>
      </c>
      <c r="J35" s="12">
        <v>0.25840000000000002</v>
      </c>
      <c r="K35" s="69">
        <f t="shared" si="1"/>
        <v>842.78</v>
      </c>
      <c r="L35" s="37">
        <f t="shared" si="2"/>
        <v>295697.78999999998</v>
      </c>
      <c r="M35" s="40">
        <f t="shared" si="3"/>
        <v>6.5121165122961162E-3</v>
      </c>
      <c r="N35" s="40">
        <f t="shared" si="4"/>
        <v>0.64626158313612669</v>
      </c>
    </row>
    <row r="36" spans="1:14">
      <c r="A36" s="68" t="s">
        <v>2369</v>
      </c>
      <c r="B36" s="71">
        <v>94449</v>
      </c>
      <c r="C36" s="15" t="s">
        <v>16</v>
      </c>
      <c r="D36" s="36" t="s">
        <v>1009</v>
      </c>
      <c r="E36" s="10" t="s">
        <v>99</v>
      </c>
      <c r="F36" s="11">
        <v>1840.92</v>
      </c>
      <c r="G36" s="11">
        <v>1840.92</v>
      </c>
      <c r="H36" s="11">
        <f t="shared" si="0"/>
        <v>3681.84</v>
      </c>
      <c r="I36" s="37" t="s">
        <v>1010</v>
      </c>
      <c r="J36" s="12">
        <v>0.25840000000000002</v>
      </c>
      <c r="K36" s="69">
        <f t="shared" si="1"/>
        <v>73.150000000000006</v>
      </c>
      <c r="L36" s="37">
        <f t="shared" si="2"/>
        <v>269326.59000000003</v>
      </c>
      <c r="M36" s="40">
        <f t="shared" si="3"/>
        <v>5.931346777868737E-3</v>
      </c>
      <c r="N36" s="40">
        <f t="shared" si="4"/>
        <v>0.65219292991399547</v>
      </c>
    </row>
    <row r="37" spans="1:14">
      <c r="A37" s="68" t="s">
        <v>2415</v>
      </c>
      <c r="B37" s="24">
        <v>11605</v>
      </c>
      <c r="C37" s="10" t="s">
        <v>1097</v>
      </c>
      <c r="D37" s="15" t="s">
        <v>1098</v>
      </c>
      <c r="E37" s="10" t="s">
        <v>18</v>
      </c>
      <c r="F37" s="11">
        <v>393</v>
      </c>
      <c r="G37" s="11">
        <v>393</v>
      </c>
      <c r="H37" s="11">
        <f t="shared" si="0"/>
        <v>786</v>
      </c>
      <c r="I37" s="37" t="s">
        <v>1099</v>
      </c>
      <c r="J37" s="12">
        <v>0.25840000000000002</v>
      </c>
      <c r="K37" s="69">
        <f t="shared" si="1"/>
        <v>341.34</v>
      </c>
      <c r="L37" s="37">
        <f t="shared" si="2"/>
        <v>268293.24</v>
      </c>
      <c r="M37" s="40">
        <f t="shared" si="3"/>
        <v>5.9085894363343902E-3</v>
      </c>
      <c r="N37" s="40">
        <f t="shared" si="4"/>
        <v>0.6581015193503299</v>
      </c>
    </row>
    <row r="38" spans="1:14">
      <c r="A38" s="68" t="s">
        <v>2145</v>
      </c>
      <c r="B38" s="71">
        <v>101907</v>
      </c>
      <c r="C38" s="15" t="s">
        <v>16</v>
      </c>
      <c r="D38" s="15" t="s">
        <v>565</v>
      </c>
      <c r="E38" s="10" t="s">
        <v>18</v>
      </c>
      <c r="F38" s="11">
        <v>176</v>
      </c>
      <c r="G38" s="11">
        <v>176</v>
      </c>
      <c r="H38" s="11">
        <f t="shared" si="0"/>
        <v>352</v>
      </c>
      <c r="I38" s="37" t="s">
        <v>566</v>
      </c>
      <c r="J38" s="12">
        <v>0.25840000000000002</v>
      </c>
      <c r="K38" s="69">
        <f t="shared" si="1"/>
        <v>740.66</v>
      </c>
      <c r="L38" s="37">
        <f t="shared" si="2"/>
        <v>260712.32000000001</v>
      </c>
      <c r="M38" s="40">
        <f t="shared" si="3"/>
        <v>5.7416357559893468E-3</v>
      </c>
      <c r="N38" s="40">
        <f t="shared" si="4"/>
        <v>0.66384315510631919</v>
      </c>
    </row>
    <row r="39" spans="1:14">
      <c r="A39" s="68" t="s">
        <v>2667</v>
      </c>
      <c r="B39" s="10" t="s">
        <v>1814</v>
      </c>
      <c r="C39" s="10" t="s">
        <v>15</v>
      </c>
      <c r="D39" s="15" t="s">
        <v>1824</v>
      </c>
      <c r="E39" s="10" t="s">
        <v>1812</v>
      </c>
      <c r="F39" s="11">
        <v>20350.93</v>
      </c>
      <c r="G39" s="11">
        <v>20350.93</v>
      </c>
      <c r="H39" s="11">
        <f t="shared" si="0"/>
        <v>40701.86</v>
      </c>
      <c r="I39" s="37" t="s">
        <v>438</v>
      </c>
      <c r="J39" s="12">
        <v>0.25840000000000002</v>
      </c>
      <c r="K39" s="69">
        <f t="shared" si="1"/>
        <v>6.29</v>
      </c>
      <c r="L39" s="37">
        <f t="shared" si="2"/>
        <v>256014.69</v>
      </c>
      <c r="M39" s="40">
        <f t="shared" si="3"/>
        <v>5.6381804210960508E-3</v>
      </c>
      <c r="N39" s="40">
        <f t="shared" si="4"/>
        <v>0.66948133552741529</v>
      </c>
    </row>
    <row r="40" spans="1:14">
      <c r="A40" s="68" t="s">
        <v>2695</v>
      </c>
      <c r="B40" s="24">
        <v>100533</v>
      </c>
      <c r="C40" s="10" t="s">
        <v>16</v>
      </c>
      <c r="D40" s="15" t="s">
        <v>1873</v>
      </c>
      <c r="E40" s="10" t="s">
        <v>1812</v>
      </c>
      <c r="F40" s="11">
        <v>5779.17</v>
      </c>
      <c r="G40" s="11">
        <v>5779.17</v>
      </c>
      <c r="H40" s="11">
        <f t="shared" si="0"/>
        <v>11558.34</v>
      </c>
      <c r="I40" s="37" t="s">
        <v>1874</v>
      </c>
      <c r="J40" s="12">
        <v>0.25840000000000002</v>
      </c>
      <c r="K40" s="69">
        <f t="shared" si="1"/>
        <v>20.07</v>
      </c>
      <c r="L40" s="37">
        <f t="shared" si="2"/>
        <v>231975.88</v>
      </c>
      <c r="M40" s="40">
        <f t="shared" si="3"/>
        <v>5.1087766283353774E-3</v>
      </c>
      <c r="N40" s="40">
        <f t="shared" si="4"/>
        <v>0.67459011215575071</v>
      </c>
    </row>
    <row r="41" spans="1:14">
      <c r="A41" s="68" t="s">
        <v>2637</v>
      </c>
      <c r="B41" s="10" t="s">
        <v>1740</v>
      </c>
      <c r="C41" s="15" t="s">
        <v>1151</v>
      </c>
      <c r="D41" s="15" t="s">
        <v>1741</v>
      </c>
      <c r="E41" s="10" t="s">
        <v>18</v>
      </c>
      <c r="F41" s="11">
        <v>369</v>
      </c>
      <c r="G41" s="11">
        <v>369</v>
      </c>
      <c r="H41" s="11">
        <f t="shared" si="0"/>
        <v>738</v>
      </c>
      <c r="I41" s="37" t="s">
        <v>1742</v>
      </c>
      <c r="J41" s="12">
        <v>0.25840000000000002</v>
      </c>
      <c r="K41" s="69">
        <f t="shared" si="1"/>
        <v>312.92</v>
      </c>
      <c r="L41" s="37">
        <f t="shared" si="2"/>
        <v>230934.96</v>
      </c>
      <c r="M41" s="40">
        <f t="shared" si="3"/>
        <v>5.0858525736105203E-3</v>
      </c>
      <c r="N41" s="40">
        <f t="shared" si="4"/>
        <v>0.6796759647293612</v>
      </c>
    </row>
    <row r="42" spans="1:14">
      <c r="A42" s="68" t="s">
        <v>2423</v>
      </c>
      <c r="B42" s="10" t="s">
        <v>1120</v>
      </c>
      <c r="C42" s="10" t="s">
        <v>1097</v>
      </c>
      <c r="D42" s="15" t="s">
        <v>1121</v>
      </c>
      <c r="E42" s="10" t="s">
        <v>18</v>
      </c>
      <c r="F42" s="11">
        <v>531</v>
      </c>
      <c r="G42" s="11">
        <v>531</v>
      </c>
      <c r="H42" s="11">
        <f t="shared" si="0"/>
        <v>1062</v>
      </c>
      <c r="I42" s="37" t="s">
        <v>1122</v>
      </c>
      <c r="J42" s="12">
        <v>0.25840000000000002</v>
      </c>
      <c r="K42" s="69">
        <f t="shared" si="1"/>
        <v>205.59</v>
      </c>
      <c r="L42" s="37">
        <f t="shared" si="2"/>
        <v>218336.58</v>
      </c>
      <c r="M42" s="40">
        <f t="shared" si="3"/>
        <v>4.8083999811302678E-3</v>
      </c>
      <c r="N42" s="40">
        <f t="shared" si="4"/>
        <v>0.68448436471049146</v>
      </c>
    </row>
    <row r="43" spans="1:14">
      <c r="A43" s="68" t="s">
        <v>2225</v>
      </c>
      <c r="B43" s="24">
        <v>38477</v>
      </c>
      <c r="C43" s="10" t="s">
        <v>16</v>
      </c>
      <c r="D43" s="15" t="s">
        <v>722</v>
      </c>
      <c r="E43" s="15" t="s">
        <v>18</v>
      </c>
      <c r="F43" s="11">
        <v>91.21</v>
      </c>
      <c r="G43" s="11">
        <v>91.21</v>
      </c>
      <c r="H43" s="11">
        <f t="shared" si="0"/>
        <v>182.42</v>
      </c>
      <c r="I43" s="37" t="s">
        <v>723</v>
      </c>
      <c r="J43" s="12">
        <v>0.14019999999999999</v>
      </c>
      <c r="K43" s="69">
        <f t="shared" si="1"/>
        <v>1157</v>
      </c>
      <c r="L43" s="37">
        <f t="shared" si="2"/>
        <v>211059.94</v>
      </c>
      <c r="M43" s="40">
        <f t="shared" si="3"/>
        <v>4.6481474222659141E-3</v>
      </c>
      <c r="N43" s="40">
        <f t="shared" si="4"/>
        <v>0.68913251213275739</v>
      </c>
    </row>
    <row r="44" spans="1:14">
      <c r="A44" s="68" t="s">
        <v>2005</v>
      </c>
      <c r="B44" s="70">
        <v>6416</v>
      </c>
      <c r="C44" s="10" t="s">
        <v>26</v>
      </c>
      <c r="D44" s="15" t="s">
        <v>272</v>
      </c>
      <c r="E44" s="10" t="s">
        <v>18</v>
      </c>
      <c r="F44" s="11">
        <v>473</v>
      </c>
      <c r="G44" s="11">
        <v>473</v>
      </c>
      <c r="H44" s="11">
        <f t="shared" si="0"/>
        <v>946</v>
      </c>
      <c r="I44" s="37" t="s">
        <v>273</v>
      </c>
      <c r="J44" s="12">
        <v>0.25840000000000002</v>
      </c>
      <c r="K44" s="69">
        <f t="shared" si="1"/>
        <v>216.48</v>
      </c>
      <c r="L44" s="37">
        <f t="shared" si="2"/>
        <v>204790.08</v>
      </c>
      <c r="M44" s="40">
        <f t="shared" si="3"/>
        <v>4.5100670570532254E-3</v>
      </c>
      <c r="N44" s="40">
        <f t="shared" si="4"/>
        <v>0.69364257918981065</v>
      </c>
    </row>
    <row r="45" spans="1:14">
      <c r="A45" s="68" t="s">
        <v>2675</v>
      </c>
      <c r="B45" s="10" t="s">
        <v>1814</v>
      </c>
      <c r="C45" s="10" t="s">
        <v>15</v>
      </c>
      <c r="D45" s="15" t="s">
        <v>1839</v>
      </c>
      <c r="E45" s="10" t="s">
        <v>1812</v>
      </c>
      <c r="F45" s="11">
        <v>18203.63</v>
      </c>
      <c r="G45" s="11">
        <v>18203.63</v>
      </c>
      <c r="H45" s="11">
        <f t="shared" si="0"/>
        <v>36407.26</v>
      </c>
      <c r="I45" s="37" t="s">
        <v>1840</v>
      </c>
      <c r="J45" s="12">
        <v>0.25840000000000002</v>
      </c>
      <c r="K45" s="69">
        <f t="shared" si="1"/>
        <v>5.59</v>
      </c>
      <c r="L45" s="37">
        <f t="shared" si="2"/>
        <v>203516.58</v>
      </c>
      <c r="M45" s="40">
        <f t="shared" si="3"/>
        <v>4.482020921238652E-3</v>
      </c>
      <c r="N45" s="40">
        <f t="shared" si="4"/>
        <v>0.69812460011104926</v>
      </c>
    </row>
    <row r="46" spans="1:14">
      <c r="A46" s="68" t="s">
        <v>2613</v>
      </c>
      <c r="B46" s="10" t="s">
        <v>1675</v>
      </c>
      <c r="C46" s="15" t="s">
        <v>1151</v>
      </c>
      <c r="D46" s="15" t="s">
        <v>1676</v>
      </c>
      <c r="E46" s="10" t="s">
        <v>99</v>
      </c>
      <c r="F46" s="11">
        <v>1794.06</v>
      </c>
      <c r="G46" s="11">
        <v>1794.06</v>
      </c>
      <c r="H46" s="11">
        <f t="shared" si="0"/>
        <v>3588.12</v>
      </c>
      <c r="I46" s="37" t="s">
        <v>1677</v>
      </c>
      <c r="J46" s="12">
        <v>0.25840000000000002</v>
      </c>
      <c r="K46" s="69">
        <f t="shared" si="1"/>
        <v>53.39</v>
      </c>
      <c r="L46" s="37">
        <f t="shared" si="2"/>
        <v>191569.72</v>
      </c>
      <c r="M46" s="40">
        <f t="shared" si="3"/>
        <v>4.2189166745816523E-3</v>
      </c>
      <c r="N46" s="40">
        <f t="shared" si="4"/>
        <v>0.70234351678563089</v>
      </c>
    </row>
    <row r="47" spans="1:14">
      <c r="A47" s="68" t="s">
        <v>2167</v>
      </c>
      <c r="B47" s="71">
        <v>98546</v>
      </c>
      <c r="C47" s="15" t="s">
        <v>16</v>
      </c>
      <c r="D47" s="36" t="s">
        <v>608</v>
      </c>
      <c r="E47" s="10" t="s">
        <v>99</v>
      </c>
      <c r="F47" s="11">
        <v>909.12</v>
      </c>
      <c r="G47" s="11">
        <v>909.12</v>
      </c>
      <c r="H47" s="11">
        <f t="shared" si="0"/>
        <v>1818.24</v>
      </c>
      <c r="I47" s="37" t="s">
        <v>609</v>
      </c>
      <c r="J47" s="12">
        <v>0.25840000000000002</v>
      </c>
      <c r="K47" s="69">
        <f t="shared" si="1"/>
        <v>105.26</v>
      </c>
      <c r="L47" s="37">
        <f t="shared" si="2"/>
        <v>191387.94</v>
      </c>
      <c r="M47" s="40">
        <f t="shared" si="3"/>
        <v>4.2149133557215241E-3</v>
      </c>
      <c r="N47" s="40">
        <f t="shared" si="4"/>
        <v>0.70655843014135244</v>
      </c>
    </row>
    <row r="48" spans="1:14">
      <c r="A48" s="68" t="s">
        <v>2678</v>
      </c>
      <c r="B48" s="10" t="s">
        <v>1814</v>
      </c>
      <c r="C48" s="10" t="s">
        <v>15</v>
      </c>
      <c r="D48" s="15" t="s">
        <v>1845</v>
      </c>
      <c r="E48" s="10" t="s">
        <v>1812</v>
      </c>
      <c r="F48" s="11">
        <v>17436</v>
      </c>
      <c r="G48" s="11">
        <v>17436</v>
      </c>
      <c r="H48" s="11">
        <f t="shared" si="0"/>
        <v>34872</v>
      </c>
      <c r="I48" s="37" t="s">
        <v>1846</v>
      </c>
      <c r="J48" s="12">
        <v>0.25840000000000002</v>
      </c>
      <c r="K48" s="69">
        <f t="shared" si="1"/>
        <v>5.39</v>
      </c>
      <c r="L48" s="37">
        <f t="shared" si="2"/>
        <v>187960.08</v>
      </c>
      <c r="M48" s="40">
        <f t="shared" si="3"/>
        <v>4.1394220113058636E-3</v>
      </c>
      <c r="N48" s="40">
        <f t="shared" si="4"/>
        <v>0.71069785215265835</v>
      </c>
    </row>
    <row r="49" spans="1:14">
      <c r="A49" s="68" t="s">
        <v>2595</v>
      </c>
      <c r="B49" s="10" t="s">
        <v>1623</v>
      </c>
      <c r="C49" s="15" t="s">
        <v>1151</v>
      </c>
      <c r="D49" s="15" t="s">
        <v>1624</v>
      </c>
      <c r="E49" s="10" t="s">
        <v>18</v>
      </c>
      <c r="F49" s="11">
        <v>12881</v>
      </c>
      <c r="G49" s="11">
        <v>12881</v>
      </c>
      <c r="H49" s="11">
        <f t="shared" si="0"/>
        <v>25762</v>
      </c>
      <c r="I49" s="37" t="s">
        <v>1625</v>
      </c>
      <c r="J49" s="12">
        <v>0.25840000000000002</v>
      </c>
      <c r="K49" s="69">
        <f t="shared" si="1"/>
        <v>7.29</v>
      </c>
      <c r="L49" s="37">
        <f t="shared" si="2"/>
        <v>187804.98</v>
      </c>
      <c r="M49" s="40">
        <f t="shared" si="3"/>
        <v>4.1360062628450558E-3</v>
      </c>
      <c r="N49" s="40">
        <f t="shared" si="4"/>
        <v>0.7148338584155034</v>
      </c>
    </row>
    <row r="50" spans="1:14">
      <c r="A50" s="68" t="s">
        <v>1988</v>
      </c>
      <c r="B50" s="70">
        <v>7377</v>
      </c>
      <c r="C50" s="10" t="s">
        <v>26</v>
      </c>
      <c r="D50" s="15" t="s">
        <v>239</v>
      </c>
      <c r="E50" s="10" t="s">
        <v>99</v>
      </c>
      <c r="F50" s="11">
        <v>1851.71</v>
      </c>
      <c r="G50" s="11">
        <v>1851.71</v>
      </c>
      <c r="H50" s="11">
        <f t="shared" si="0"/>
        <v>3703.42</v>
      </c>
      <c r="I50" s="37" t="s">
        <v>240</v>
      </c>
      <c r="J50" s="12">
        <v>0.25840000000000002</v>
      </c>
      <c r="K50" s="69">
        <f t="shared" si="1"/>
        <v>50.6</v>
      </c>
      <c r="L50" s="37">
        <f t="shared" si="2"/>
        <v>187393.05</v>
      </c>
      <c r="M50" s="40">
        <f t="shared" si="3"/>
        <v>4.1269343784900514E-3</v>
      </c>
      <c r="N50" s="40">
        <f t="shared" si="4"/>
        <v>0.7189607927939935</v>
      </c>
    </row>
    <row r="51" spans="1:14">
      <c r="A51" s="68" t="s">
        <v>2526</v>
      </c>
      <c r="B51" s="10" t="s">
        <v>1423</v>
      </c>
      <c r="C51" s="15" t="s">
        <v>1151</v>
      </c>
      <c r="D51" s="15" t="s">
        <v>1424</v>
      </c>
      <c r="E51" s="10" t="s">
        <v>99</v>
      </c>
      <c r="F51" s="11">
        <v>909.67</v>
      </c>
      <c r="G51" s="11">
        <v>909.67</v>
      </c>
      <c r="H51" s="11">
        <f t="shared" si="0"/>
        <v>1819.34</v>
      </c>
      <c r="I51" s="37" t="s">
        <v>1425</v>
      </c>
      <c r="J51" s="12">
        <v>0.25840000000000002</v>
      </c>
      <c r="K51" s="69">
        <f t="shared" si="1"/>
        <v>102.5</v>
      </c>
      <c r="L51" s="37">
        <f t="shared" si="2"/>
        <v>186482.35</v>
      </c>
      <c r="M51" s="40">
        <f t="shared" si="3"/>
        <v>4.1068781430080477E-3</v>
      </c>
      <c r="N51" s="40">
        <f t="shared" si="4"/>
        <v>0.72306767093700153</v>
      </c>
    </row>
    <row r="52" spans="1:14">
      <c r="A52" s="68" t="s">
        <v>2136</v>
      </c>
      <c r="B52" s="71">
        <v>87827</v>
      </c>
      <c r="C52" s="15" t="s">
        <v>16</v>
      </c>
      <c r="D52" s="36" t="s">
        <v>546</v>
      </c>
      <c r="E52" s="10" t="s">
        <v>99</v>
      </c>
      <c r="F52" s="11">
        <v>1104.96</v>
      </c>
      <c r="G52" s="11">
        <v>1104.96</v>
      </c>
      <c r="H52" s="11">
        <f t="shared" si="0"/>
        <v>2209.92</v>
      </c>
      <c r="I52" s="37" t="s">
        <v>547</v>
      </c>
      <c r="J52" s="12">
        <v>0.25840000000000002</v>
      </c>
      <c r="K52" s="69">
        <f t="shared" si="1"/>
        <v>79.709999999999994</v>
      </c>
      <c r="L52" s="37">
        <f t="shared" si="2"/>
        <v>176152.72</v>
      </c>
      <c r="M52" s="40">
        <f t="shared" si="3"/>
        <v>3.8793899562045236E-3</v>
      </c>
      <c r="N52" s="40">
        <f t="shared" si="4"/>
        <v>0.72694706089320604</v>
      </c>
    </row>
    <row r="53" spans="1:14">
      <c r="A53" s="68" t="s">
        <v>2418</v>
      </c>
      <c r="B53" s="10" t="s">
        <v>1106</v>
      </c>
      <c r="C53" s="10" t="s">
        <v>1097</v>
      </c>
      <c r="D53" s="15" t="s">
        <v>1107</v>
      </c>
      <c r="E53" s="10" t="s">
        <v>18</v>
      </c>
      <c r="F53" s="11">
        <v>1301</v>
      </c>
      <c r="G53" s="11">
        <v>1301</v>
      </c>
      <c r="H53" s="11">
        <f t="shared" si="0"/>
        <v>2602</v>
      </c>
      <c r="I53" s="37" t="s">
        <v>1108</v>
      </c>
      <c r="J53" s="12">
        <v>0.25840000000000002</v>
      </c>
      <c r="K53" s="69">
        <f t="shared" si="1"/>
        <v>67.599999999999994</v>
      </c>
      <c r="L53" s="37">
        <f t="shared" si="2"/>
        <v>175895.2</v>
      </c>
      <c r="M53" s="40">
        <f t="shared" si="3"/>
        <v>3.8737186245241398E-3</v>
      </c>
      <c r="N53" s="40">
        <f t="shared" si="4"/>
        <v>0.73082077951773017</v>
      </c>
    </row>
    <row r="54" spans="1:14">
      <c r="A54" s="68" t="s">
        <v>1947</v>
      </c>
      <c r="B54" s="10" t="s">
        <v>150</v>
      </c>
      <c r="C54" s="10" t="s">
        <v>135</v>
      </c>
      <c r="D54" s="15" t="s">
        <v>151</v>
      </c>
      <c r="E54" s="10" t="s">
        <v>18</v>
      </c>
      <c r="F54" s="11">
        <v>971</v>
      </c>
      <c r="G54" s="11">
        <v>971</v>
      </c>
      <c r="H54" s="11">
        <f t="shared" si="0"/>
        <v>1942</v>
      </c>
      <c r="I54" s="37" t="s">
        <v>152</v>
      </c>
      <c r="J54" s="12">
        <v>0.25840000000000002</v>
      </c>
      <c r="K54" s="69">
        <f t="shared" si="1"/>
        <v>89.4</v>
      </c>
      <c r="L54" s="37">
        <f t="shared" si="2"/>
        <v>173614.8</v>
      </c>
      <c r="M54" s="40">
        <f t="shared" si="3"/>
        <v>3.823497652312477E-3</v>
      </c>
      <c r="N54" s="40">
        <f t="shared" si="4"/>
        <v>0.73464427717004266</v>
      </c>
    </row>
    <row r="55" spans="1:14">
      <c r="A55" s="68" t="s">
        <v>2315</v>
      </c>
      <c r="B55" s="71">
        <v>100921</v>
      </c>
      <c r="C55" s="15" t="s">
        <v>16</v>
      </c>
      <c r="D55" s="15" t="s">
        <v>907</v>
      </c>
      <c r="E55" s="10" t="s">
        <v>18</v>
      </c>
      <c r="F55" s="11">
        <v>1530</v>
      </c>
      <c r="G55" s="11">
        <v>1530</v>
      </c>
      <c r="H55" s="11">
        <f t="shared" si="0"/>
        <v>3060</v>
      </c>
      <c r="I55" s="37" t="s">
        <v>908</v>
      </c>
      <c r="J55" s="12">
        <v>0.25840000000000002</v>
      </c>
      <c r="K55" s="69">
        <f t="shared" si="1"/>
        <v>56.53</v>
      </c>
      <c r="L55" s="37">
        <f t="shared" si="2"/>
        <v>172981.8</v>
      </c>
      <c r="M55" s="40">
        <f t="shared" si="3"/>
        <v>3.8095571701996971E-3</v>
      </c>
      <c r="N55" s="40">
        <f t="shared" si="4"/>
        <v>0.73845383434024237</v>
      </c>
    </row>
    <row r="56" spans="1:14">
      <c r="A56" s="68" t="s">
        <v>2552</v>
      </c>
      <c r="B56" s="10" t="s">
        <v>1496</v>
      </c>
      <c r="C56" s="15" t="s">
        <v>1151</v>
      </c>
      <c r="D56" s="15" t="s">
        <v>1497</v>
      </c>
      <c r="E56" s="10" t="s">
        <v>18</v>
      </c>
      <c r="F56" s="11">
        <v>254</v>
      </c>
      <c r="G56" s="11">
        <v>254</v>
      </c>
      <c r="H56" s="11">
        <f t="shared" si="0"/>
        <v>508</v>
      </c>
      <c r="I56" s="37" t="s">
        <v>1498</v>
      </c>
      <c r="J56" s="12">
        <v>0.25840000000000002</v>
      </c>
      <c r="K56" s="69">
        <f t="shared" si="1"/>
        <v>339.16</v>
      </c>
      <c r="L56" s="37">
        <f t="shared" si="2"/>
        <v>172293.28</v>
      </c>
      <c r="M56" s="40">
        <f t="shared" si="3"/>
        <v>3.7943939778706439E-3</v>
      </c>
      <c r="N56" s="40">
        <f t="shared" si="4"/>
        <v>0.74224822831811299</v>
      </c>
    </row>
    <row r="57" spans="1:14">
      <c r="A57" s="68" t="s">
        <v>2573</v>
      </c>
      <c r="B57" s="10" t="s">
        <v>1558</v>
      </c>
      <c r="C57" s="15" t="s">
        <v>1151</v>
      </c>
      <c r="D57" s="15" t="s">
        <v>1559</v>
      </c>
      <c r="E57" s="10" t="s">
        <v>99</v>
      </c>
      <c r="F57" s="11">
        <v>721.23</v>
      </c>
      <c r="G57" s="11">
        <v>721.23</v>
      </c>
      <c r="H57" s="11">
        <f t="shared" si="0"/>
        <v>1442.46</v>
      </c>
      <c r="I57" s="37" t="s">
        <v>1560</v>
      </c>
      <c r="J57" s="12">
        <v>0.25840000000000002</v>
      </c>
      <c r="K57" s="69">
        <f t="shared" si="1"/>
        <v>118.42</v>
      </c>
      <c r="L57" s="37">
        <f t="shared" si="2"/>
        <v>170816.11</v>
      </c>
      <c r="M57" s="40">
        <f t="shared" si="3"/>
        <v>3.7618624423848071E-3</v>
      </c>
      <c r="N57" s="40">
        <f t="shared" si="4"/>
        <v>0.74601009076049785</v>
      </c>
    </row>
    <row r="58" spans="1:14">
      <c r="A58" s="68" t="s">
        <v>2636</v>
      </c>
      <c r="B58" s="10" t="s">
        <v>1737</v>
      </c>
      <c r="C58" s="15" t="s">
        <v>1151</v>
      </c>
      <c r="D58" s="15" t="s">
        <v>1738</v>
      </c>
      <c r="E58" s="10" t="s">
        <v>18</v>
      </c>
      <c r="F58" s="11">
        <v>400</v>
      </c>
      <c r="G58" s="11">
        <v>400</v>
      </c>
      <c r="H58" s="11">
        <f t="shared" si="0"/>
        <v>800</v>
      </c>
      <c r="I58" s="37" t="s">
        <v>1739</v>
      </c>
      <c r="J58" s="12">
        <v>0.25840000000000002</v>
      </c>
      <c r="K58" s="69">
        <f t="shared" si="1"/>
        <v>210.1</v>
      </c>
      <c r="L58" s="37">
        <f t="shared" si="2"/>
        <v>168080</v>
      </c>
      <c r="M58" s="40">
        <f t="shared" si="3"/>
        <v>3.70160542419587E-3</v>
      </c>
      <c r="N58" s="40">
        <f t="shared" si="4"/>
        <v>0.74971169618469369</v>
      </c>
    </row>
    <row r="59" spans="1:14">
      <c r="A59" s="68" t="s">
        <v>1901</v>
      </c>
      <c r="B59" s="24">
        <v>757</v>
      </c>
      <c r="C59" s="15" t="s">
        <v>16</v>
      </c>
      <c r="D59" s="36" t="s">
        <v>20</v>
      </c>
      <c r="E59" s="10" t="s">
        <v>18</v>
      </c>
      <c r="F59" s="11">
        <v>5</v>
      </c>
      <c r="G59" s="11">
        <v>5</v>
      </c>
      <c r="H59" s="11">
        <f t="shared" si="0"/>
        <v>10</v>
      </c>
      <c r="I59" s="37" t="s">
        <v>21</v>
      </c>
      <c r="J59" s="12">
        <v>0.14019999999999999</v>
      </c>
      <c r="K59" s="69">
        <f t="shared" si="1"/>
        <v>16675.37</v>
      </c>
      <c r="L59" s="37">
        <f t="shared" si="2"/>
        <v>166753.70000000001</v>
      </c>
      <c r="M59" s="40">
        <f t="shared" si="3"/>
        <v>3.6723964803946386E-3</v>
      </c>
      <c r="N59" s="40">
        <f t="shared" si="4"/>
        <v>0.75338409266508832</v>
      </c>
    </row>
    <row r="60" spans="1:14">
      <c r="A60" s="68" t="s">
        <v>2693</v>
      </c>
      <c r="B60" s="10" t="s">
        <v>1814</v>
      </c>
      <c r="C60" s="10" t="s">
        <v>15</v>
      </c>
      <c r="D60" s="15" t="s">
        <v>1871</v>
      </c>
      <c r="E60" s="10" t="s">
        <v>1812</v>
      </c>
      <c r="F60" s="11">
        <v>12672</v>
      </c>
      <c r="G60" s="11">
        <v>12672</v>
      </c>
      <c r="H60" s="11">
        <f t="shared" si="0"/>
        <v>25344</v>
      </c>
      <c r="I60" s="37" t="s">
        <v>438</v>
      </c>
      <c r="J60" s="12">
        <v>0.25840000000000002</v>
      </c>
      <c r="K60" s="69">
        <f t="shared" si="1"/>
        <v>6.29</v>
      </c>
      <c r="L60" s="37">
        <f t="shared" si="2"/>
        <v>159413.76000000001</v>
      </c>
      <c r="M60" s="40">
        <f t="shared" si="3"/>
        <v>3.5107498733190066E-3</v>
      </c>
      <c r="N60" s="40">
        <f t="shared" si="4"/>
        <v>0.75689484253840733</v>
      </c>
    </row>
    <row r="61" spans="1:14">
      <c r="A61" s="68" t="s">
        <v>2073</v>
      </c>
      <c r="B61" s="71">
        <v>92986</v>
      </c>
      <c r="C61" s="15" t="s">
        <v>16</v>
      </c>
      <c r="D61" s="36" t="s">
        <v>419</v>
      </c>
      <c r="E61" s="10" t="s">
        <v>82</v>
      </c>
      <c r="F61" s="11">
        <v>1548</v>
      </c>
      <c r="G61" s="11">
        <v>1548</v>
      </c>
      <c r="H61" s="11">
        <f t="shared" si="0"/>
        <v>3096</v>
      </c>
      <c r="I61" s="37" t="s">
        <v>420</v>
      </c>
      <c r="J61" s="12">
        <v>0.25840000000000002</v>
      </c>
      <c r="K61" s="69">
        <f t="shared" si="1"/>
        <v>51.26</v>
      </c>
      <c r="L61" s="37">
        <f t="shared" si="2"/>
        <v>158700.96</v>
      </c>
      <c r="M61" s="40">
        <f t="shared" si="3"/>
        <v>3.495051965499118E-3</v>
      </c>
      <c r="N61" s="40">
        <f t="shared" si="4"/>
        <v>0.76038989450390648</v>
      </c>
    </row>
    <row r="62" spans="1:14">
      <c r="A62" s="68" t="s">
        <v>2164</v>
      </c>
      <c r="B62" s="71">
        <v>98556</v>
      </c>
      <c r="C62" s="15" t="s">
        <v>16</v>
      </c>
      <c r="D62" s="36" t="s">
        <v>602</v>
      </c>
      <c r="E62" s="10" t="s">
        <v>99</v>
      </c>
      <c r="F62" s="11">
        <v>1438.07</v>
      </c>
      <c r="G62" s="11">
        <v>1438.07</v>
      </c>
      <c r="H62" s="11">
        <f t="shared" si="0"/>
        <v>2876.14</v>
      </c>
      <c r="I62" s="37" t="s">
        <v>603</v>
      </c>
      <c r="J62" s="12">
        <v>0.25840000000000002</v>
      </c>
      <c r="K62" s="69">
        <f t="shared" si="1"/>
        <v>54.77</v>
      </c>
      <c r="L62" s="37">
        <f t="shared" si="2"/>
        <v>157526.18</v>
      </c>
      <c r="M62" s="40">
        <f t="shared" si="3"/>
        <v>3.4691799282535398E-3</v>
      </c>
      <c r="N62" s="40">
        <f t="shared" si="4"/>
        <v>0.76385907443216006</v>
      </c>
    </row>
    <row r="63" spans="1:14">
      <c r="A63" s="68" t="s">
        <v>2129</v>
      </c>
      <c r="B63" s="71">
        <v>91834</v>
      </c>
      <c r="C63" s="15" t="s">
        <v>16</v>
      </c>
      <c r="D63" s="36" t="s">
        <v>532</v>
      </c>
      <c r="E63" s="10" t="s">
        <v>82</v>
      </c>
      <c r="F63" s="11">
        <v>7407.02</v>
      </c>
      <c r="G63" s="11">
        <v>7407.02</v>
      </c>
      <c r="H63" s="11">
        <f t="shared" si="0"/>
        <v>14814.04</v>
      </c>
      <c r="I63" s="37" t="s">
        <v>533</v>
      </c>
      <c r="J63" s="12">
        <v>0.25840000000000002</v>
      </c>
      <c r="K63" s="69">
        <f t="shared" si="1"/>
        <v>10.34</v>
      </c>
      <c r="L63" s="37">
        <f t="shared" si="2"/>
        <v>153177.17000000001</v>
      </c>
      <c r="M63" s="40">
        <f t="shared" si="3"/>
        <v>3.3734022092751842E-3</v>
      </c>
      <c r="N63" s="40">
        <f t="shared" si="4"/>
        <v>0.76723247664143523</v>
      </c>
    </row>
    <row r="64" spans="1:14">
      <c r="A64" s="68" t="s">
        <v>1910</v>
      </c>
      <c r="B64" s="24">
        <v>11684</v>
      </c>
      <c r="C64" s="15" t="s">
        <v>16</v>
      </c>
      <c r="D64" s="15" t="s">
        <v>41</v>
      </c>
      <c r="E64" s="10" t="s">
        <v>18</v>
      </c>
      <c r="F64" s="11">
        <v>1630</v>
      </c>
      <c r="G64" s="11">
        <v>1630</v>
      </c>
      <c r="H64" s="11">
        <f t="shared" si="0"/>
        <v>3260</v>
      </c>
      <c r="I64" s="37" t="s">
        <v>42</v>
      </c>
      <c r="J64" s="12">
        <v>0.14019999999999999</v>
      </c>
      <c r="K64" s="69">
        <f t="shared" si="1"/>
        <v>46.75</v>
      </c>
      <c r="L64" s="37">
        <f t="shared" si="2"/>
        <v>152405</v>
      </c>
      <c r="M64" s="40">
        <f t="shared" si="3"/>
        <v>3.3563968031566607E-3</v>
      </c>
      <c r="N64" s="40">
        <f t="shared" si="4"/>
        <v>0.77058887344459193</v>
      </c>
    </row>
    <row r="65" spans="1:14">
      <c r="A65" s="68" t="s">
        <v>2093</v>
      </c>
      <c r="B65" s="71">
        <v>87634</v>
      </c>
      <c r="C65" s="15" t="s">
        <v>16</v>
      </c>
      <c r="D65" s="36" t="s">
        <v>460</v>
      </c>
      <c r="E65" s="10" t="s">
        <v>99</v>
      </c>
      <c r="F65" s="11">
        <v>844.71</v>
      </c>
      <c r="G65" s="11">
        <v>844.71</v>
      </c>
      <c r="H65" s="11">
        <f t="shared" si="0"/>
        <v>1689.42</v>
      </c>
      <c r="I65" s="37" t="s">
        <v>461</v>
      </c>
      <c r="J65" s="12">
        <v>0.25840000000000002</v>
      </c>
      <c r="K65" s="69">
        <f t="shared" si="1"/>
        <v>88.81</v>
      </c>
      <c r="L65" s="37">
        <f t="shared" si="2"/>
        <v>150037.39000000001</v>
      </c>
      <c r="M65" s="40">
        <f t="shared" si="3"/>
        <v>3.304255215707944E-3</v>
      </c>
      <c r="N65" s="40">
        <f t="shared" si="4"/>
        <v>0.77389312866029991</v>
      </c>
    </row>
    <row r="66" spans="1:14">
      <c r="A66" s="68" t="s">
        <v>2252</v>
      </c>
      <c r="B66" s="24">
        <v>97584</v>
      </c>
      <c r="C66" s="10" t="s">
        <v>16</v>
      </c>
      <c r="D66" s="36" t="s">
        <v>782</v>
      </c>
      <c r="E66" s="15" t="s">
        <v>18</v>
      </c>
      <c r="F66" s="11">
        <v>761</v>
      </c>
      <c r="G66" s="11">
        <v>761</v>
      </c>
      <c r="H66" s="11">
        <f t="shared" si="0"/>
        <v>1522</v>
      </c>
      <c r="I66" s="37" t="s">
        <v>783</v>
      </c>
      <c r="J66" s="12">
        <v>0.25840000000000002</v>
      </c>
      <c r="K66" s="69">
        <f t="shared" si="1"/>
        <v>95.14</v>
      </c>
      <c r="L66" s="37">
        <f t="shared" si="2"/>
        <v>144803.07999999999</v>
      </c>
      <c r="M66" s="40">
        <f t="shared" si="3"/>
        <v>3.1889806423623778E-3</v>
      </c>
      <c r="N66" s="40">
        <f t="shared" si="4"/>
        <v>0.7770821093026623</v>
      </c>
    </row>
    <row r="67" spans="1:14">
      <c r="A67" s="68" t="s">
        <v>2294</v>
      </c>
      <c r="B67" s="71">
        <v>100736</v>
      </c>
      <c r="C67" s="15" t="s">
        <v>16</v>
      </c>
      <c r="D67" s="36" t="s">
        <v>867</v>
      </c>
      <c r="E67" s="10" t="s">
        <v>99</v>
      </c>
      <c r="F67" s="11">
        <v>4742.4799999999996</v>
      </c>
      <c r="G67" s="11">
        <v>4742.4799999999996</v>
      </c>
      <c r="H67" s="11">
        <f t="shared" ref="H67:H130" si="5">F67+G67</f>
        <v>9484.9599999999991</v>
      </c>
      <c r="I67" s="37" t="s">
        <v>868</v>
      </c>
      <c r="J67" s="12">
        <v>0.25840000000000002</v>
      </c>
      <c r="K67" s="69">
        <f t="shared" ref="K67:K130" si="6">TRUNC(I67+(I67*J67),2)</f>
        <v>15.01</v>
      </c>
      <c r="L67" s="37">
        <f t="shared" ref="L67:L130" si="7">TRUNC( H67*K67,2)</f>
        <v>142369.24</v>
      </c>
      <c r="M67" s="40">
        <f t="shared" ref="M67:M130" si="8">L67/$L$1</f>
        <v>3.1353804796682744E-3</v>
      </c>
      <c r="N67" s="40">
        <f t="shared" si="4"/>
        <v>0.78021748978233063</v>
      </c>
    </row>
    <row r="68" spans="1:14">
      <c r="A68" s="68" t="s">
        <v>2576</v>
      </c>
      <c r="B68" s="10" t="s">
        <v>1568</v>
      </c>
      <c r="C68" s="15" t="s">
        <v>1151</v>
      </c>
      <c r="D68" s="15" t="s">
        <v>1569</v>
      </c>
      <c r="E68" s="10" t="s">
        <v>99</v>
      </c>
      <c r="F68" s="11">
        <v>3532.1</v>
      </c>
      <c r="G68" s="11">
        <v>3532.1</v>
      </c>
      <c r="H68" s="11">
        <f t="shared" si="5"/>
        <v>7064.2</v>
      </c>
      <c r="I68" s="37" t="s">
        <v>1570</v>
      </c>
      <c r="J68" s="12">
        <v>0.25840000000000002</v>
      </c>
      <c r="K68" s="69">
        <f t="shared" si="6"/>
        <v>19.8</v>
      </c>
      <c r="L68" s="37">
        <f t="shared" si="7"/>
        <v>139871.16</v>
      </c>
      <c r="M68" s="40">
        <f t="shared" si="8"/>
        <v>3.0803655672570706E-3</v>
      </c>
      <c r="N68" s="40">
        <f t="shared" si="4"/>
        <v>0.78329785534958773</v>
      </c>
    </row>
    <row r="69" spans="1:14">
      <c r="A69" s="68" t="s">
        <v>2295</v>
      </c>
      <c r="B69" s="71">
        <v>100721</v>
      </c>
      <c r="C69" s="15" t="s">
        <v>16</v>
      </c>
      <c r="D69" s="36" t="s">
        <v>869</v>
      </c>
      <c r="E69" s="10" t="s">
        <v>99</v>
      </c>
      <c r="F69" s="11">
        <v>2677.46</v>
      </c>
      <c r="G69" s="11">
        <v>2677.46</v>
      </c>
      <c r="H69" s="11">
        <f t="shared" si="5"/>
        <v>5354.92</v>
      </c>
      <c r="I69" s="37" t="s">
        <v>870</v>
      </c>
      <c r="J69" s="12">
        <v>0.25840000000000002</v>
      </c>
      <c r="K69" s="69">
        <f t="shared" si="6"/>
        <v>25.82</v>
      </c>
      <c r="L69" s="37">
        <f t="shared" si="7"/>
        <v>138264.03</v>
      </c>
      <c r="M69" s="40">
        <f t="shared" si="8"/>
        <v>3.0449719384767998E-3</v>
      </c>
      <c r="N69" s="40">
        <f t="shared" ref="N69:N132" si="9">M69+N68</f>
        <v>0.78634282728806448</v>
      </c>
    </row>
    <row r="70" spans="1:14">
      <c r="A70" s="68" t="s">
        <v>2307</v>
      </c>
      <c r="B70" s="71">
        <v>98569</v>
      </c>
      <c r="C70" s="15" t="s">
        <v>16</v>
      </c>
      <c r="D70" s="15" t="s">
        <v>893</v>
      </c>
      <c r="E70" s="10" t="s">
        <v>99</v>
      </c>
      <c r="F70" s="11">
        <v>784.97</v>
      </c>
      <c r="G70" s="11">
        <v>784.97</v>
      </c>
      <c r="H70" s="11">
        <f t="shared" si="5"/>
        <v>1569.94</v>
      </c>
      <c r="I70" s="37" t="s">
        <v>894</v>
      </c>
      <c r="J70" s="12">
        <v>0.25840000000000002</v>
      </c>
      <c r="K70" s="69">
        <f t="shared" si="6"/>
        <v>84.02</v>
      </c>
      <c r="L70" s="37">
        <f t="shared" si="7"/>
        <v>131906.35</v>
      </c>
      <c r="M70" s="40">
        <f t="shared" si="8"/>
        <v>2.9049575240711503E-3</v>
      </c>
      <c r="N70" s="40">
        <f t="shared" si="9"/>
        <v>0.78924778481213564</v>
      </c>
    </row>
    <row r="71" spans="1:14">
      <c r="A71" s="68" t="s">
        <v>2550</v>
      </c>
      <c r="B71" s="10" t="s">
        <v>1491</v>
      </c>
      <c r="C71" s="15" t="s">
        <v>1151</v>
      </c>
      <c r="D71" s="15" t="s">
        <v>1492</v>
      </c>
      <c r="E71" s="10" t="s">
        <v>99</v>
      </c>
      <c r="F71" s="11">
        <v>4271.91</v>
      </c>
      <c r="G71" s="11">
        <v>4271.91</v>
      </c>
      <c r="H71" s="11">
        <f t="shared" si="5"/>
        <v>8543.82</v>
      </c>
      <c r="I71" s="37" t="s">
        <v>103</v>
      </c>
      <c r="J71" s="12">
        <v>0.25840000000000002</v>
      </c>
      <c r="K71" s="69">
        <f t="shared" si="6"/>
        <v>14.67</v>
      </c>
      <c r="L71" s="37">
        <f t="shared" si="7"/>
        <v>125337.83</v>
      </c>
      <c r="M71" s="40">
        <f t="shared" si="8"/>
        <v>2.7602998059551393E-3</v>
      </c>
      <c r="N71" s="40">
        <f t="shared" si="9"/>
        <v>0.7920080846180908</v>
      </c>
    </row>
    <row r="72" spans="1:14">
      <c r="A72" s="68" t="s">
        <v>1958</v>
      </c>
      <c r="B72" s="70">
        <v>180</v>
      </c>
      <c r="C72" s="10" t="s">
        <v>26</v>
      </c>
      <c r="D72" s="15" t="s">
        <v>181</v>
      </c>
      <c r="E72" s="10" t="s">
        <v>99</v>
      </c>
      <c r="F72" s="11">
        <v>535.79</v>
      </c>
      <c r="G72" s="11">
        <v>535.79</v>
      </c>
      <c r="H72" s="11">
        <f t="shared" si="5"/>
        <v>1071.58</v>
      </c>
      <c r="I72" s="37" t="s">
        <v>182</v>
      </c>
      <c r="J72" s="12">
        <v>0.25840000000000002</v>
      </c>
      <c r="K72" s="69">
        <f t="shared" si="6"/>
        <v>116.03</v>
      </c>
      <c r="L72" s="37">
        <f t="shared" si="7"/>
        <v>124335.42</v>
      </c>
      <c r="M72" s="40">
        <f t="shared" si="8"/>
        <v>2.738223852282673E-3</v>
      </c>
      <c r="N72" s="40">
        <f t="shared" si="9"/>
        <v>0.79474630847037342</v>
      </c>
    </row>
    <row r="73" spans="1:14">
      <c r="A73" s="68" t="s">
        <v>2428</v>
      </c>
      <c r="B73" s="10" t="s">
        <v>1135</v>
      </c>
      <c r="C73" s="10" t="s">
        <v>1097</v>
      </c>
      <c r="D73" s="15" t="s">
        <v>1136</v>
      </c>
      <c r="E73" s="10" t="s">
        <v>18</v>
      </c>
      <c r="F73" s="11">
        <v>409</v>
      </c>
      <c r="G73" s="11">
        <v>409</v>
      </c>
      <c r="H73" s="11">
        <f t="shared" si="5"/>
        <v>818</v>
      </c>
      <c r="I73" s="37" t="s">
        <v>1137</v>
      </c>
      <c r="J73" s="12">
        <v>0.25840000000000002</v>
      </c>
      <c r="K73" s="69">
        <f t="shared" si="6"/>
        <v>151.44</v>
      </c>
      <c r="L73" s="37">
        <f t="shared" si="7"/>
        <v>123877.92</v>
      </c>
      <c r="M73" s="40">
        <f t="shared" si="8"/>
        <v>2.7281483853528205E-3</v>
      </c>
      <c r="N73" s="40">
        <f t="shared" si="9"/>
        <v>0.79747445685572627</v>
      </c>
    </row>
    <row r="74" spans="1:14">
      <c r="A74" s="68" t="s">
        <v>1923</v>
      </c>
      <c r="B74" s="10" t="s">
        <v>74</v>
      </c>
      <c r="C74" s="10" t="s">
        <v>61</v>
      </c>
      <c r="D74" s="15" t="s">
        <v>75</v>
      </c>
      <c r="E74" s="10" t="s">
        <v>18</v>
      </c>
      <c r="F74" s="11">
        <v>216</v>
      </c>
      <c r="G74" s="11">
        <v>216</v>
      </c>
      <c r="H74" s="11">
        <f t="shared" si="5"/>
        <v>432</v>
      </c>
      <c r="I74" s="37" t="s">
        <v>76</v>
      </c>
      <c r="J74" s="12">
        <v>0.25840000000000002</v>
      </c>
      <c r="K74" s="69">
        <f t="shared" si="6"/>
        <v>283.47000000000003</v>
      </c>
      <c r="L74" s="37">
        <f t="shared" si="7"/>
        <v>122459.04</v>
      </c>
      <c r="M74" s="40">
        <f t="shared" si="8"/>
        <v>2.6969005634568002E-3</v>
      </c>
      <c r="N74" s="40">
        <f t="shared" si="9"/>
        <v>0.8001713574191831</v>
      </c>
    </row>
    <row r="75" spans="1:14">
      <c r="A75" s="68" t="s">
        <v>2048</v>
      </c>
      <c r="B75" s="71">
        <v>88497</v>
      </c>
      <c r="C75" s="15" t="s">
        <v>16</v>
      </c>
      <c r="D75" s="15" t="s">
        <v>369</v>
      </c>
      <c r="E75" s="10" t="s">
        <v>99</v>
      </c>
      <c r="F75" s="11">
        <v>3552.62</v>
      </c>
      <c r="G75" s="11">
        <v>3552.62</v>
      </c>
      <c r="H75" s="11">
        <f t="shared" si="5"/>
        <v>7105.24</v>
      </c>
      <c r="I75" s="37" t="s">
        <v>370</v>
      </c>
      <c r="J75" s="12">
        <v>0.25840000000000002</v>
      </c>
      <c r="K75" s="69">
        <f t="shared" si="6"/>
        <v>17.2</v>
      </c>
      <c r="L75" s="37">
        <f t="shared" si="7"/>
        <v>122210.12</v>
      </c>
      <c r="M75" s="40">
        <f t="shared" si="8"/>
        <v>2.6914186285318191E-3</v>
      </c>
      <c r="N75" s="40">
        <f t="shared" si="9"/>
        <v>0.80286277604771494</v>
      </c>
    </row>
    <row r="76" spans="1:14">
      <c r="A76" s="68" t="s">
        <v>2354</v>
      </c>
      <c r="B76" s="71">
        <v>98689</v>
      </c>
      <c r="C76" s="15" t="s">
        <v>16</v>
      </c>
      <c r="D76" s="15" t="s">
        <v>981</v>
      </c>
      <c r="E76" s="10" t="s">
        <v>82</v>
      </c>
      <c r="F76" s="11">
        <v>475.53</v>
      </c>
      <c r="G76" s="11">
        <v>475.53</v>
      </c>
      <c r="H76" s="11">
        <f t="shared" si="5"/>
        <v>951.06</v>
      </c>
      <c r="I76" s="37" t="s">
        <v>864</v>
      </c>
      <c r="J76" s="12">
        <v>0.25840000000000002</v>
      </c>
      <c r="K76" s="69">
        <f t="shared" si="6"/>
        <v>121.76</v>
      </c>
      <c r="L76" s="37">
        <f t="shared" si="7"/>
        <v>115801.06</v>
      </c>
      <c r="M76" s="40">
        <f t="shared" si="8"/>
        <v>2.550272678627031E-3</v>
      </c>
      <c r="N76" s="40">
        <f t="shared" si="9"/>
        <v>0.80541304872634201</v>
      </c>
    </row>
    <row r="77" spans="1:14">
      <c r="A77" s="68" t="s">
        <v>2684</v>
      </c>
      <c r="B77" s="10" t="s">
        <v>1814</v>
      </c>
      <c r="C77" s="10" t="s">
        <v>15</v>
      </c>
      <c r="D77" s="15" t="s">
        <v>1855</v>
      </c>
      <c r="E77" s="10" t="s">
        <v>1812</v>
      </c>
      <c r="F77" s="11">
        <v>6579.74</v>
      </c>
      <c r="G77" s="11">
        <v>6579.74</v>
      </c>
      <c r="H77" s="11">
        <f t="shared" si="5"/>
        <v>13159.48</v>
      </c>
      <c r="I77" s="37" t="s">
        <v>1850</v>
      </c>
      <c r="J77" s="12">
        <v>0.25840000000000002</v>
      </c>
      <c r="K77" s="69">
        <f t="shared" si="6"/>
        <v>8.31</v>
      </c>
      <c r="L77" s="37">
        <f t="shared" si="7"/>
        <v>109355.27</v>
      </c>
      <c r="M77" s="40">
        <f t="shared" si="8"/>
        <v>2.4083178283936454E-3</v>
      </c>
      <c r="N77" s="40">
        <f t="shared" si="9"/>
        <v>0.80782136655473569</v>
      </c>
    </row>
    <row r="78" spans="1:14">
      <c r="A78" s="68" t="s">
        <v>2694</v>
      </c>
      <c r="B78" s="10" t="s">
        <v>1814</v>
      </c>
      <c r="C78" s="10" t="s">
        <v>15</v>
      </c>
      <c r="D78" s="15" t="s">
        <v>1872</v>
      </c>
      <c r="E78" s="10" t="s">
        <v>1812</v>
      </c>
      <c r="F78" s="11">
        <v>12672</v>
      </c>
      <c r="G78" s="11">
        <v>12672</v>
      </c>
      <c r="H78" s="11">
        <f t="shared" si="5"/>
        <v>25344</v>
      </c>
      <c r="I78" s="37" t="s">
        <v>1826</v>
      </c>
      <c r="J78" s="12">
        <v>0.25840000000000002</v>
      </c>
      <c r="K78" s="69">
        <f t="shared" si="6"/>
        <v>4.1900000000000004</v>
      </c>
      <c r="L78" s="37">
        <f t="shared" si="7"/>
        <v>106191.36</v>
      </c>
      <c r="M78" s="40">
        <f t="shared" si="8"/>
        <v>2.3386394227673511E-3</v>
      </c>
      <c r="N78" s="40">
        <f t="shared" si="9"/>
        <v>0.81016000597750304</v>
      </c>
    </row>
    <row r="79" spans="1:14">
      <c r="A79" s="68" t="s">
        <v>2668</v>
      </c>
      <c r="B79" s="10" t="s">
        <v>1814</v>
      </c>
      <c r="C79" s="10" t="s">
        <v>15</v>
      </c>
      <c r="D79" s="15" t="s">
        <v>1825</v>
      </c>
      <c r="E79" s="10" t="s">
        <v>1812</v>
      </c>
      <c r="F79" s="11">
        <v>12243</v>
      </c>
      <c r="G79" s="11">
        <v>12243</v>
      </c>
      <c r="H79" s="11">
        <f t="shared" si="5"/>
        <v>24486</v>
      </c>
      <c r="I79" s="37" t="s">
        <v>1826</v>
      </c>
      <c r="J79" s="12">
        <v>0.25840000000000002</v>
      </c>
      <c r="K79" s="69">
        <f t="shared" si="6"/>
        <v>4.1900000000000004</v>
      </c>
      <c r="L79" s="37">
        <f t="shared" si="7"/>
        <v>102596.34</v>
      </c>
      <c r="M79" s="40">
        <f t="shared" si="8"/>
        <v>2.2594667339757477E-3</v>
      </c>
      <c r="N79" s="40">
        <f t="shared" si="9"/>
        <v>0.81241947271147874</v>
      </c>
    </row>
    <row r="80" spans="1:14">
      <c r="A80" s="68" t="s">
        <v>2420</v>
      </c>
      <c r="B80" s="10" t="s">
        <v>1112</v>
      </c>
      <c r="C80" s="10" t="s">
        <v>1097</v>
      </c>
      <c r="D80" s="15" t="s">
        <v>1113</v>
      </c>
      <c r="E80" s="10" t="s">
        <v>18</v>
      </c>
      <c r="F80" s="11">
        <v>675</v>
      </c>
      <c r="G80" s="11">
        <v>675</v>
      </c>
      <c r="H80" s="11">
        <f t="shared" si="5"/>
        <v>1350</v>
      </c>
      <c r="I80" s="37" t="s">
        <v>1114</v>
      </c>
      <c r="J80" s="12">
        <v>0.25840000000000002</v>
      </c>
      <c r="K80" s="69">
        <f t="shared" si="6"/>
        <v>74.64</v>
      </c>
      <c r="L80" s="37">
        <f t="shared" si="7"/>
        <v>100764</v>
      </c>
      <c r="M80" s="40">
        <f t="shared" si="8"/>
        <v>2.2191133327205655E-3</v>
      </c>
      <c r="N80" s="40">
        <f t="shared" si="9"/>
        <v>0.81463858604419925</v>
      </c>
    </row>
    <row r="81" spans="1:14">
      <c r="A81" s="68" t="s">
        <v>1955</v>
      </c>
      <c r="B81" s="24">
        <v>11976</v>
      </c>
      <c r="C81" s="10" t="s">
        <v>26</v>
      </c>
      <c r="D81" s="15" t="s">
        <v>175</v>
      </c>
      <c r="E81" s="10" t="s">
        <v>18</v>
      </c>
      <c r="F81" s="11">
        <v>4476</v>
      </c>
      <c r="G81" s="11">
        <v>4476</v>
      </c>
      <c r="H81" s="11">
        <f t="shared" si="5"/>
        <v>8952</v>
      </c>
      <c r="I81" s="37" t="s">
        <v>176</v>
      </c>
      <c r="J81" s="12">
        <v>0.25840000000000002</v>
      </c>
      <c r="K81" s="69">
        <f t="shared" si="6"/>
        <v>11.25</v>
      </c>
      <c r="L81" s="37">
        <f t="shared" si="7"/>
        <v>100710</v>
      </c>
      <c r="M81" s="40">
        <f t="shared" si="8"/>
        <v>2.2179240972796648E-3</v>
      </c>
      <c r="N81" s="40">
        <f t="shared" si="9"/>
        <v>0.81685651014147886</v>
      </c>
    </row>
    <row r="82" spans="1:14">
      <c r="A82" s="68" t="s">
        <v>1925</v>
      </c>
      <c r="B82" s="10" t="s">
        <v>80</v>
      </c>
      <c r="C82" s="10" t="s">
        <v>61</v>
      </c>
      <c r="D82" s="36" t="s">
        <v>81</v>
      </c>
      <c r="E82" s="10" t="s">
        <v>82</v>
      </c>
      <c r="F82" s="11">
        <v>5514.44</v>
      </c>
      <c r="G82" s="11">
        <v>5514.44</v>
      </c>
      <c r="H82" s="11">
        <f t="shared" si="5"/>
        <v>11028.88</v>
      </c>
      <c r="I82" s="37" t="s">
        <v>83</v>
      </c>
      <c r="J82" s="12">
        <v>0.25840000000000002</v>
      </c>
      <c r="K82" s="69">
        <f t="shared" si="6"/>
        <v>8.94</v>
      </c>
      <c r="L82" s="37">
        <f t="shared" si="7"/>
        <v>98598.18</v>
      </c>
      <c r="M82" s="40">
        <f t="shared" si="8"/>
        <v>2.1714157419314654E-3</v>
      </c>
      <c r="N82" s="40">
        <f t="shared" si="9"/>
        <v>0.81902792588341033</v>
      </c>
    </row>
    <row r="83" spans="1:14">
      <c r="A83" s="68" t="s">
        <v>2513</v>
      </c>
      <c r="B83" s="10" t="s">
        <v>1384</v>
      </c>
      <c r="C83" s="15" t="s">
        <v>1151</v>
      </c>
      <c r="D83" s="15" t="s">
        <v>1385</v>
      </c>
      <c r="E83" s="10" t="s">
        <v>99</v>
      </c>
      <c r="F83" s="11">
        <v>96.26</v>
      </c>
      <c r="G83" s="11">
        <v>96.26</v>
      </c>
      <c r="H83" s="11">
        <f t="shared" si="5"/>
        <v>192.52</v>
      </c>
      <c r="I83" s="37" t="s">
        <v>1386</v>
      </c>
      <c r="J83" s="12">
        <v>0.25840000000000002</v>
      </c>
      <c r="K83" s="69">
        <f t="shared" si="6"/>
        <v>509.89</v>
      </c>
      <c r="L83" s="37">
        <f t="shared" si="7"/>
        <v>98164.02</v>
      </c>
      <c r="M83" s="40">
        <f t="shared" si="8"/>
        <v>2.1618542889866249E-3</v>
      </c>
      <c r="N83" s="40">
        <f t="shared" si="9"/>
        <v>0.82118978017239697</v>
      </c>
    </row>
    <row r="84" spans="1:14">
      <c r="A84" s="68" t="s">
        <v>2076</v>
      </c>
      <c r="B84" s="71">
        <v>93214</v>
      </c>
      <c r="C84" s="15" t="s">
        <v>16</v>
      </c>
      <c r="D84" s="36" t="s">
        <v>426</v>
      </c>
      <c r="E84" s="10" t="s">
        <v>18</v>
      </c>
      <c r="F84" s="11">
        <v>6</v>
      </c>
      <c r="G84" s="11">
        <v>6</v>
      </c>
      <c r="H84" s="11">
        <f t="shared" si="5"/>
        <v>12</v>
      </c>
      <c r="I84" s="37" t="s">
        <v>427</v>
      </c>
      <c r="J84" s="12">
        <v>0.25840000000000002</v>
      </c>
      <c r="K84" s="69">
        <f t="shared" si="6"/>
        <v>8057.4</v>
      </c>
      <c r="L84" s="37">
        <f t="shared" si="7"/>
        <v>96688.8</v>
      </c>
      <c r="M84" s="40">
        <f t="shared" si="8"/>
        <v>2.1293656981139319E-3</v>
      </c>
      <c r="N84" s="40">
        <f t="shared" si="9"/>
        <v>0.82331914587051092</v>
      </c>
    </row>
    <row r="85" spans="1:14">
      <c r="A85" s="68" t="s">
        <v>2301</v>
      </c>
      <c r="B85" s="71">
        <v>98671</v>
      </c>
      <c r="C85" s="15" t="s">
        <v>16</v>
      </c>
      <c r="D85" s="15" t="s">
        <v>881</v>
      </c>
      <c r="E85" s="10" t="s">
        <v>99</v>
      </c>
      <c r="F85" s="11">
        <v>100.66</v>
      </c>
      <c r="G85" s="11">
        <v>100.66</v>
      </c>
      <c r="H85" s="11">
        <f t="shared" si="5"/>
        <v>201.32</v>
      </c>
      <c r="I85" s="37" t="s">
        <v>882</v>
      </c>
      <c r="J85" s="12">
        <v>0.25840000000000002</v>
      </c>
      <c r="K85" s="69">
        <f t="shared" si="6"/>
        <v>476.02</v>
      </c>
      <c r="L85" s="37">
        <f t="shared" si="7"/>
        <v>95832.34</v>
      </c>
      <c r="M85" s="40">
        <f t="shared" si="8"/>
        <v>2.1105039835636768E-3</v>
      </c>
      <c r="N85" s="40">
        <f t="shared" si="9"/>
        <v>0.82542964985407463</v>
      </c>
    </row>
    <row r="86" spans="1:14">
      <c r="A86" s="68" t="s">
        <v>2321</v>
      </c>
      <c r="B86" s="71">
        <v>97601</v>
      </c>
      <c r="C86" s="15" t="s">
        <v>16</v>
      </c>
      <c r="D86" s="36" t="s">
        <v>919</v>
      </c>
      <c r="E86" s="10" t="s">
        <v>18</v>
      </c>
      <c r="F86" s="11">
        <v>104</v>
      </c>
      <c r="G86" s="11">
        <v>104</v>
      </c>
      <c r="H86" s="11">
        <f t="shared" si="5"/>
        <v>208</v>
      </c>
      <c r="I86" s="37" t="s">
        <v>920</v>
      </c>
      <c r="J86" s="12">
        <v>0.25840000000000002</v>
      </c>
      <c r="K86" s="69">
        <f t="shared" si="6"/>
        <v>450.38</v>
      </c>
      <c r="L86" s="37">
        <f t="shared" si="7"/>
        <v>93679.039999999994</v>
      </c>
      <c r="M86" s="40">
        <f t="shared" si="8"/>
        <v>2.063082119213838E-3</v>
      </c>
      <c r="N86" s="40">
        <f t="shared" si="9"/>
        <v>0.82749273197328843</v>
      </c>
    </row>
    <row r="87" spans="1:14">
      <c r="A87" s="68" t="s">
        <v>2662</v>
      </c>
      <c r="B87" s="10" t="s">
        <v>1814</v>
      </c>
      <c r="C87" s="10" t="s">
        <v>15</v>
      </c>
      <c r="D87" s="15" t="s">
        <v>1815</v>
      </c>
      <c r="E87" s="10" t="s">
        <v>1812</v>
      </c>
      <c r="F87" s="11">
        <v>6360.65</v>
      </c>
      <c r="G87" s="11">
        <v>6360.65</v>
      </c>
      <c r="H87" s="11">
        <f t="shared" si="5"/>
        <v>12721.3</v>
      </c>
      <c r="I87" s="37" t="s">
        <v>1816</v>
      </c>
      <c r="J87" s="12">
        <v>0.25840000000000002</v>
      </c>
      <c r="K87" s="69">
        <f t="shared" si="6"/>
        <v>7.36</v>
      </c>
      <c r="L87" s="37">
        <f t="shared" si="7"/>
        <v>93628.76</v>
      </c>
      <c r="M87" s="40">
        <f t="shared" si="8"/>
        <v>2.0619748088810883E-3</v>
      </c>
      <c r="N87" s="40">
        <f t="shared" si="9"/>
        <v>0.82955470678216947</v>
      </c>
    </row>
    <row r="88" spans="1:14">
      <c r="A88" s="68" t="s">
        <v>2424</v>
      </c>
      <c r="B88" s="10" t="s">
        <v>1123</v>
      </c>
      <c r="C88" s="10" t="s">
        <v>1097</v>
      </c>
      <c r="D88" s="15" t="s">
        <v>1124</v>
      </c>
      <c r="E88" s="10" t="s">
        <v>18</v>
      </c>
      <c r="F88" s="11">
        <v>426</v>
      </c>
      <c r="G88" s="11">
        <v>426</v>
      </c>
      <c r="H88" s="11">
        <f t="shared" si="5"/>
        <v>852</v>
      </c>
      <c r="I88" s="37" t="s">
        <v>1125</v>
      </c>
      <c r="J88" s="12">
        <v>0.25840000000000002</v>
      </c>
      <c r="K88" s="69">
        <f t="shared" si="6"/>
        <v>105.25</v>
      </c>
      <c r="L88" s="37">
        <f t="shared" si="7"/>
        <v>89673</v>
      </c>
      <c r="M88" s="40">
        <f t="shared" si="8"/>
        <v>1.9748575868866985E-3</v>
      </c>
      <c r="N88" s="40">
        <f t="shared" si="9"/>
        <v>0.83152956436905612</v>
      </c>
    </row>
    <row r="89" spans="1:14">
      <c r="A89" s="68" t="s">
        <v>1971</v>
      </c>
      <c r="B89" s="70">
        <v>2793</v>
      </c>
      <c r="C89" s="10" t="s">
        <v>26</v>
      </c>
      <c r="D89" s="36" t="s">
        <v>207</v>
      </c>
      <c r="E89" s="10" t="s">
        <v>82</v>
      </c>
      <c r="F89" s="11">
        <v>118.44</v>
      </c>
      <c r="G89" s="11">
        <v>118.44</v>
      </c>
      <c r="H89" s="11">
        <f t="shared" si="5"/>
        <v>236.88</v>
      </c>
      <c r="I89" s="37" t="s">
        <v>208</v>
      </c>
      <c r="J89" s="12">
        <v>0.25840000000000002</v>
      </c>
      <c r="K89" s="69">
        <f t="shared" si="6"/>
        <v>376.5</v>
      </c>
      <c r="L89" s="37">
        <f t="shared" si="7"/>
        <v>89185.32</v>
      </c>
      <c r="M89" s="40">
        <f t="shared" si="8"/>
        <v>1.9641174694826537E-3</v>
      </c>
      <c r="N89" s="40">
        <f t="shared" si="9"/>
        <v>0.83349368183853878</v>
      </c>
    </row>
    <row r="90" spans="1:14">
      <c r="A90" s="68" t="s">
        <v>1930</v>
      </c>
      <c r="B90" s="10" t="s">
        <v>97</v>
      </c>
      <c r="C90" s="10" t="s">
        <v>61</v>
      </c>
      <c r="D90" s="15" t="s">
        <v>98</v>
      </c>
      <c r="E90" s="10" t="s">
        <v>99</v>
      </c>
      <c r="F90" s="11">
        <v>2573.89</v>
      </c>
      <c r="G90" s="11">
        <v>2573.89</v>
      </c>
      <c r="H90" s="11">
        <f t="shared" si="5"/>
        <v>5147.78</v>
      </c>
      <c r="I90" s="37" t="s">
        <v>100</v>
      </c>
      <c r="J90" s="12">
        <v>0.25840000000000002</v>
      </c>
      <c r="K90" s="69">
        <f t="shared" si="6"/>
        <v>17.309999999999999</v>
      </c>
      <c r="L90" s="37">
        <f t="shared" si="7"/>
        <v>89108.07</v>
      </c>
      <c r="M90" s="40">
        <f t="shared" si="8"/>
        <v>1.9624162021158096E-3</v>
      </c>
      <c r="N90" s="40">
        <f t="shared" si="9"/>
        <v>0.83545609804065457</v>
      </c>
    </row>
    <row r="91" spans="1:14">
      <c r="A91" s="68" t="s">
        <v>2553</v>
      </c>
      <c r="B91" s="10" t="s">
        <v>1499</v>
      </c>
      <c r="C91" s="15" t="s">
        <v>1151</v>
      </c>
      <c r="D91" s="15" t="s">
        <v>1500</v>
      </c>
      <c r="E91" s="10" t="s">
        <v>63</v>
      </c>
      <c r="F91" s="11">
        <v>315.89999999999998</v>
      </c>
      <c r="G91" s="11">
        <v>315.89999999999998</v>
      </c>
      <c r="H91" s="11">
        <f t="shared" si="5"/>
        <v>631.79999999999995</v>
      </c>
      <c r="I91" s="37" t="s">
        <v>1501</v>
      </c>
      <c r="J91" s="12">
        <v>0.25840000000000002</v>
      </c>
      <c r="K91" s="69">
        <f t="shared" si="6"/>
        <v>140.69999999999999</v>
      </c>
      <c r="L91" s="37">
        <f t="shared" si="7"/>
        <v>88894.26</v>
      </c>
      <c r="M91" s="40">
        <f t="shared" si="8"/>
        <v>1.957707490456199E-3</v>
      </c>
      <c r="N91" s="40">
        <f t="shared" si="9"/>
        <v>0.83741380553111078</v>
      </c>
    </row>
    <row r="92" spans="1:14">
      <c r="A92" s="68" t="s">
        <v>1984</v>
      </c>
      <c r="B92" s="70">
        <v>11332</v>
      </c>
      <c r="C92" s="10" t="s">
        <v>26</v>
      </c>
      <c r="D92" s="15" t="s">
        <v>231</v>
      </c>
      <c r="E92" s="10" t="s">
        <v>18</v>
      </c>
      <c r="F92" s="11">
        <v>3</v>
      </c>
      <c r="G92" s="11">
        <v>3</v>
      </c>
      <c r="H92" s="11">
        <f t="shared" si="5"/>
        <v>6</v>
      </c>
      <c r="I92" s="37" t="s">
        <v>232</v>
      </c>
      <c r="J92" s="12">
        <v>0.25840000000000002</v>
      </c>
      <c r="K92" s="69">
        <f t="shared" si="6"/>
        <v>14593.07</v>
      </c>
      <c r="L92" s="37">
        <f t="shared" si="7"/>
        <v>87558.42</v>
      </c>
      <c r="M92" s="40">
        <f t="shared" si="8"/>
        <v>1.9282884483937418E-3</v>
      </c>
      <c r="N92" s="40">
        <f t="shared" si="9"/>
        <v>0.83934209397950454</v>
      </c>
    </row>
    <row r="93" spans="1:14">
      <c r="A93" s="68" t="s">
        <v>2071</v>
      </c>
      <c r="B93" s="71">
        <v>91926</v>
      </c>
      <c r="C93" s="15" t="s">
        <v>16</v>
      </c>
      <c r="D93" s="36" t="s">
        <v>416</v>
      </c>
      <c r="E93" s="10" t="s">
        <v>82</v>
      </c>
      <c r="F93" s="11">
        <v>7945.52</v>
      </c>
      <c r="G93" s="11">
        <v>7945.52</v>
      </c>
      <c r="H93" s="11">
        <f t="shared" si="5"/>
        <v>15891.04</v>
      </c>
      <c r="I93" s="37" t="s">
        <v>206</v>
      </c>
      <c r="J93" s="12">
        <v>0.25840000000000002</v>
      </c>
      <c r="K93" s="69">
        <f t="shared" si="6"/>
        <v>5.24</v>
      </c>
      <c r="L93" s="37">
        <f t="shared" si="7"/>
        <v>83269.039999999994</v>
      </c>
      <c r="M93" s="40">
        <f t="shared" si="8"/>
        <v>1.8338239536624396E-3</v>
      </c>
      <c r="N93" s="40">
        <f t="shared" si="9"/>
        <v>0.84117591793316704</v>
      </c>
    </row>
    <row r="94" spans="1:14">
      <c r="A94" s="68" t="s">
        <v>2245</v>
      </c>
      <c r="B94" s="10" t="s">
        <v>760</v>
      </c>
      <c r="C94" s="10" t="s">
        <v>761</v>
      </c>
      <c r="D94" s="15" t="s">
        <v>768</v>
      </c>
      <c r="E94" s="15" t="s">
        <v>18</v>
      </c>
      <c r="F94" s="11">
        <v>138.25</v>
      </c>
      <c r="G94" s="11">
        <v>138.25</v>
      </c>
      <c r="H94" s="11">
        <f t="shared" si="5"/>
        <v>276.5</v>
      </c>
      <c r="I94" s="37" t="s">
        <v>769</v>
      </c>
      <c r="J94" s="12">
        <v>0.14019999999999999</v>
      </c>
      <c r="K94" s="69">
        <f t="shared" si="6"/>
        <v>298.10000000000002</v>
      </c>
      <c r="L94" s="37">
        <f t="shared" si="7"/>
        <v>82424.649999999994</v>
      </c>
      <c r="M94" s="40">
        <f t="shared" si="8"/>
        <v>1.8152280552561047E-3</v>
      </c>
      <c r="N94" s="40">
        <f t="shared" si="9"/>
        <v>0.84299114598842317</v>
      </c>
    </row>
    <row r="95" spans="1:14">
      <c r="A95" s="68" t="s">
        <v>2478</v>
      </c>
      <c r="B95" s="10" t="s">
        <v>1280</v>
      </c>
      <c r="C95" s="10" t="s">
        <v>1151</v>
      </c>
      <c r="D95" s="15" t="s">
        <v>1281</v>
      </c>
      <c r="E95" s="10" t="s">
        <v>18</v>
      </c>
      <c r="F95" s="11">
        <v>68</v>
      </c>
      <c r="G95" s="11">
        <v>68</v>
      </c>
      <c r="H95" s="11">
        <f t="shared" si="5"/>
        <v>136</v>
      </c>
      <c r="I95" s="37" t="s">
        <v>1282</v>
      </c>
      <c r="J95" s="12">
        <v>0.25840000000000002</v>
      </c>
      <c r="K95" s="69">
        <f t="shared" si="6"/>
        <v>599.76</v>
      </c>
      <c r="L95" s="37">
        <f t="shared" si="7"/>
        <v>81567.360000000001</v>
      </c>
      <c r="M95" s="40">
        <f t="shared" si="8"/>
        <v>1.7963480617166662E-3</v>
      </c>
      <c r="N95" s="40">
        <f t="shared" si="9"/>
        <v>0.84478749405013986</v>
      </c>
    </row>
    <row r="96" spans="1:14">
      <c r="A96" s="68" t="s">
        <v>2681</v>
      </c>
      <c r="B96" s="24">
        <v>100308</v>
      </c>
      <c r="C96" s="10" t="s">
        <v>16</v>
      </c>
      <c r="D96" s="15" t="s">
        <v>1851</v>
      </c>
      <c r="E96" s="10" t="s">
        <v>1812</v>
      </c>
      <c r="F96" s="11">
        <v>1272</v>
      </c>
      <c r="G96" s="11">
        <v>1272</v>
      </c>
      <c r="H96" s="11">
        <f t="shared" si="5"/>
        <v>2544</v>
      </c>
      <c r="I96" s="37" t="s">
        <v>1852</v>
      </c>
      <c r="J96" s="12">
        <v>0.25840000000000002</v>
      </c>
      <c r="K96" s="69">
        <f t="shared" si="6"/>
        <v>30.95</v>
      </c>
      <c r="L96" s="37">
        <f t="shared" si="7"/>
        <v>78736.800000000003</v>
      </c>
      <c r="M96" s="40">
        <f t="shared" si="8"/>
        <v>1.7340109826500796E-3</v>
      </c>
      <c r="N96" s="40">
        <f t="shared" si="9"/>
        <v>0.84652150503278989</v>
      </c>
    </row>
    <row r="97" spans="1:14">
      <c r="A97" s="68" t="s">
        <v>2568</v>
      </c>
      <c r="B97" s="10" t="s">
        <v>1543</v>
      </c>
      <c r="C97" s="15" t="s">
        <v>1151</v>
      </c>
      <c r="D97" s="36" t="s">
        <v>1544</v>
      </c>
      <c r="E97" s="10" t="s">
        <v>82</v>
      </c>
      <c r="F97" s="11">
        <v>488.22</v>
      </c>
      <c r="G97" s="11">
        <v>488.22</v>
      </c>
      <c r="H97" s="11">
        <f t="shared" si="5"/>
        <v>976.44</v>
      </c>
      <c r="I97" s="37" t="s">
        <v>1545</v>
      </c>
      <c r="J97" s="12">
        <v>0.25840000000000002</v>
      </c>
      <c r="K97" s="69">
        <f t="shared" si="6"/>
        <v>77.37</v>
      </c>
      <c r="L97" s="37">
        <f t="shared" si="7"/>
        <v>75547.16</v>
      </c>
      <c r="M97" s="40">
        <f t="shared" si="8"/>
        <v>1.6637659283590747E-3</v>
      </c>
      <c r="N97" s="40">
        <f t="shared" si="9"/>
        <v>0.84818527096114893</v>
      </c>
    </row>
    <row r="98" spans="1:14">
      <c r="A98" s="68" t="s">
        <v>2138</v>
      </c>
      <c r="B98" s="71">
        <v>93358</v>
      </c>
      <c r="C98" s="15" t="s">
        <v>16</v>
      </c>
      <c r="D98" s="15" t="s">
        <v>551</v>
      </c>
      <c r="E98" s="10" t="s">
        <v>158</v>
      </c>
      <c r="F98" s="11">
        <v>440.79</v>
      </c>
      <c r="G98" s="11">
        <v>440.79</v>
      </c>
      <c r="H98" s="11">
        <f t="shared" si="5"/>
        <v>881.58</v>
      </c>
      <c r="I98" s="37" t="s">
        <v>552</v>
      </c>
      <c r="J98" s="12">
        <v>0.25840000000000002</v>
      </c>
      <c r="K98" s="69">
        <f t="shared" si="6"/>
        <v>82.92</v>
      </c>
      <c r="L98" s="37">
        <f t="shared" si="7"/>
        <v>73100.61</v>
      </c>
      <c r="M98" s="40">
        <f t="shared" si="8"/>
        <v>1.609885854878789E-3</v>
      </c>
      <c r="N98" s="40">
        <f t="shared" si="9"/>
        <v>0.84979515681602769</v>
      </c>
    </row>
    <row r="99" spans="1:14">
      <c r="A99" s="68" t="s">
        <v>2499</v>
      </c>
      <c r="B99" s="10" t="s">
        <v>1342</v>
      </c>
      <c r="C99" s="15" t="s">
        <v>1151</v>
      </c>
      <c r="D99" s="15" t="s">
        <v>1343</v>
      </c>
      <c r="E99" s="10" t="s">
        <v>99</v>
      </c>
      <c r="F99" s="11">
        <v>252.71</v>
      </c>
      <c r="G99" s="11">
        <v>252.71</v>
      </c>
      <c r="H99" s="11">
        <f t="shared" si="5"/>
        <v>505.42</v>
      </c>
      <c r="I99" s="37" t="s">
        <v>1344</v>
      </c>
      <c r="J99" s="12">
        <v>0.25840000000000002</v>
      </c>
      <c r="K99" s="69">
        <f t="shared" si="6"/>
        <v>144.13</v>
      </c>
      <c r="L99" s="37">
        <f t="shared" si="7"/>
        <v>72846.179999999993</v>
      </c>
      <c r="M99" s="40">
        <f t="shared" si="8"/>
        <v>1.6042825738930787E-3</v>
      </c>
      <c r="N99" s="40">
        <f t="shared" si="9"/>
        <v>0.8513994393899208</v>
      </c>
    </row>
    <row r="100" spans="1:14">
      <c r="A100" s="68" t="s">
        <v>2165</v>
      </c>
      <c r="B100" s="71">
        <v>98557</v>
      </c>
      <c r="C100" s="15" t="s">
        <v>16</v>
      </c>
      <c r="D100" s="15" t="s">
        <v>604</v>
      </c>
      <c r="E100" s="10" t="s">
        <v>99</v>
      </c>
      <c r="F100" s="11">
        <v>907.65</v>
      </c>
      <c r="G100" s="11">
        <v>907.65</v>
      </c>
      <c r="H100" s="11">
        <f t="shared" si="5"/>
        <v>1815.3</v>
      </c>
      <c r="I100" s="37" t="s">
        <v>605</v>
      </c>
      <c r="J100" s="12">
        <v>0.25840000000000002</v>
      </c>
      <c r="K100" s="69">
        <f t="shared" si="6"/>
        <v>39.99</v>
      </c>
      <c r="L100" s="37">
        <f t="shared" si="7"/>
        <v>72593.84</v>
      </c>
      <c r="M100" s="40">
        <f t="shared" si="8"/>
        <v>1.5987253207235073E-3</v>
      </c>
      <c r="N100" s="40">
        <f t="shared" si="9"/>
        <v>0.85299816471064427</v>
      </c>
    </row>
    <row r="101" spans="1:14">
      <c r="A101" s="68" t="s">
        <v>2318</v>
      </c>
      <c r="B101" s="71">
        <v>101627</v>
      </c>
      <c r="C101" s="15" t="s">
        <v>16</v>
      </c>
      <c r="D101" s="15" t="s">
        <v>913</v>
      </c>
      <c r="E101" s="10" t="s">
        <v>18</v>
      </c>
      <c r="F101" s="11">
        <v>176</v>
      </c>
      <c r="G101" s="11">
        <v>176</v>
      </c>
      <c r="H101" s="11">
        <f t="shared" si="5"/>
        <v>352</v>
      </c>
      <c r="I101" s="37" t="s">
        <v>914</v>
      </c>
      <c r="J101" s="12">
        <v>0.25840000000000002</v>
      </c>
      <c r="K101" s="69">
        <f t="shared" si="6"/>
        <v>203.92</v>
      </c>
      <c r="L101" s="37">
        <f t="shared" si="7"/>
        <v>71779.839999999997</v>
      </c>
      <c r="M101" s="40">
        <f t="shared" si="8"/>
        <v>1.5807986975958572E-3</v>
      </c>
      <c r="N101" s="40">
        <f t="shared" si="9"/>
        <v>0.85457896340824013</v>
      </c>
    </row>
    <row r="102" spans="1:14">
      <c r="A102" s="68" t="s">
        <v>2074</v>
      </c>
      <c r="B102" s="71">
        <v>91928</v>
      </c>
      <c r="C102" s="15" t="s">
        <v>16</v>
      </c>
      <c r="D102" s="36" t="s">
        <v>421</v>
      </c>
      <c r="E102" s="10" t="s">
        <v>82</v>
      </c>
      <c r="F102" s="11">
        <v>4021.02</v>
      </c>
      <c r="G102" s="11">
        <v>4021.02</v>
      </c>
      <c r="H102" s="11">
        <f t="shared" si="5"/>
        <v>8042.04</v>
      </c>
      <c r="I102" s="37" t="s">
        <v>422</v>
      </c>
      <c r="J102" s="12">
        <v>0.25840000000000002</v>
      </c>
      <c r="K102" s="69">
        <f t="shared" si="6"/>
        <v>8.68</v>
      </c>
      <c r="L102" s="37">
        <f t="shared" si="7"/>
        <v>69804.899999999994</v>
      </c>
      <c r="M102" s="40">
        <f t="shared" si="8"/>
        <v>1.5373048338615555E-3</v>
      </c>
      <c r="N102" s="40">
        <f t="shared" si="9"/>
        <v>0.85611626824210174</v>
      </c>
    </row>
    <row r="103" spans="1:14">
      <c r="A103" s="68" t="s">
        <v>2156</v>
      </c>
      <c r="B103" s="71">
        <v>90439</v>
      </c>
      <c r="C103" s="15" t="s">
        <v>16</v>
      </c>
      <c r="D103" s="15" t="s">
        <v>587</v>
      </c>
      <c r="E103" s="10" t="s">
        <v>18</v>
      </c>
      <c r="F103" s="11">
        <v>542</v>
      </c>
      <c r="G103" s="11">
        <v>542</v>
      </c>
      <c r="H103" s="11">
        <f t="shared" si="5"/>
        <v>1084</v>
      </c>
      <c r="I103" s="37" t="s">
        <v>588</v>
      </c>
      <c r="J103" s="12">
        <v>0.25840000000000002</v>
      </c>
      <c r="K103" s="69">
        <f t="shared" si="6"/>
        <v>64.12</v>
      </c>
      <c r="L103" s="37">
        <f t="shared" si="7"/>
        <v>69506.080000000002</v>
      </c>
      <c r="M103" s="40">
        <f t="shared" si="8"/>
        <v>1.5307239572976683E-3</v>
      </c>
      <c r="N103" s="40">
        <f t="shared" si="9"/>
        <v>0.85764699219939944</v>
      </c>
    </row>
    <row r="104" spans="1:14">
      <c r="A104" s="68" t="s">
        <v>2308</v>
      </c>
      <c r="B104" s="71">
        <v>98568</v>
      </c>
      <c r="C104" s="15" t="s">
        <v>16</v>
      </c>
      <c r="D104" s="15" t="s">
        <v>895</v>
      </c>
      <c r="E104" s="10" t="s">
        <v>99</v>
      </c>
      <c r="F104" s="11">
        <v>409.7</v>
      </c>
      <c r="G104" s="11">
        <v>409.7</v>
      </c>
      <c r="H104" s="11">
        <f t="shared" si="5"/>
        <v>819.4</v>
      </c>
      <c r="I104" s="37" t="s">
        <v>337</v>
      </c>
      <c r="J104" s="12">
        <v>0.25840000000000002</v>
      </c>
      <c r="K104" s="69">
        <f t="shared" si="6"/>
        <v>84.7</v>
      </c>
      <c r="L104" s="37">
        <f t="shared" si="7"/>
        <v>69403.179999999993</v>
      </c>
      <c r="M104" s="40">
        <f t="shared" si="8"/>
        <v>1.5284578030963962E-3</v>
      </c>
      <c r="N104" s="40">
        <f t="shared" si="9"/>
        <v>0.85917545000249584</v>
      </c>
    </row>
    <row r="105" spans="1:14">
      <c r="A105" s="68" t="s">
        <v>1987</v>
      </c>
      <c r="B105" s="70">
        <v>11955</v>
      </c>
      <c r="C105" s="10" t="s">
        <v>26</v>
      </c>
      <c r="D105" s="36" t="s">
        <v>237</v>
      </c>
      <c r="E105" s="10" t="s">
        <v>99</v>
      </c>
      <c r="F105" s="11">
        <v>85.17</v>
      </c>
      <c r="G105" s="11">
        <v>85.17</v>
      </c>
      <c r="H105" s="11">
        <f t="shared" si="5"/>
        <v>170.34</v>
      </c>
      <c r="I105" s="37" t="s">
        <v>238</v>
      </c>
      <c r="J105" s="12">
        <v>0.25840000000000002</v>
      </c>
      <c r="K105" s="69">
        <f t="shared" si="6"/>
        <v>402.85</v>
      </c>
      <c r="L105" s="37">
        <f t="shared" si="7"/>
        <v>68621.460000000006</v>
      </c>
      <c r="M105" s="40">
        <f t="shared" si="8"/>
        <v>1.5112420784878626E-3</v>
      </c>
      <c r="N105" s="40">
        <f t="shared" si="9"/>
        <v>0.8606866920809837</v>
      </c>
    </row>
    <row r="106" spans="1:14">
      <c r="A106" s="68" t="s">
        <v>2224</v>
      </c>
      <c r="B106" s="24">
        <v>38476</v>
      </c>
      <c r="C106" s="10" t="s">
        <v>16</v>
      </c>
      <c r="D106" s="15" t="s">
        <v>720</v>
      </c>
      <c r="E106" s="15" t="s">
        <v>18</v>
      </c>
      <c r="F106" s="11">
        <v>80.150000000000006</v>
      </c>
      <c r="G106" s="11">
        <v>80.150000000000006</v>
      </c>
      <c r="H106" s="11">
        <f t="shared" si="5"/>
        <v>160.30000000000001</v>
      </c>
      <c r="I106" s="37" t="s">
        <v>721</v>
      </c>
      <c r="J106" s="12">
        <v>0.14019999999999999</v>
      </c>
      <c r="K106" s="69">
        <f t="shared" si="6"/>
        <v>408.54</v>
      </c>
      <c r="L106" s="37">
        <f t="shared" si="7"/>
        <v>65488.959999999999</v>
      </c>
      <c r="M106" s="40">
        <f t="shared" si="8"/>
        <v>1.4422554114763586E-3</v>
      </c>
      <c r="N106" s="40">
        <f t="shared" si="9"/>
        <v>0.86212894749246005</v>
      </c>
    </row>
    <row r="107" spans="1:14">
      <c r="A107" s="68" t="s">
        <v>2014</v>
      </c>
      <c r="B107" s="9" t="s">
        <v>294</v>
      </c>
      <c r="C107" s="10" t="s">
        <v>285</v>
      </c>
      <c r="D107" s="15" t="s">
        <v>295</v>
      </c>
      <c r="E107" s="10" t="s">
        <v>99</v>
      </c>
      <c r="F107" s="11">
        <v>101.75</v>
      </c>
      <c r="G107" s="11">
        <v>101.75</v>
      </c>
      <c r="H107" s="11">
        <f t="shared" si="5"/>
        <v>203.5</v>
      </c>
      <c r="I107" s="37" t="s">
        <v>296</v>
      </c>
      <c r="J107" s="12">
        <v>0.25840000000000002</v>
      </c>
      <c r="K107" s="69">
        <f t="shared" si="6"/>
        <v>320.64999999999998</v>
      </c>
      <c r="L107" s="37">
        <f t="shared" si="7"/>
        <v>65252.27</v>
      </c>
      <c r="M107" s="40">
        <f t="shared" si="8"/>
        <v>1.4370428163558628E-3</v>
      </c>
      <c r="N107" s="40">
        <f t="shared" si="9"/>
        <v>0.86356599030881587</v>
      </c>
    </row>
    <row r="108" spans="1:14">
      <c r="A108" s="68" t="s">
        <v>2053</v>
      </c>
      <c r="B108" s="71">
        <v>88487</v>
      </c>
      <c r="C108" s="15" t="s">
        <v>16</v>
      </c>
      <c r="D108" s="15" t="s">
        <v>379</v>
      </c>
      <c r="E108" s="10" t="s">
        <v>99</v>
      </c>
      <c r="F108" s="11">
        <v>257.42</v>
      </c>
      <c r="G108" s="11">
        <v>257.42</v>
      </c>
      <c r="H108" s="11">
        <f t="shared" si="5"/>
        <v>514.84</v>
      </c>
      <c r="I108" s="37" t="s">
        <v>380</v>
      </c>
      <c r="J108" s="12">
        <v>0.25840000000000002</v>
      </c>
      <c r="K108" s="69">
        <f t="shared" si="6"/>
        <v>125.36</v>
      </c>
      <c r="L108" s="37">
        <f t="shared" si="7"/>
        <v>64540.34</v>
      </c>
      <c r="M108" s="40">
        <f t="shared" si="8"/>
        <v>1.4213640684403003E-3</v>
      </c>
      <c r="N108" s="40">
        <f t="shared" si="9"/>
        <v>0.86498735437725616</v>
      </c>
    </row>
    <row r="109" spans="1:14">
      <c r="A109" s="68" t="s">
        <v>1985</v>
      </c>
      <c r="B109" s="70">
        <v>10620</v>
      </c>
      <c r="C109" s="10" t="s">
        <v>26</v>
      </c>
      <c r="D109" s="15" t="s">
        <v>233</v>
      </c>
      <c r="E109" s="10" t="s">
        <v>18</v>
      </c>
      <c r="F109" s="11">
        <v>5950</v>
      </c>
      <c r="G109" s="11">
        <v>5950</v>
      </c>
      <c r="H109" s="11">
        <f t="shared" si="5"/>
        <v>11900</v>
      </c>
      <c r="I109" s="37" t="s">
        <v>234</v>
      </c>
      <c r="J109" s="12">
        <v>0.25840000000000002</v>
      </c>
      <c r="K109" s="69">
        <f t="shared" si="6"/>
        <v>5.41</v>
      </c>
      <c r="L109" s="37">
        <f t="shared" si="7"/>
        <v>64379</v>
      </c>
      <c r="M109" s="40">
        <f t="shared" si="8"/>
        <v>1.4178108972174317E-3</v>
      </c>
      <c r="N109" s="40">
        <f t="shared" si="9"/>
        <v>0.86640516527447364</v>
      </c>
    </row>
    <row r="110" spans="1:14">
      <c r="A110" s="68" t="s">
        <v>2572</v>
      </c>
      <c r="B110" s="10" t="s">
        <v>1555</v>
      </c>
      <c r="C110" s="15" t="s">
        <v>1151</v>
      </c>
      <c r="D110" s="15" t="s">
        <v>1556</v>
      </c>
      <c r="E110" s="10" t="s">
        <v>99</v>
      </c>
      <c r="F110" s="11">
        <v>445.7</v>
      </c>
      <c r="G110" s="11">
        <v>445.7</v>
      </c>
      <c r="H110" s="11">
        <f t="shared" si="5"/>
        <v>891.4</v>
      </c>
      <c r="I110" s="37" t="s">
        <v>1557</v>
      </c>
      <c r="J110" s="12">
        <v>0.25840000000000002</v>
      </c>
      <c r="K110" s="69">
        <f t="shared" si="6"/>
        <v>72.09</v>
      </c>
      <c r="L110" s="37">
        <f t="shared" si="7"/>
        <v>64261.02</v>
      </c>
      <c r="M110" s="40">
        <f t="shared" si="8"/>
        <v>1.4152126380078491E-3</v>
      </c>
      <c r="N110" s="40">
        <f t="shared" si="9"/>
        <v>0.86782037791248146</v>
      </c>
    </row>
    <row r="111" spans="1:14">
      <c r="A111" s="68" t="s">
        <v>2453</v>
      </c>
      <c r="B111" s="10" t="s">
        <v>1205</v>
      </c>
      <c r="C111" s="10" t="s">
        <v>1151</v>
      </c>
      <c r="D111" s="15" t="s">
        <v>1206</v>
      </c>
      <c r="E111" s="10" t="s">
        <v>82</v>
      </c>
      <c r="F111" s="11">
        <v>987.75</v>
      </c>
      <c r="G111" s="11">
        <v>987.75</v>
      </c>
      <c r="H111" s="11">
        <f t="shared" si="5"/>
        <v>1975.5</v>
      </c>
      <c r="I111" s="37" t="s">
        <v>332</v>
      </c>
      <c r="J111" s="12">
        <v>0.25840000000000002</v>
      </c>
      <c r="K111" s="69">
        <f t="shared" si="6"/>
        <v>32.46</v>
      </c>
      <c r="L111" s="37">
        <f t="shared" si="7"/>
        <v>64124.73</v>
      </c>
      <c r="M111" s="40">
        <f t="shared" si="8"/>
        <v>1.4122111398922872E-3</v>
      </c>
      <c r="N111" s="40">
        <f t="shared" si="9"/>
        <v>0.86923258905237377</v>
      </c>
    </row>
    <row r="112" spans="1:14">
      <c r="A112" s="68" t="s">
        <v>2501</v>
      </c>
      <c r="B112" s="10" t="s">
        <v>1348</v>
      </c>
      <c r="C112" s="15" t="s">
        <v>1151</v>
      </c>
      <c r="D112" s="36" t="s">
        <v>1349</v>
      </c>
      <c r="E112" s="10" t="s">
        <v>82</v>
      </c>
      <c r="F112" s="11">
        <v>198</v>
      </c>
      <c r="G112" s="11">
        <v>198</v>
      </c>
      <c r="H112" s="11">
        <f t="shared" si="5"/>
        <v>396</v>
      </c>
      <c r="I112" s="37" t="s">
        <v>1350</v>
      </c>
      <c r="J112" s="12">
        <v>0.25840000000000002</v>
      </c>
      <c r="K112" s="69">
        <f t="shared" si="6"/>
        <v>159.79</v>
      </c>
      <c r="L112" s="37">
        <f t="shared" si="7"/>
        <v>63276.84</v>
      </c>
      <c r="M112" s="40">
        <f t="shared" si="8"/>
        <v>1.3935381614110791E-3</v>
      </c>
      <c r="N112" s="40">
        <f t="shared" si="9"/>
        <v>0.87062612721378485</v>
      </c>
    </row>
    <row r="113" spans="1:14">
      <c r="A113" s="68" t="s">
        <v>2062</v>
      </c>
      <c r="B113" s="71">
        <v>102122</v>
      </c>
      <c r="C113" s="15" t="s">
        <v>16</v>
      </c>
      <c r="D113" s="15" t="s">
        <v>397</v>
      </c>
      <c r="E113" s="10" t="s">
        <v>18</v>
      </c>
      <c r="F113" s="11">
        <v>3</v>
      </c>
      <c r="G113" s="11">
        <v>3</v>
      </c>
      <c r="H113" s="11">
        <f t="shared" si="5"/>
        <v>6</v>
      </c>
      <c r="I113" s="37" t="s">
        <v>398</v>
      </c>
      <c r="J113" s="12">
        <v>0.25840000000000002</v>
      </c>
      <c r="K113" s="69">
        <f t="shared" si="6"/>
        <v>10522.25</v>
      </c>
      <c r="L113" s="37">
        <f t="shared" si="7"/>
        <v>63133.5</v>
      </c>
      <c r="M113" s="40">
        <f t="shared" si="8"/>
        <v>1.3903814020018441E-3</v>
      </c>
      <c r="N113" s="40">
        <f t="shared" si="9"/>
        <v>0.87201650861578672</v>
      </c>
    </row>
    <row r="114" spans="1:14">
      <c r="A114" s="68" t="s">
        <v>2544</v>
      </c>
      <c r="B114" s="10" t="s">
        <v>1474</v>
      </c>
      <c r="C114" s="15" t="s">
        <v>1151</v>
      </c>
      <c r="D114" s="15" t="s">
        <v>1475</v>
      </c>
      <c r="E114" s="10" t="s">
        <v>18</v>
      </c>
      <c r="F114" s="11">
        <v>3</v>
      </c>
      <c r="G114" s="11">
        <v>3</v>
      </c>
      <c r="H114" s="11">
        <f t="shared" si="5"/>
        <v>6</v>
      </c>
      <c r="I114" s="37" t="s">
        <v>1476</v>
      </c>
      <c r="J114" s="12">
        <v>0.25840000000000002</v>
      </c>
      <c r="K114" s="69">
        <f t="shared" si="6"/>
        <v>10242.26</v>
      </c>
      <c r="L114" s="37">
        <f t="shared" si="7"/>
        <v>61453.56</v>
      </c>
      <c r="M114" s="40">
        <f t="shared" si="8"/>
        <v>1.3533842874354257E-3</v>
      </c>
      <c r="N114" s="40">
        <f t="shared" si="9"/>
        <v>0.8733698929032222</v>
      </c>
    </row>
    <row r="115" spans="1:14">
      <c r="A115" s="68" t="s">
        <v>2545</v>
      </c>
      <c r="B115" s="10" t="s">
        <v>1477</v>
      </c>
      <c r="C115" s="15" t="s">
        <v>1151</v>
      </c>
      <c r="D115" s="15" t="s">
        <v>1478</v>
      </c>
      <c r="E115" s="10" t="s">
        <v>18</v>
      </c>
      <c r="F115" s="11">
        <v>3</v>
      </c>
      <c r="G115" s="11">
        <v>3</v>
      </c>
      <c r="H115" s="11">
        <f t="shared" si="5"/>
        <v>6</v>
      </c>
      <c r="I115" s="37" t="s">
        <v>1479</v>
      </c>
      <c r="J115" s="12">
        <v>0.25840000000000002</v>
      </c>
      <c r="K115" s="69">
        <f t="shared" si="6"/>
        <v>10225.84</v>
      </c>
      <c r="L115" s="37">
        <f t="shared" si="7"/>
        <v>61355.040000000001</v>
      </c>
      <c r="M115" s="40">
        <f t="shared" si="8"/>
        <v>1.3512145934421382E-3</v>
      </c>
      <c r="N115" s="40">
        <f t="shared" si="9"/>
        <v>0.87472110749666432</v>
      </c>
    </row>
    <row r="116" spans="1:14">
      <c r="A116" s="68" t="s">
        <v>1973</v>
      </c>
      <c r="B116" s="70">
        <v>112</v>
      </c>
      <c r="C116" s="10" t="s">
        <v>26</v>
      </c>
      <c r="D116" s="15" t="s">
        <v>211</v>
      </c>
      <c r="E116" s="10" t="s">
        <v>99</v>
      </c>
      <c r="F116" s="11">
        <v>115.53</v>
      </c>
      <c r="G116" s="11">
        <v>115.53</v>
      </c>
      <c r="H116" s="11">
        <f t="shared" si="5"/>
        <v>231.06</v>
      </c>
      <c r="I116" s="37" t="s">
        <v>212</v>
      </c>
      <c r="J116" s="12">
        <v>0.25840000000000002</v>
      </c>
      <c r="K116" s="69">
        <f t="shared" si="6"/>
        <v>264.42</v>
      </c>
      <c r="L116" s="37">
        <f t="shared" si="7"/>
        <v>61096.88</v>
      </c>
      <c r="M116" s="40">
        <f t="shared" si="8"/>
        <v>1.3455291671194917E-3</v>
      </c>
      <c r="N116" s="40">
        <f t="shared" si="9"/>
        <v>0.87606663666378382</v>
      </c>
    </row>
    <row r="117" spans="1:14">
      <c r="A117" s="68" t="s">
        <v>2491</v>
      </c>
      <c r="B117" s="10" t="s">
        <v>1318</v>
      </c>
      <c r="C117" s="15" t="s">
        <v>1151</v>
      </c>
      <c r="D117" s="15" t="s">
        <v>1319</v>
      </c>
      <c r="E117" s="10" t="s">
        <v>82</v>
      </c>
      <c r="F117" s="11">
        <v>169.78</v>
      </c>
      <c r="G117" s="11">
        <v>169.78</v>
      </c>
      <c r="H117" s="11">
        <f t="shared" si="5"/>
        <v>339.56</v>
      </c>
      <c r="I117" s="37" t="s">
        <v>1320</v>
      </c>
      <c r="J117" s="12">
        <v>0.25840000000000002</v>
      </c>
      <c r="K117" s="69">
        <f t="shared" si="6"/>
        <v>179.85</v>
      </c>
      <c r="L117" s="37">
        <f t="shared" si="7"/>
        <v>61069.86</v>
      </c>
      <c r="M117" s="40">
        <f t="shared" si="8"/>
        <v>1.3449341089414707E-3</v>
      </c>
      <c r="N117" s="40">
        <f t="shared" si="9"/>
        <v>0.87741157077272525</v>
      </c>
    </row>
    <row r="118" spans="1:14">
      <c r="A118" s="68" t="s">
        <v>2547</v>
      </c>
      <c r="B118" s="10" t="s">
        <v>1483</v>
      </c>
      <c r="C118" s="15" t="s">
        <v>1151</v>
      </c>
      <c r="D118" s="15" t="s">
        <v>1484</v>
      </c>
      <c r="E118" s="10" t="s">
        <v>99</v>
      </c>
      <c r="F118" s="11">
        <v>264.3</v>
      </c>
      <c r="G118" s="11">
        <v>264.3</v>
      </c>
      <c r="H118" s="11">
        <f t="shared" si="5"/>
        <v>528.6</v>
      </c>
      <c r="I118" s="37" t="s">
        <v>1485</v>
      </c>
      <c r="J118" s="12">
        <v>0.25840000000000002</v>
      </c>
      <c r="K118" s="69">
        <f t="shared" si="6"/>
        <v>112.41</v>
      </c>
      <c r="L118" s="37">
        <f t="shared" si="7"/>
        <v>59419.92</v>
      </c>
      <c r="M118" s="40">
        <f t="shared" si="8"/>
        <v>1.3085976807311081E-3</v>
      </c>
      <c r="N118" s="40">
        <f t="shared" si="9"/>
        <v>0.87872016845345635</v>
      </c>
    </row>
    <row r="119" spans="1:14">
      <c r="A119" s="68" t="s">
        <v>2226</v>
      </c>
      <c r="B119" s="24">
        <v>148</v>
      </c>
      <c r="C119" s="10" t="s">
        <v>26</v>
      </c>
      <c r="D119" s="75" t="s">
        <v>724</v>
      </c>
      <c r="E119" s="75"/>
      <c r="F119" s="11">
        <v>115.57</v>
      </c>
      <c r="G119" s="11">
        <v>115.57</v>
      </c>
      <c r="H119" s="11">
        <f t="shared" si="5"/>
        <v>231.14</v>
      </c>
      <c r="I119" s="37" t="s">
        <v>725</v>
      </c>
      <c r="J119" s="12">
        <v>0.14019999999999999</v>
      </c>
      <c r="K119" s="69">
        <f t="shared" si="6"/>
        <v>256.7</v>
      </c>
      <c r="L119" s="37">
        <f t="shared" si="7"/>
        <v>59333.63</v>
      </c>
      <c r="M119" s="40">
        <f t="shared" si="8"/>
        <v>1.3066973265423059E-3</v>
      </c>
      <c r="N119" s="40">
        <f t="shared" si="9"/>
        <v>0.88002686577999867</v>
      </c>
    </row>
    <row r="120" spans="1:14">
      <c r="A120" s="68" t="s">
        <v>2371</v>
      </c>
      <c r="B120" s="71">
        <v>91996</v>
      </c>
      <c r="C120" s="15" t="s">
        <v>16</v>
      </c>
      <c r="D120" s="15" t="s">
        <v>1012</v>
      </c>
      <c r="E120" s="10" t="s">
        <v>18</v>
      </c>
      <c r="F120" s="11">
        <v>839</v>
      </c>
      <c r="G120" s="11">
        <v>839</v>
      </c>
      <c r="H120" s="11">
        <f t="shared" si="5"/>
        <v>1678</v>
      </c>
      <c r="I120" s="37" t="s">
        <v>1013</v>
      </c>
      <c r="J120" s="12">
        <v>0.25840000000000002</v>
      </c>
      <c r="K120" s="69">
        <f t="shared" si="6"/>
        <v>35.17</v>
      </c>
      <c r="L120" s="37">
        <f t="shared" si="7"/>
        <v>59015.26</v>
      </c>
      <c r="M120" s="40">
        <f t="shared" si="8"/>
        <v>1.2996859027030554E-3</v>
      </c>
      <c r="N120" s="40">
        <f t="shared" si="9"/>
        <v>0.88132655168270169</v>
      </c>
    </row>
    <row r="121" spans="1:14">
      <c r="A121" s="68" t="s">
        <v>2502</v>
      </c>
      <c r="B121" s="10" t="s">
        <v>1351</v>
      </c>
      <c r="C121" s="15" t="s">
        <v>1151</v>
      </c>
      <c r="D121" s="15" t="s">
        <v>1352</v>
      </c>
      <c r="E121" s="10" t="s">
        <v>82</v>
      </c>
      <c r="F121" s="11">
        <v>604.04</v>
      </c>
      <c r="G121" s="11">
        <v>604.04</v>
      </c>
      <c r="H121" s="11">
        <f t="shared" si="5"/>
        <v>1208.08</v>
      </c>
      <c r="I121" s="37" t="s">
        <v>1353</v>
      </c>
      <c r="J121" s="12">
        <v>0.25840000000000002</v>
      </c>
      <c r="K121" s="69">
        <f t="shared" si="6"/>
        <v>47.99</v>
      </c>
      <c r="L121" s="37">
        <f t="shared" si="7"/>
        <v>57975.75</v>
      </c>
      <c r="M121" s="40">
        <f t="shared" si="8"/>
        <v>1.2767929002369331E-3</v>
      </c>
      <c r="N121" s="40">
        <f t="shared" si="9"/>
        <v>0.88260334458293865</v>
      </c>
    </row>
    <row r="122" spans="1:14">
      <c r="A122" s="68" t="s">
        <v>2578</v>
      </c>
      <c r="B122" s="10" t="s">
        <v>1574</v>
      </c>
      <c r="C122" s="15" t="s">
        <v>1151</v>
      </c>
      <c r="D122" s="36" t="s">
        <v>1575</v>
      </c>
      <c r="E122" s="10" t="s">
        <v>99</v>
      </c>
      <c r="F122" s="11">
        <v>593.91999999999996</v>
      </c>
      <c r="G122" s="11">
        <v>593.91999999999996</v>
      </c>
      <c r="H122" s="11">
        <f t="shared" si="5"/>
        <v>1187.8399999999999</v>
      </c>
      <c r="I122" s="37" t="s">
        <v>1567</v>
      </c>
      <c r="J122" s="12">
        <v>0.25840000000000002</v>
      </c>
      <c r="K122" s="69">
        <f t="shared" si="6"/>
        <v>47.58</v>
      </c>
      <c r="L122" s="37">
        <f t="shared" si="7"/>
        <v>56517.42</v>
      </c>
      <c r="M122" s="40">
        <f t="shared" si="8"/>
        <v>1.2446762757826995E-3</v>
      </c>
      <c r="N122" s="40">
        <f t="shared" si="9"/>
        <v>0.88384802085872138</v>
      </c>
    </row>
    <row r="123" spans="1:14" ht="19.8">
      <c r="A123" s="68" t="s">
        <v>2042</v>
      </c>
      <c r="B123" s="71">
        <v>102362</v>
      </c>
      <c r="C123" s="15" t="s">
        <v>16</v>
      </c>
      <c r="D123" s="36" t="s">
        <v>357</v>
      </c>
      <c r="E123" s="10" t="s">
        <v>99</v>
      </c>
      <c r="F123" s="11">
        <v>120.11</v>
      </c>
      <c r="G123" s="11">
        <v>120.11</v>
      </c>
      <c r="H123" s="11">
        <f t="shared" si="5"/>
        <v>240.22</v>
      </c>
      <c r="I123" s="37" t="s">
        <v>358</v>
      </c>
      <c r="J123" s="12">
        <v>0.25840000000000002</v>
      </c>
      <c r="K123" s="69">
        <f t="shared" si="6"/>
        <v>230.89</v>
      </c>
      <c r="L123" s="37">
        <f t="shared" si="7"/>
        <v>55464.39</v>
      </c>
      <c r="M123" s="40">
        <f t="shared" si="8"/>
        <v>1.2214855239987815E-3</v>
      </c>
      <c r="N123" s="40">
        <f t="shared" si="9"/>
        <v>0.88506950638272019</v>
      </c>
    </row>
    <row r="124" spans="1:14">
      <c r="A124" s="68" t="s">
        <v>2610</v>
      </c>
      <c r="B124" s="10" t="s">
        <v>1668</v>
      </c>
      <c r="C124" s="15" t="s">
        <v>1151</v>
      </c>
      <c r="D124" s="15" t="s">
        <v>1669</v>
      </c>
      <c r="E124" s="10" t="s">
        <v>99</v>
      </c>
      <c r="F124" s="11">
        <v>2333.5100000000002</v>
      </c>
      <c r="G124" s="11">
        <v>2333.5100000000002</v>
      </c>
      <c r="H124" s="11">
        <f t="shared" si="5"/>
        <v>4667.0200000000004</v>
      </c>
      <c r="I124" s="37" t="s">
        <v>809</v>
      </c>
      <c r="J124" s="12">
        <v>0.25840000000000002</v>
      </c>
      <c r="K124" s="69">
        <f t="shared" si="6"/>
        <v>11.69</v>
      </c>
      <c r="L124" s="37">
        <f t="shared" si="7"/>
        <v>54557.46</v>
      </c>
      <c r="M124" s="40">
        <f t="shared" si="8"/>
        <v>1.2015123147688554E-3</v>
      </c>
      <c r="N124" s="40">
        <f t="shared" si="9"/>
        <v>0.88627101869748903</v>
      </c>
    </row>
    <row r="125" spans="1:14">
      <c r="A125" s="68" t="s">
        <v>2347</v>
      </c>
      <c r="B125" s="71">
        <v>98685</v>
      </c>
      <c r="C125" s="15" t="s">
        <v>16</v>
      </c>
      <c r="D125" s="15" t="s">
        <v>968</v>
      </c>
      <c r="E125" s="10" t="s">
        <v>82</v>
      </c>
      <c r="F125" s="11">
        <v>311.57</v>
      </c>
      <c r="G125" s="11">
        <v>311.57</v>
      </c>
      <c r="H125" s="11">
        <f t="shared" si="5"/>
        <v>623.14</v>
      </c>
      <c r="I125" s="37" t="s">
        <v>969</v>
      </c>
      <c r="J125" s="12">
        <v>0.25840000000000002</v>
      </c>
      <c r="K125" s="69">
        <f t="shared" si="6"/>
        <v>86.25</v>
      </c>
      <c r="L125" s="37">
        <f t="shared" si="7"/>
        <v>53745.82</v>
      </c>
      <c r="M125" s="40">
        <f t="shared" si="8"/>
        <v>1.1836376656345483E-3</v>
      </c>
      <c r="N125" s="40">
        <f t="shared" si="9"/>
        <v>0.8874546563631236</v>
      </c>
    </row>
    <row r="126" spans="1:14">
      <c r="A126" s="68" t="s">
        <v>2599</v>
      </c>
      <c r="B126" s="10" t="s">
        <v>1635</v>
      </c>
      <c r="C126" s="15" t="s">
        <v>1151</v>
      </c>
      <c r="D126" s="36" t="s">
        <v>1636</v>
      </c>
      <c r="E126" s="10" t="s">
        <v>18</v>
      </c>
      <c r="F126" s="11">
        <v>54</v>
      </c>
      <c r="G126" s="11">
        <v>54</v>
      </c>
      <c r="H126" s="11">
        <f t="shared" si="5"/>
        <v>108</v>
      </c>
      <c r="I126" s="37" t="s">
        <v>1637</v>
      </c>
      <c r="J126" s="12">
        <v>0.25840000000000002</v>
      </c>
      <c r="K126" s="69">
        <f t="shared" si="6"/>
        <v>495.41</v>
      </c>
      <c r="L126" s="37">
        <f t="shared" si="7"/>
        <v>53504.28</v>
      </c>
      <c r="M126" s="40">
        <f t="shared" si="8"/>
        <v>1.1783182595531568E-3</v>
      </c>
      <c r="N126" s="40">
        <f t="shared" si="9"/>
        <v>0.88863297462267676</v>
      </c>
    </row>
    <row r="127" spans="1:14">
      <c r="A127" s="68" t="s">
        <v>2512</v>
      </c>
      <c r="B127" s="10" t="s">
        <v>1381</v>
      </c>
      <c r="C127" s="15" t="s">
        <v>1151</v>
      </c>
      <c r="D127" s="15" t="s">
        <v>1382</v>
      </c>
      <c r="E127" s="10" t="s">
        <v>99</v>
      </c>
      <c r="F127" s="11">
        <v>163.96</v>
      </c>
      <c r="G127" s="11">
        <v>163.96</v>
      </c>
      <c r="H127" s="11">
        <f t="shared" si="5"/>
        <v>327.92</v>
      </c>
      <c r="I127" s="37" t="s">
        <v>1383</v>
      </c>
      <c r="J127" s="12">
        <v>0.25840000000000002</v>
      </c>
      <c r="K127" s="69">
        <f t="shared" si="6"/>
        <v>160.86000000000001</v>
      </c>
      <c r="L127" s="37">
        <f t="shared" si="7"/>
        <v>52749.21</v>
      </c>
      <c r="M127" s="40">
        <f t="shared" si="8"/>
        <v>1.1616894446575857E-3</v>
      </c>
      <c r="N127" s="40">
        <f t="shared" si="9"/>
        <v>0.88979466406733432</v>
      </c>
    </row>
    <row r="128" spans="1:14">
      <c r="A128" s="68" t="s">
        <v>2342</v>
      </c>
      <c r="B128" s="71">
        <v>97652</v>
      </c>
      <c r="C128" s="15" t="s">
        <v>16</v>
      </c>
      <c r="D128" s="15" t="s">
        <v>959</v>
      </c>
      <c r="E128" s="10" t="s">
        <v>18</v>
      </c>
      <c r="F128" s="11">
        <v>134</v>
      </c>
      <c r="G128" s="11">
        <v>134</v>
      </c>
      <c r="H128" s="11">
        <f t="shared" si="5"/>
        <v>268</v>
      </c>
      <c r="I128" s="37" t="s">
        <v>960</v>
      </c>
      <c r="J128" s="12">
        <v>0.25840000000000002</v>
      </c>
      <c r="K128" s="69">
        <f t="shared" si="6"/>
        <v>187.28</v>
      </c>
      <c r="L128" s="37">
        <f t="shared" si="7"/>
        <v>50191.040000000001</v>
      </c>
      <c r="M128" s="40">
        <f t="shared" si="8"/>
        <v>1.1053511774752015E-3</v>
      </c>
      <c r="N128" s="40">
        <f t="shared" si="9"/>
        <v>0.89090001524480955</v>
      </c>
    </row>
    <row r="129" spans="1:14">
      <c r="A129" s="68" t="s">
        <v>2426</v>
      </c>
      <c r="B129" s="10" t="s">
        <v>1129</v>
      </c>
      <c r="C129" s="10" t="s">
        <v>1097</v>
      </c>
      <c r="D129" s="15" t="s">
        <v>1130</v>
      </c>
      <c r="E129" s="10" t="s">
        <v>18</v>
      </c>
      <c r="F129" s="11">
        <v>152</v>
      </c>
      <c r="G129" s="11">
        <v>152</v>
      </c>
      <c r="H129" s="11">
        <f t="shared" si="5"/>
        <v>304</v>
      </c>
      <c r="I129" s="37" t="s">
        <v>1131</v>
      </c>
      <c r="J129" s="12">
        <v>0.25840000000000002</v>
      </c>
      <c r="K129" s="69">
        <f t="shared" si="6"/>
        <v>163.4</v>
      </c>
      <c r="L129" s="37">
        <f t="shared" si="7"/>
        <v>49673.599999999999</v>
      </c>
      <c r="M129" s="40">
        <f t="shared" si="8"/>
        <v>1.0939556592059493E-3</v>
      </c>
      <c r="N129" s="40">
        <f t="shared" si="9"/>
        <v>0.89199397090401555</v>
      </c>
    </row>
    <row r="130" spans="1:14">
      <c r="A130" s="68" t="s">
        <v>2168</v>
      </c>
      <c r="B130" s="71">
        <v>98553</v>
      </c>
      <c r="C130" s="15" t="s">
        <v>16</v>
      </c>
      <c r="D130" s="15" t="s">
        <v>610</v>
      </c>
      <c r="E130" s="10" t="s">
        <v>99</v>
      </c>
      <c r="F130" s="11">
        <v>155.36000000000001</v>
      </c>
      <c r="G130" s="11">
        <v>155.36000000000001</v>
      </c>
      <c r="H130" s="11">
        <f t="shared" si="5"/>
        <v>310.72000000000003</v>
      </c>
      <c r="I130" s="37" t="s">
        <v>611</v>
      </c>
      <c r="J130" s="12">
        <v>0.25840000000000002</v>
      </c>
      <c r="K130" s="69">
        <f t="shared" si="6"/>
        <v>158.72999999999999</v>
      </c>
      <c r="L130" s="37">
        <f t="shared" si="7"/>
        <v>49320.58</v>
      </c>
      <c r="M130" s="40">
        <f t="shared" si="8"/>
        <v>1.0861811426254543E-3</v>
      </c>
      <c r="N130" s="40">
        <f t="shared" si="9"/>
        <v>0.89308015204664104</v>
      </c>
    </row>
    <row r="131" spans="1:14">
      <c r="A131" s="68" t="s">
        <v>2687</v>
      </c>
      <c r="B131" s="10" t="s">
        <v>1814</v>
      </c>
      <c r="C131" s="10" t="s">
        <v>15</v>
      </c>
      <c r="D131" s="15" t="s">
        <v>1860</v>
      </c>
      <c r="E131" s="10" t="s">
        <v>1812</v>
      </c>
      <c r="F131" s="11">
        <v>2823.1</v>
      </c>
      <c r="G131" s="11">
        <v>2823.1</v>
      </c>
      <c r="H131" s="11">
        <f t="shared" ref="H131:H194" si="10">F131+G131</f>
        <v>5646.2</v>
      </c>
      <c r="I131" s="37" t="s">
        <v>1861</v>
      </c>
      <c r="J131" s="12">
        <v>0.25840000000000002</v>
      </c>
      <c r="K131" s="69">
        <f t="shared" ref="K131:K194" si="11">TRUNC(I131+(I131*J131),2)</f>
        <v>8.7200000000000006</v>
      </c>
      <c r="L131" s="37">
        <f t="shared" ref="L131:L194" si="12">TRUNC( H131*K131,2)</f>
        <v>49234.86</v>
      </c>
      <c r="M131" s="40">
        <f t="shared" ref="M131:M194" si="13">L131/$L$1</f>
        <v>1.0842933414774172E-3</v>
      </c>
      <c r="N131" s="40">
        <f t="shared" si="9"/>
        <v>0.89416444538811846</v>
      </c>
    </row>
    <row r="132" spans="1:14">
      <c r="A132" s="68" t="s">
        <v>1946</v>
      </c>
      <c r="B132" s="10" t="s">
        <v>147</v>
      </c>
      <c r="C132" s="10" t="s">
        <v>135</v>
      </c>
      <c r="D132" s="15" t="s">
        <v>148</v>
      </c>
      <c r="E132" s="10" t="s">
        <v>18</v>
      </c>
      <c r="F132" s="11">
        <v>332</v>
      </c>
      <c r="G132" s="11">
        <v>332</v>
      </c>
      <c r="H132" s="11">
        <f t="shared" si="10"/>
        <v>664</v>
      </c>
      <c r="I132" s="37" t="s">
        <v>149</v>
      </c>
      <c r="J132" s="12">
        <v>0.25840000000000002</v>
      </c>
      <c r="K132" s="69">
        <f t="shared" si="11"/>
        <v>73.2</v>
      </c>
      <c r="L132" s="37">
        <f t="shared" si="12"/>
        <v>48604.800000000003</v>
      </c>
      <c r="M132" s="40">
        <f t="shared" si="13"/>
        <v>1.0704176066275311E-3</v>
      </c>
      <c r="N132" s="40">
        <f t="shared" si="9"/>
        <v>0.89523486299474597</v>
      </c>
    </row>
    <row r="133" spans="1:14">
      <c r="A133" s="68" t="s">
        <v>2435</v>
      </c>
      <c r="B133" s="10" t="s">
        <v>1154</v>
      </c>
      <c r="C133" s="10" t="s">
        <v>1151</v>
      </c>
      <c r="D133" s="15" t="s">
        <v>1155</v>
      </c>
      <c r="E133" s="10" t="s">
        <v>18</v>
      </c>
      <c r="F133" s="11">
        <v>42</v>
      </c>
      <c r="G133" s="11">
        <v>42</v>
      </c>
      <c r="H133" s="11">
        <f t="shared" si="10"/>
        <v>84</v>
      </c>
      <c r="I133" s="37" t="s">
        <v>1156</v>
      </c>
      <c r="J133" s="12">
        <v>0.25840000000000002</v>
      </c>
      <c r="K133" s="69">
        <f t="shared" si="11"/>
        <v>573.21</v>
      </c>
      <c r="L133" s="37">
        <f t="shared" si="12"/>
        <v>48149.64</v>
      </c>
      <c r="M133" s="40">
        <f t="shared" si="13"/>
        <v>1.0603936732334509E-3</v>
      </c>
      <c r="N133" s="40">
        <f t="shared" ref="N133:N196" si="14">M133+N132</f>
        <v>0.89629525666797938</v>
      </c>
    </row>
    <row r="134" spans="1:14">
      <c r="A134" s="68" t="s">
        <v>2149</v>
      </c>
      <c r="B134" s="71">
        <v>101910</v>
      </c>
      <c r="C134" s="15" t="s">
        <v>16</v>
      </c>
      <c r="D134" s="15" t="s">
        <v>573</v>
      </c>
      <c r="E134" s="10" t="s">
        <v>18</v>
      </c>
      <c r="F134" s="11">
        <v>77</v>
      </c>
      <c r="G134" s="11">
        <v>77</v>
      </c>
      <c r="H134" s="11">
        <f t="shared" si="10"/>
        <v>154</v>
      </c>
      <c r="I134" s="37" t="s">
        <v>574</v>
      </c>
      <c r="J134" s="12">
        <v>0.25840000000000002</v>
      </c>
      <c r="K134" s="69">
        <f t="shared" si="11"/>
        <v>308.44</v>
      </c>
      <c r="L134" s="37">
        <f t="shared" si="12"/>
        <v>47499.76</v>
      </c>
      <c r="M134" s="40">
        <f t="shared" si="13"/>
        <v>1.0460814449309973E-3</v>
      </c>
      <c r="N134" s="40">
        <f t="shared" si="14"/>
        <v>0.89734133811291039</v>
      </c>
    </row>
    <row r="135" spans="1:14">
      <c r="A135" s="68" t="s">
        <v>2685</v>
      </c>
      <c r="B135" s="10" t="s">
        <v>1814</v>
      </c>
      <c r="C135" s="10" t="s">
        <v>15</v>
      </c>
      <c r="D135" s="15" t="s">
        <v>1856</v>
      </c>
      <c r="E135" s="10" t="s">
        <v>1812</v>
      </c>
      <c r="F135" s="11">
        <v>4224</v>
      </c>
      <c r="G135" s="11">
        <v>4224</v>
      </c>
      <c r="H135" s="11">
        <f t="shared" si="10"/>
        <v>8448</v>
      </c>
      <c r="I135" s="37" t="s">
        <v>1857</v>
      </c>
      <c r="J135" s="12">
        <v>0.25840000000000002</v>
      </c>
      <c r="K135" s="69">
        <f t="shared" si="11"/>
        <v>5.54</v>
      </c>
      <c r="L135" s="37">
        <f t="shared" si="12"/>
        <v>46801.919999999998</v>
      </c>
      <c r="M135" s="40">
        <f t="shared" si="13"/>
        <v>1.0307129993739955E-3</v>
      </c>
      <c r="N135" s="40">
        <f t="shared" si="14"/>
        <v>0.89837205111228435</v>
      </c>
    </row>
    <row r="136" spans="1:14">
      <c r="A136" s="68" t="s">
        <v>2216</v>
      </c>
      <c r="B136" s="24">
        <v>13</v>
      </c>
      <c r="C136" s="10" t="s">
        <v>16</v>
      </c>
      <c r="D136" s="15" t="s">
        <v>703</v>
      </c>
      <c r="E136" s="15" t="s">
        <v>39</v>
      </c>
      <c r="F136" s="11">
        <v>1411.15</v>
      </c>
      <c r="G136" s="11">
        <v>1411.15</v>
      </c>
      <c r="H136" s="11">
        <f t="shared" si="10"/>
        <v>2822.3</v>
      </c>
      <c r="I136" s="37" t="s">
        <v>704</v>
      </c>
      <c r="J136" s="12">
        <v>0.14019999999999999</v>
      </c>
      <c r="K136" s="69">
        <f t="shared" si="11"/>
        <v>16.14</v>
      </c>
      <c r="L136" s="37">
        <f t="shared" si="12"/>
        <v>45551.92</v>
      </c>
      <c r="M136" s="40">
        <f t="shared" si="13"/>
        <v>1.0031844012049996E-3</v>
      </c>
      <c r="N136" s="40">
        <f t="shared" si="14"/>
        <v>0.8993752355134893</v>
      </c>
    </row>
    <row r="137" spans="1:14">
      <c r="A137" s="68" t="s">
        <v>2141</v>
      </c>
      <c r="B137" s="71">
        <v>94992</v>
      </c>
      <c r="C137" s="15" t="s">
        <v>16</v>
      </c>
      <c r="D137" s="36" t="s">
        <v>557</v>
      </c>
      <c r="E137" s="10" t="s">
        <v>99</v>
      </c>
      <c r="F137" s="11">
        <v>186.51</v>
      </c>
      <c r="G137" s="11">
        <v>186.51</v>
      </c>
      <c r="H137" s="11">
        <f t="shared" si="10"/>
        <v>373.02</v>
      </c>
      <c r="I137" s="37" t="s">
        <v>558</v>
      </c>
      <c r="J137" s="12">
        <v>0.25840000000000002</v>
      </c>
      <c r="K137" s="69">
        <f t="shared" si="11"/>
        <v>121</v>
      </c>
      <c r="L137" s="37">
        <f t="shared" si="12"/>
        <v>45135.42</v>
      </c>
      <c r="M137" s="40">
        <f t="shared" si="13"/>
        <v>9.9401187229509005E-4</v>
      </c>
      <c r="N137" s="40">
        <f t="shared" si="14"/>
        <v>0.90036924738578439</v>
      </c>
    </row>
    <row r="138" spans="1:14">
      <c r="A138" s="68" t="s">
        <v>2312</v>
      </c>
      <c r="B138" s="71">
        <v>96995</v>
      </c>
      <c r="C138" s="15" t="s">
        <v>16</v>
      </c>
      <c r="D138" s="15" t="s">
        <v>901</v>
      </c>
      <c r="E138" s="10" t="s">
        <v>158</v>
      </c>
      <c r="F138" s="11">
        <v>448.49</v>
      </c>
      <c r="G138" s="11">
        <v>448.49</v>
      </c>
      <c r="H138" s="11">
        <f t="shared" si="10"/>
        <v>896.98</v>
      </c>
      <c r="I138" s="37" t="s">
        <v>902</v>
      </c>
      <c r="J138" s="12">
        <v>0.25840000000000002</v>
      </c>
      <c r="K138" s="69">
        <f t="shared" si="11"/>
        <v>50.28</v>
      </c>
      <c r="L138" s="37">
        <f t="shared" si="12"/>
        <v>45100.15</v>
      </c>
      <c r="M138" s="40">
        <f t="shared" si="13"/>
        <v>9.9323512536915372E-4</v>
      </c>
      <c r="N138" s="40">
        <f t="shared" si="14"/>
        <v>0.90136248251115358</v>
      </c>
    </row>
    <row r="139" spans="1:14">
      <c r="A139" s="68" t="s">
        <v>2317</v>
      </c>
      <c r="B139" s="71">
        <v>101626</v>
      </c>
      <c r="C139" s="15" t="s">
        <v>16</v>
      </c>
      <c r="D139" s="15" t="s">
        <v>911</v>
      </c>
      <c r="E139" s="10" t="s">
        <v>18</v>
      </c>
      <c r="F139" s="11">
        <v>167</v>
      </c>
      <c r="G139" s="11">
        <v>167</v>
      </c>
      <c r="H139" s="11">
        <f t="shared" si="10"/>
        <v>334</v>
      </c>
      <c r="I139" s="37" t="s">
        <v>912</v>
      </c>
      <c r="J139" s="12">
        <v>0.25840000000000002</v>
      </c>
      <c r="K139" s="69">
        <f t="shared" si="11"/>
        <v>132.05000000000001</v>
      </c>
      <c r="L139" s="37">
        <f t="shared" si="12"/>
        <v>44104.7</v>
      </c>
      <c r="M139" s="40">
        <f t="shared" si="13"/>
        <v>9.7131245093129209E-4</v>
      </c>
      <c r="N139" s="40">
        <f t="shared" si="14"/>
        <v>0.90233379496208488</v>
      </c>
    </row>
    <row r="140" spans="1:14">
      <c r="A140" s="68" t="s">
        <v>2125</v>
      </c>
      <c r="B140" s="71">
        <v>102253</v>
      </c>
      <c r="C140" s="15" t="s">
        <v>16</v>
      </c>
      <c r="D140" s="36" t="s">
        <v>524</v>
      </c>
      <c r="E140" s="10" t="s">
        <v>99</v>
      </c>
      <c r="F140" s="11">
        <v>22.93</v>
      </c>
      <c r="G140" s="11">
        <v>22.93</v>
      </c>
      <c r="H140" s="11">
        <f t="shared" si="10"/>
        <v>45.86</v>
      </c>
      <c r="I140" s="37" t="s">
        <v>525</v>
      </c>
      <c r="J140" s="12">
        <v>0.25840000000000002</v>
      </c>
      <c r="K140" s="69">
        <f t="shared" si="11"/>
        <v>949.57</v>
      </c>
      <c r="L140" s="37">
        <f t="shared" si="12"/>
        <v>43547.28</v>
      </c>
      <c r="M140" s="40">
        <f t="shared" si="13"/>
        <v>9.590364579782028E-4</v>
      </c>
      <c r="N140" s="40">
        <f t="shared" si="14"/>
        <v>0.90329283142006311</v>
      </c>
    </row>
    <row r="141" spans="1:14">
      <c r="A141" s="68" t="s">
        <v>2358</v>
      </c>
      <c r="B141" s="71">
        <v>98458</v>
      </c>
      <c r="C141" s="15" t="s">
        <v>16</v>
      </c>
      <c r="D141" s="15" t="s">
        <v>988</v>
      </c>
      <c r="E141" s="10" t="s">
        <v>99</v>
      </c>
      <c r="F141" s="11">
        <v>116.19</v>
      </c>
      <c r="G141" s="11">
        <v>116.19</v>
      </c>
      <c r="H141" s="11">
        <f t="shared" si="10"/>
        <v>232.38</v>
      </c>
      <c r="I141" s="37" t="s">
        <v>989</v>
      </c>
      <c r="J141" s="12">
        <v>0.25840000000000002</v>
      </c>
      <c r="K141" s="69">
        <f t="shared" si="11"/>
        <v>187.08</v>
      </c>
      <c r="L141" s="37">
        <f t="shared" si="12"/>
        <v>43473.65</v>
      </c>
      <c r="M141" s="40">
        <f t="shared" si="13"/>
        <v>9.5741491343165634E-4</v>
      </c>
      <c r="N141" s="40">
        <f t="shared" si="14"/>
        <v>0.90425024633349482</v>
      </c>
    </row>
    <row r="142" spans="1:14">
      <c r="A142" s="68" t="s">
        <v>1967</v>
      </c>
      <c r="B142" s="70">
        <v>10324</v>
      </c>
      <c r="C142" s="10" t="s">
        <v>26</v>
      </c>
      <c r="D142" s="15" t="s">
        <v>199</v>
      </c>
      <c r="E142" s="10" t="s">
        <v>18</v>
      </c>
      <c r="F142" s="11">
        <v>3</v>
      </c>
      <c r="G142" s="11">
        <v>3</v>
      </c>
      <c r="H142" s="11">
        <f t="shared" si="10"/>
        <v>6</v>
      </c>
      <c r="I142" s="37" t="s">
        <v>200</v>
      </c>
      <c r="J142" s="12">
        <v>0.25840000000000002</v>
      </c>
      <c r="K142" s="69">
        <f t="shared" si="11"/>
        <v>7229.98</v>
      </c>
      <c r="L142" s="37">
        <f t="shared" si="12"/>
        <v>43379.88</v>
      </c>
      <c r="M142" s="40">
        <f t="shared" si="13"/>
        <v>9.553498281114108E-4</v>
      </c>
      <c r="N142" s="40">
        <f t="shared" si="14"/>
        <v>0.90520559616160623</v>
      </c>
    </row>
    <row r="143" spans="1:14">
      <c r="A143" s="68" t="s">
        <v>2020</v>
      </c>
      <c r="B143" s="9" t="s">
        <v>312</v>
      </c>
      <c r="C143" s="10" t="s">
        <v>285</v>
      </c>
      <c r="D143" s="15" t="s">
        <v>313</v>
      </c>
      <c r="E143" s="10" t="s">
        <v>18</v>
      </c>
      <c r="F143" s="11">
        <v>706</v>
      </c>
      <c r="G143" s="11">
        <v>706</v>
      </c>
      <c r="H143" s="11">
        <f t="shared" si="10"/>
        <v>1412</v>
      </c>
      <c r="I143" s="37" t="s">
        <v>314</v>
      </c>
      <c r="J143" s="12">
        <v>0.25840000000000002</v>
      </c>
      <c r="K143" s="69">
        <f t="shared" si="11"/>
        <v>30.69</v>
      </c>
      <c r="L143" s="37">
        <f t="shared" si="12"/>
        <v>43334.28</v>
      </c>
      <c r="M143" s="40">
        <f t="shared" si="13"/>
        <v>9.5434558485020591E-4</v>
      </c>
      <c r="N143" s="40">
        <f t="shared" si="14"/>
        <v>0.90615994174645642</v>
      </c>
    </row>
    <row r="144" spans="1:14">
      <c r="A144" s="68" t="s">
        <v>2012</v>
      </c>
      <c r="B144" s="9" t="s">
        <v>288</v>
      </c>
      <c r="C144" s="10" t="s">
        <v>285</v>
      </c>
      <c r="D144" s="36" t="s">
        <v>289</v>
      </c>
      <c r="E144" s="10" t="s">
        <v>82</v>
      </c>
      <c r="F144" s="11">
        <v>47.36</v>
      </c>
      <c r="G144" s="11">
        <v>47.36</v>
      </c>
      <c r="H144" s="11">
        <f t="shared" si="10"/>
        <v>94.72</v>
      </c>
      <c r="I144" s="37" t="s">
        <v>290</v>
      </c>
      <c r="J144" s="12">
        <v>0.25840000000000002</v>
      </c>
      <c r="K144" s="69">
        <f t="shared" si="11"/>
        <v>450.35</v>
      </c>
      <c r="L144" s="37">
        <f t="shared" si="12"/>
        <v>42657.15</v>
      </c>
      <c r="M144" s="40">
        <f t="shared" si="13"/>
        <v>9.3943323310766819E-4</v>
      </c>
      <c r="N144" s="40">
        <f t="shared" si="14"/>
        <v>0.90709937497956405</v>
      </c>
    </row>
    <row r="145" spans="1:14">
      <c r="A145" s="68" t="s">
        <v>2217</v>
      </c>
      <c r="B145" s="24">
        <v>4227</v>
      </c>
      <c r="C145" s="10" t="s">
        <v>16</v>
      </c>
      <c r="D145" s="15" t="s">
        <v>705</v>
      </c>
      <c r="E145" s="15" t="s">
        <v>706</v>
      </c>
      <c r="F145" s="11">
        <v>743.45</v>
      </c>
      <c r="G145" s="11">
        <v>743.45</v>
      </c>
      <c r="H145" s="11">
        <f t="shared" si="10"/>
        <v>1486.9</v>
      </c>
      <c r="I145" s="37" t="s">
        <v>707</v>
      </c>
      <c r="J145" s="12">
        <v>0.14019999999999999</v>
      </c>
      <c r="K145" s="69">
        <f t="shared" si="11"/>
        <v>28.5</v>
      </c>
      <c r="L145" s="37">
        <f t="shared" si="12"/>
        <v>42376.65</v>
      </c>
      <c r="M145" s="40">
        <f t="shared" si="13"/>
        <v>9.3325581567854545E-4</v>
      </c>
      <c r="N145" s="40">
        <f t="shared" si="14"/>
        <v>0.90803263079524255</v>
      </c>
    </row>
    <row r="146" spans="1:14">
      <c r="A146" s="68" t="s">
        <v>2690</v>
      </c>
      <c r="B146" s="10" t="s">
        <v>1814</v>
      </c>
      <c r="C146" s="10" t="s">
        <v>15</v>
      </c>
      <c r="D146" s="15" t="s">
        <v>1865</v>
      </c>
      <c r="E146" s="10" t="s">
        <v>1812</v>
      </c>
      <c r="F146" s="11">
        <v>2431.9</v>
      </c>
      <c r="G146" s="11">
        <v>2431.9</v>
      </c>
      <c r="H146" s="11">
        <f t="shared" si="10"/>
        <v>4863.8</v>
      </c>
      <c r="I146" s="37" t="s">
        <v>1866</v>
      </c>
      <c r="J146" s="12">
        <v>0.25840000000000002</v>
      </c>
      <c r="K146" s="69">
        <f t="shared" si="11"/>
        <v>8.2799999999999994</v>
      </c>
      <c r="L146" s="37">
        <f t="shared" si="12"/>
        <v>40272.26</v>
      </c>
      <c r="M146" s="40">
        <f t="shared" si="13"/>
        <v>8.8691109031786277E-4</v>
      </c>
      <c r="N146" s="40">
        <f t="shared" si="14"/>
        <v>0.90891954188556046</v>
      </c>
    </row>
    <row r="147" spans="1:14">
      <c r="A147" s="68" t="s">
        <v>2663</v>
      </c>
      <c r="B147" s="10" t="s">
        <v>1814</v>
      </c>
      <c r="C147" s="10" t="s">
        <v>15</v>
      </c>
      <c r="D147" s="15" t="s">
        <v>1817</v>
      </c>
      <c r="E147" s="10" t="s">
        <v>1812</v>
      </c>
      <c r="F147" s="11">
        <v>4064.63</v>
      </c>
      <c r="G147" s="11">
        <v>4064.63</v>
      </c>
      <c r="H147" s="11">
        <f t="shared" si="10"/>
        <v>8129.26</v>
      </c>
      <c r="I147" s="37" t="s">
        <v>1818</v>
      </c>
      <c r="J147" s="12">
        <v>0.25840000000000002</v>
      </c>
      <c r="K147" s="69">
        <f t="shared" si="11"/>
        <v>4.9000000000000004</v>
      </c>
      <c r="L147" s="37">
        <f t="shared" si="12"/>
        <v>39833.370000000003</v>
      </c>
      <c r="M147" s="40">
        <f t="shared" si="13"/>
        <v>8.7724546915755029E-4</v>
      </c>
      <c r="N147" s="40">
        <f t="shared" si="14"/>
        <v>0.90979678735471803</v>
      </c>
    </row>
    <row r="148" spans="1:14">
      <c r="A148" s="68" t="s">
        <v>2218</v>
      </c>
      <c r="B148" s="24">
        <v>4229</v>
      </c>
      <c r="C148" s="10" t="s">
        <v>16</v>
      </c>
      <c r="D148" s="15" t="s">
        <v>708</v>
      </c>
      <c r="E148" s="15" t="s">
        <v>39</v>
      </c>
      <c r="F148" s="11">
        <v>471</v>
      </c>
      <c r="G148" s="11">
        <v>471</v>
      </c>
      <c r="H148" s="11">
        <f t="shared" si="10"/>
        <v>942</v>
      </c>
      <c r="I148" s="37" t="s">
        <v>709</v>
      </c>
      <c r="J148" s="12">
        <v>0.14019999999999999</v>
      </c>
      <c r="K148" s="69">
        <f t="shared" si="11"/>
        <v>41.84</v>
      </c>
      <c r="L148" s="37">
        <f t="shared" si="12"/>
        <v>39413.279999999999</v>
      </c>
      <c r="M148" s="40">
        <f t="shared" si="13"/>
        <v>8.6799387811369944E-4</v>
      </c>
      <c r="N148" s="40">
        <f t="shared" si="14"/>
        <v>0.91066478123283168</v>
      </c>
    </row>
    <row r="149" spans="1:14">
      <c r="A149" s="68" t="s">
        <v>2148</v>
      </c>
      <c r="B149" s="71">
        <v>101909</v>
      </c>
      <c r="C149" s="15" t="s">
        <v>16</v>
      </c>
      <c r="D149" s="15" t="s">
        <v>571</v>
      </c>
      <c r="E149" s="10" t="s">
        <v>18</v>
      </c>
      <c r="F149" s="11">
        <v>75</v>
      </c>
      <c r="G149" s="11">
        <v>75</v>
      </c>
      <c r="H149" s="11">
        <f t="shared" si="10"/>
        <v>150</v>
      </c>
      <c r="I149" s="37" t="s">
        <v>572</v>
      </c>
      <c r="J149" s="12">
        <v>0.25840000000000002</v>
      </c>
      <c r="K149" s="69">
        <f t="shared" si="11"/>
        <v>262.47000000000003</v>
      </c>
      <c r="L149" s="37">
        <f t="shared" si="12"/>
        <v>39370.5</v>
      </c>
      <c r="M149" s="40">
        <f t="shared" si="13"/>
        <v>8.6705173936996367E-4</v>
      </c>
      <c r="N149" s="40">
        <f t="shared" si="14"/>
        <v>0.91153183297220164</v>
      </c>
    </row>
    <row r="150" spans="1:14">
      <c r="A150" s="68" t="s">
        <v>1961</v>
      </c>
      <c r="B150" s="70">
        <v>11100</v>
      </c>
      <c r="C150" s="10" t="s">
        <v>26</v>
      </c>
      <c r="D150" s="15" t="s">
        <v>187</v>
      </c>
      <c r="E150" s="10" t="s">
        <v>18</v>
      </c>
      <c r="F150" s="11">
        <v>1</v>
      </c>
      <c r="G150" s="11">
        <v>1</v>
      </c>
      <c r="H150" s="11">
        <f t="shared" si="10"/>
        <v>2</v>
      </c>
      <c r="I150" s="37" t="s">
        <v>188</v>
      </c>
      <c r="J150" s="12">
        <v>0.25840000000000002</v>
      </c>
      <c r="K150" s="69">
        <f t="shared" si="11"/>
        <v>19558.73</v>
      </c>
      <c r="L150" s="37">
        <f t="shared" si="12"/>
        <v>39117.46</v>
      </c>
      <c r="M150" s="40">
        <f t="shared" si="13"/>
        <v>8.6147907018541755E-4</v>
      </c>
      <c r="N150" s="40">
        <f t="shared" si="14"/>
        <v>0.91239331204238705</v>
      </c>
    </row>
    <row r="151" spans="1:14">
      <c r="A151" s="68" t="s">
        <v>2007</v>
      </c>
      <c r="B151" s="70">
        <v>238</v>
      </c>
      <c r="C151" s="10" t="s">
        <v>26</v>
      </c>
      <c r="D151" s="15" t="s">
        <v>276</v>
      </c>
      <c r="E151" s="10" t="s">
        <v>99</v>
      </c>
      <c r="F151" s="11">
        <v>96.26</v>
      </c>
      <c r="G151" s="11">
        <v>96.26</v>
      </c>
      <c r="H151" s="11">
        <f t="shared" si="10"/>
        <v>192.52</v>
      </c>
      <c r="I151" s="37" t="s">
        <v>277</v>
      </c>
      <c r="J151" s="12">
        <v>0.25840000000000002</v>
      </c>
      <c r="K151" s="69">
        <f t="shared" si="11"/>
        <v>201.23</v>
      </c>
      <c r="L151" s="37">
        <f t="shared" si="12"/>
        <v>38740.79</v>
      </c>
      <c r="M151" s="40">
        <f t="shared" si="13"/>
        <v>8.5318371252756503E-4</v>
      </c>
      <c r="N151" s="40">
        <f t="shared" si="14"/>
        <v>0.91324649575491457</v>
      </c>
    </row>
    <row r="152" spans="1:14">
      <c r="A152" s="68" t="s">
        <v>2152</v>
      </c>
      <c r="B152" s="71">
        <v>96114</v>
      </c>
      <c r="C152" s="15" t="s">
        <v>16</v>
      </c>
      <c r="D152" s="15" t="s">
        <v>579</v>
      </c>
      <c r="E152" s="10" t="s">
        <v>99</v>
      </c>
      <c r="F152" s="11">
        <v>239.48</v>
      </c>
      <c r="G152" s="11">
        <v>239.48</v>
      </c>
      <c r="H152" s="11">
        <f t="shared" si="10"/>
        <v>478.96</v>
      </c>
      <c r="I152" s="37" t="s">
        <v>580</v>
      </c>
      <c r="J152" s="12">
        <v>0.25840000000000002</v>
      </c>
      <c r="K152" s="69">
        <f t="shared" si="11"/>
        <v>79.98</v>
      </c>
      <c r="L152" s="37">
        <f t="shared" si="12"/>
        <v>38307.22</v>
      </c>
      <c r="M152" s="40">
        <f t="shared" si="13"/>
        <v>8.4363525308105971E-4</v>
      </c>
      <c r="N152" s="40">
        <f t="shared" si="14"/>
        <v>0.91409013100799563</v>
      </c>
    </row>
    <row r="153" spans="1:14">
      <c r="A153" s="68" t="s">
        <v>2505</v>
      </c>
      <c r="B153" s="10" t="s">
        <v>1360</v>
      </c>
      <c r="C153" s="15" t="s">
        <v>1151</v>
      </c>
      <c r="D153" s="15" t="s">
        <v>1361</v>
      </c>
      <c r="E153" s="10" t="s">
        <v>82</v>
      </c>
      <c r="F153" s="11">
        <v>193.59</v>
      </c>
      <c r="G153" s="11">
        <v>193.59</v>
      </c>
      <c r="H153" s="11">
        <f t="shared" si="10"/>
        <v>387.18</v>
      </c>
      <c r="I153" s="37" t="s">
        <v>1362</v>
      </c>
      <c r="J153" s="12">
        <v>0.25840000000000002</v>
      </c>
      <c r="K153" s="69">
        <f t="shared" si="11"/>
        <v>97.99</v>
      </c>
      <c r="L153" s="37">
        <f t="shared" si="12"/>
        <v>37939.760000000002</v>
      </c>
      <c r="M153" s="40">
        <f t="shared" si="13"/>
        <v>8.3554272613451633E-4</v>
      </c>
      <c r="N153" s="40">
        <f t="shared" si="14"/>
        <v>0.91492567373413014</v>
      </c>
    </row>
    <row r="154" spans="1:14">
      <c r="A154" s="68" t="s">
        <v>2207</v>
      </c>
      <c r="B154" s="24">
        <v>97614</v>
      </c>
      <c r="C154" s="10" t="s">
        <v>16</v>
      </c>
      <c r="D154" s="15" t="s">
        <v>684</v>
      </c>
      <c r="E154" s="15" t="s">
        <v>18</v>
      </c>
      <c r="F154" s="11">
        <v>264</v>
      </c>
      <c r="G154" s="11">
        <v>264</v>
      </c>
      <c r="H154" s="11">
        <f t="shared" si="10"/>
        <v>528</v>
      </c>
      <c r="I154" s="37" t="s">
        <v>685</v>
      </c>
      <c r="J154" s="12">
        <v>0.25840000000000002</v>
      </c>
      <c r="K154" s="69">
        <f t="shared" si="11"/>
        <v>71.38</v>
      </c>
      <c r="L154" s="37">
        <f t="shared" si="12"/>
        <v>37688.639999999999</v>
      </c>
      <c r="M154" s="40">
        <f t="shared" si="13"/>
        <v>8.3001234087675768E-4</v>
      </c>
      <c r="N154" s="40">
        <f t="shared" si="14"/>
        <v>0.9157556860750069</v>
      </c>
    </row>
    <row r="155" spans="1:14">
      <c r="A155" s="68" t="s">
        <v>2231</v>
      </c>
      <c r="B155" s="24">
        <v>3531</v>
      </c>
      <c r="C155" s="10" t="s">
        <v>26</v>
      </c>
      <c r="D155" s="15" t="s">
        <v>736</v>
      </c>
      <c r="E155" s="15" t="s">
        <v>706</v>
      </c>
      <c r="F155" s="11">
        <v>363.8</v>
      </c>
      <c r="G155" s="11">
        <v>363.8</v>
      </c>
      <c r="H155" s="11">
        <f t="shared" si="10"/>
        <v>727.6</v>
      </c>
      <c r="I155" s="37" t="s">
        <v>737</v>
      </c>
      <c r="J155" s="12">
        <v>0.14019999999999999</v>
      </c>
      <c r="K155" s="69">
        <f t="shared" si="11"/>
        <v>51.53</v>
      </c>
      <c r="L155" s="37">
        <f t="shared" si="12"/>
        <v>37493.22</v>
      </c>
      <c r="M155" s="40">
        <f t="shared" si="13"/>
        <v>8.2570862995340962E-4</v>
      </c>
      <c r="N155" s="40">
        <f t="shared" si="14"/>
        <v>0.91658139470496036</v>
      </c>
    </row>
    <row r="156" spans="1:14">
      <c r="A156" s="68" t="s">
        <v>1977</v>
      </c>
      <c r="B156" s="70">
        <v>9639</v>
      </c>
      <c r="C156" s="10" t="s">
        <v>26</v>
      </c>
      <c r="D156" s="36" t="s">
        <v>219</v>
      </c>
      <c r="E156" s="10" t="s">
        <v>99</v>
      </c>
      <c r="F156" s="11">
        <v>47.39</v>
      </c>
      <c r="G156" s="11">
        <v>47.39</v>
      </c>
      <c r="H156" s="11">
        <f t="shared" si="10"/>
        <v>94.78</v>
      </c>
      <c r="I156" s="37" t="s">
        <v>218</v>
      </c>
      <c r="J156" s="12">
        <v>0.25840000000000002</v>
      </c>
      <c r="K156" s="69">
        <f t="shared" si="11"/>
        <v>378.75</v>
      </c>
      <c r="L156" s="37">
        <f t="shared" si="12"/>
        <v>35897.919999999998</v>
      </c>
      <c r="M156" s="40">
        <f t="shared" si="13"/>
        <v>7.9057553182621009E-4</v>
      </c>
      <c r="N156" s="40">
        <f t="shared" si="14"/>
        <v>0.91737197023678663</v>
      </c>
    </row>
    <row r="157" spans="1:14">
      <c r="A157" s="68" t="s">
        <v>2580</v>
      </c>
      <c r="B157" s="10" t="s">
        <v>1579</v>
      </c>
      <c r="C157" s="15" t="s">
        <v>1151</v>
      </c>
      <c r="D157" s="15" t="s">
        <v>1580</v>
      </c>
      <c r="E157" s="10" t="s">
        <v>99</v>
      </c>
      <c r="F157" s="11">
        <v>102.17</v>
      </c>
      <c r="G157" s="11">
        <v>102.17</v>
      </c>
      <c r="H157" s="11">
        <f t="shared" si="10"/>
        <v>204.34</v>
      </c>
      <c r="I157" s="37" t="s">
        <v>1581</v>
      </c>
      <c r="J157" s="12">
        <v>0.25840000000000002</v>
      </c>
      <c r="K157" s="69">
        <f t="shared" si="11"/>
        <v>172.27</v>
      </c>
      <c r="L157" s="37">
        <f t="shared" si="12"/>
        <v>35201.65</v>
      </c>
      <c r="M157" s="40">
        <f t="shared" si="13"/>
        <v>7.7524166218850875E-4</v>
      </c>
      <c r="N157" s="40">
        <f t="shared" si="14"/>
        <v>0.91814721189897519</v>
      </c>
    </row>
    <row r="158" spans="1:14" ht="19.8">
      <c r="A158" s="68" t="s">
        <v>2204</v>
      </c>
      <c r="B158" s="71">
        <v>90843</v>
      </c>
      <c r="C158" s="15" t="s">
        <v>16</v>
      </c>
      <c r="D158" s="36" t="s">
        <v>678</v>
      </c>
      <c r="E158" s="10" t="s">
        <v>18</v>
      </c>
      <c r="F158" s="11">
        <v>14</v>
      </c>
      <c r="G158" s="11">
        <v>14</v>
      </c>
      <c r="H158" s="11">
        <f t="shared" si="10"/>
        <v>28</v>
      </c>
      <c r="I158" s="37" t="s">
        <v>679</v>
      </c>
      <c r="J158" s="12">
        <v>0.25840000000000002</v>
      </c>
      <c r="K158" s="69">
        <f t="shared" si="11"/>
        <v>1241.58</v>
      </c>
      <c r="L158" s="37">
        <f t="shared" si="12"/>
        <v>34764.239999999998</v>
      </c>
      <c r="M158" s="40">
        <f t="shared" si="13"/>
        <v>7.6560863488842827E-4</v>
      </c>
      <c r="N158" s="40">
        <f t="shared" si="14"/>
        <v>0.91891282053386358</v>
      </c>
    </row>
    <row r="159" spans="1:14">
      <c r="A159" s="68" t="s">
        <v>1941</v>
      </c>
      <c r="B159" s="10" t="s">
        <v>131</v>
      </c>
      <c r="C159" s="10" t="s">
        <v>61</v>
      </c>
      <c r="D159" s="36" t="s">
        <v>132</v>
      </c>
      <c r="E159" s="10" t="s">
        <v>18</v>
      </c>
      <c r="F159" s="11">
        <v>58</v>
      </c>
      <c r="G159" s="11">
        <v>58</v>
      </c>
      <c r="H159" s="11">
        <f t="shared" si="10"/>
        <v>116</v>
      </c>
      <c r="I159" s="37" t="s">
        <v>133</v>
      </c>
      <c r="J159" s="12">
        <v>0.25840000000000002</v>
      </c>
      <c r="K159" s="69">
        <f t="shared" si="11"/>
        <v>293.94</v>
      </c>
      <c r="L159" s="37">
        <f t="shared" si="12"/>
        <v>34097.040000000001</v>
      </c>
      <c r="M159" s="40">
        <f t="shared" si="13"/>
        <v>7.5091497032974503E-4</v>
      </c>
      <c r="N159" s="40">
        <f t="shared" si="14"/>
        <v>0.91966373550419334</v>
      </c>
    </row>
    <row r="160" spans="1:14">
      <c r="A160" s="68" t="s">
        <v>1931</v>
      </c>
      <c r="B160" s="10" t="s">
        <v>101</v>
      </c>
      <c r="C160" s="10" t="s">
        <v>61</v>
      </c>
      <c r="D160" s="15" t="s">
        <v>102</v>
      </c>
      <c r="E160" s="10" t="s">
        <v>99</v>
      </c>
      <c r="F160" s="11">
        <v>1154.6600000000001</v>
      </c>
      <c r="G160" s="11">
        <v>1154.6600000000001</v>
      </c>
      <c r="H160" s="11">
        <f t="shared" si="10"/>
        <v>2309.3200000000002</v>
      </c>
      <c r="I160" s="37" t="s">
        <v>103</v>
      </c>
      <c r="J160" s="12">
        <v>0.25840000000000002</v>
      </c>
      <c r="K160" s="69">
        <f t="shared" si="11"/>
        <v>14.67</v>
      </c>
      <c r="L160" s="37">
        <f t="shared" si="12"/>
        <v>33877.72</v>
      </c>
      <c r="M160" s="40">
        <f t="shared" si="13"/>
        <v>7.4608491260940574E-4</v>
      </c>
      <c r="N160" s="40">
        <f t="shared" si="14"/>
        <v>0.92040982041680275</v>
      </c>
    </row>
    <row r="161" spans="1:14">
      <c r="A161" s="68" t="s">
        <v>2669</v>
      </c>
      <c r="B161" s="24">
        <v>100301</v>
      </c>
      <c r="C161" s="10" t="s">
        <v>16</v>
      </c>
      <c r="D161" s="15" t="s">
        <v>1827</v>
      </c>
      <c r="E161" s="10" t="s">
        <v>1812</v>
      </c>
      <c r="F161" s="11">
        <v>711.1</v>
      </c>
      <c r="G161" s="11">
        <v>711.1</v>
      </c>
      <c r="H161" s="11">
        <f t="shared" si="10"/>
        <v>1422.2</v>
      </c>
      <c r="I161" s="37" t="s">
        <v>1828</v>
      </c>
      <c r="J161" s="12">
        <v>0.25840000000000002</v>
      </c>
      <c r="K161" s="69">
        <f t="shared" si="11"/>
        <v>23.78</v>
      </c>
      <c r="L161" s="37">
        <f t="shared" si="12"/>
        <v>33819.910000000003</v>
      </c>
      <c r="M161" s="40">
        <f t="shared" si="13"/>
        <v>7.448117700012861E-4</v>
      </c>
      <c r="N161" s="40">
        <f t="shared" si="14"/>
        <v>0.92115463218680405</v>
      </c>
    </row>
    <row r="162" spans="1:14">
      <c r="A162" s="68" t="s">
        <v>2579</v>
      </c>
      <c r="B162" s="10" t="s">
        <v>1576</v>
      </c>
      <c r="C162" s="15" t="s">
        <v>1151</v>
      </c>
      <c r="D162" s="36" t="s">
        <v>1577</v>
      </c>
      <c r="E162" s="10" t="s">
        <v>99</v>
      </c>
      <c r="F162" s="11">
        <v>306.38</v>
      </c>
      <c r="G162" s="11">
        <v>306.38</v>
      </c>
      <c r="H162" s="11">
        <f t="shared" si="10"/>
        <v>612.76</v>
      </c>
      <c r="I162" s="37" t="s">
        <v>1578</v>
      </c>
      <c r="J162" s="12">
        <v>0.25840000000000002</v>
      </c>
      <c r="K162" s="69">
        <f t="shared" si="11"/>
        <v>54.01</v>
      </c>
      <c r="L162" s="37">
        <f t="shared" si="12"/>
        <v>33095.160000000003</v>
      </c>
      <c r="M162" s="40">
        <f t="shared" si="13"/>
        <v>7.288506887829022E-4</v>
      </c>
      <c r="N162" s="40">
        <f t="shared" si="14"/>
        <v>0.92188348287558697</v>
      </c>
    </row>
    <row r="163" spans="1:14">
      <c r="A163" s="68" t="s">
        <v>2638</v>
      </c>
      <c r="B163" s="10" t="s">
        <v>1743</v>
      </c>
      <c r="C163" s="15" t="s">
        <v>1151</v>
      </c>
      <c r="D163" s="15" t="s">
        <v>1744</v>
      </c>
      <c r="E163" s="10" t="s">
        <v>99</v>
      </c>
      <c r="F163" s="11">
        <v>1028.8900000000001</v>
      </c>
      <c r="G163" s="11">
        <v>1028.8900000000001</v>
      </c>
      <c r="H163" s="11">
        <f t="shared" si="10"/>
        <v>2057.7800000000002</v>
      </c>
      <c r="I163" s="37" t="s">
        <v>1745</v>
      </c>
      <c r="J163" s="12">
        <v>0.25840000000000002</v>
      </c>
      <c r="K163" s="69">
        <f t="shared" si="11"/>
        <v>15.79</v>
      </c>
      <c r="L163" s="37">
        <f t="shared" si="12"/>
        <v>32492.34</v>
      </c>
      <c r="M163" s="40">
        <f t="shared" si="13"/>
        <v>7.155748571443148E-4</v>
      </c>
      <c r="N163" s="40">
        <f t="shared" si="14"/>
        <v>0.92259905773273132</v>
      </c>
    </row>
    <row r="164" spans="1:14">
      <c r="A164" s="68" t="s">
        <v>2050</v>
      </c>
      <c r="B164" s="71">
        <v>96135</v>
      </c>
      <c r="C164" s="15" t="s">
        <v>16</v>
      </c>
      <c r="D164" s="15" t="s">
        <v>373</v>
      </c>
      <c r="E164" s="10" t="s">
        <v>99</v>
      </c>
      <c r="F164" s="11">
        <v>522.24</v>
      </c>
      <c r="G164" s="11">
        <v>522.24</v>
      </c>
      <c r="H164" s="11">
        <f t="shared" si="10"/>
        <v>1044.48</v>
      </c>
      <c r="I164" s="37" t="s">
        <v>374</v>
      </c>
      <c r="J164" s="12">
        <v>0.25840000000000002</v>
      </c>
      <c r="K164" s="69">
        <f t="shared" si="11"/>
        <v>30.99</v>
      </c>
      <c r="L164" s="37">
        <f t="shared" si="12"/>
        <v>32368.43</v>
      </c>
      <c r="M164" s="40">
        <f t="shared" si="13"/>
        <v>7.1284600226501863E-4</v>
      </c>
      <c r="N164" s="40">
        <f t="shared" si="14"/>
        <v>0.92331190373499639</v>
      </c>
    </row>
    <row r="165" spans="1:14">
      <c r="A165" s="68" t="s">
        <v>1959</v>
      </c>
      <c r="B165" s="70">
        <v>11172</v>
      </c>
      <c r="C165" s="10" t="s">
        <v>26</v>
      </c>
      <c r="D165" s="15" t="s">
        <v>183</v>
      </c>
      <c r="E165" s="10" t="s">
        <v>18</v>
      </c>
      <c r="F165" s="11">
        <v>2</v>
      </c>
      <c r="G165" s="11">
        <v>2</v>
      </c>
      <c r="H165" s="11">
        <f t="shared" si="10"/>
        <v>4</v>
      </c>
      <c r="I165" s="37" t="s">
        <v>184</v>
      </c>
      <c r="J165" s="12">
        <v>0.25840000000000002</v>
      </c>
      <c r="K165" s="69">
        <f t="shared" si="11"/>
        <v>8070.49</v>
      </c>
      <c r="L165" s="37">
        <f t="shared" si="12"/>
        <v>32281.96</v>
      </c>
      <c r="M165" s="40">
        <f t="shared" si="13"/>
        <v>7.1094168395808015E-4</v>
      </c>
      <c r="N165" s="40">
        <f t="shared" si="14"/>
        <v>0.92402284541895452</v>
      </c>
    </row>
    <row r="166" spans="1:14">
      <c r="A166" s="68" t="s">
        <v>2486</v>
      </c>
      <c r="B166" s="10" t="s">
        <v>1303</v>
      </c>
      <c r="C166" s="10" t="s">
        <v>1151</v>
      </c>
      <c r="D166" s="15" t="s">
        <v>1304</v>
      </c>
      <c r="E166" s="10" t="s">
        <v>18</v>
      </c>
      <c r="F166" s="11">
        <v>135</v>
      </c>
      <c r="G166" s="11">
        <v>135</v>
      </c>
      <c r="H166" s="11">
        <f t="shared" si="10"/>
        <v>270</v>
      </c>
      <c r="I166" s="37" t="s">
        <v>1305</v>
      </c>
      <c r="J166" s="12">
        <v>0.25840000000000002</v>
      </c>
      <c r="K166" s="69">
        <f t="shared" si="11"/>
        <v>118.67</v>
      </c>
      <c r="L166" s="37">
        <f t="shared" si="12"/>
        <v>32040.9</v>
      </c>
      <c r="M166" s="40">
        <f t="shared" si="13"/>
        <v>7.0563284885838558E-4</v>
      </c>
      <c r="N166" s="40">
        <f t="shared" si="14"/>
        <v>0.9247284782678129</v>
      </c>
    </row>
    <row r="167" spans="1:14">
      <c r="A167" s="68" t="s">
        <v>2433</v>
      </c>
      <c r="B167" s="10" t="s">
        <v>1147</v>
      </c>
      <c r="C167" s="10" t="s">
        <v>1097</v>
      </c>
      <c r="D167" s="15" t="s">
        <v>1148</v>
      </c>
      <c r="E167" s="10" t="s">
        <v>18</v>
      </c>
      <c r="F167" s="11">
        <v>25</v>
      </c>
      <c r="G167" s="11">
        <v>25</v>
      </c>
      <c r="H167" s="11">
        <f t="shared" si="10"/>
        <v>50</v>
      </c>
      <c r="I167" s="37" t="s">
        <v>1149</v>
      </c>
      <c r="J167" s="12">
        <v>0.25840000000000002</v>
      </c>
      <c r="K167" s="69">
        <f t="shared" si="11"/>
        <v>639.6</v>
      </c>
      <c r="L167" s="37">
        <f t="shared" si="12"/>
        <v>31980</v>
      </c>
      <c r="M167" s="40">
        <f t="shared" si="13"/>
        <v>7.0429165555559213E-4</v>
      </c>
      <c r="N167" s="40">
        <f t="shared" si="14"/>
        <v>0.92543276992336854</v>
      </c>
    </row>
    <row r="168" spans="1:14">
      <c r="A168" s="68" t="s">
        <v>2004</v>
      </c>
      <c r="B168" s="70">
        <v>388</v>
      </c>
      <c r="C168" s="10" t="s">
        <v>26</v>
      </c>
      <c r="D168" s="15" t="s">
        <v>270</v>
      </c>
      <c r="E168" s="10" t="s">
        <v>18</v>
      </c>
      <c r="F168" s="11">
        <v>8</v>
      </c>
      <c r="G168" s="11">
        <v>8</v>
      </c>
      <c r="H168" s="11">
        <f t="shared" si="10"/>
        <v>16</v>
      </c>
      <c r="I168" s="37" t="s">
        <v>271</v>
      </c>
      <c r="J168" s="12">
        <v>0.25840000000000002</v>
      </c>
      <c r="K168" s="69">
        <f t="shared" si="11"/>
        <v>1996.69</v>
      </c>
      <c r="L168" s="37">
        <f t="shared" si="12"/>
        <v>31947.040000000001</v>
      </c>
      <c r="M168" s="40">
        <f t="shared" si="13"/>
        <v>7.0356578147907206E-4</v>
      </c>
      <c r="N168" s="40">
        <f t="shared" si="14"/>
        <v>0.92613633570484766</v>
      </c>
    </row>
    <row r="169" spans="1:14">
      <c r="A169" s="68" t="s">
        <v>2506</v>
      </c>
      <c r="B169" s="10" t="s">
        <v>1363</v>
      </c>
      <c r="C169" s="15" t="s">
        <v>1151</v>
      </c>
      <c r="D169" s="15" t="s">
        <v>1364</v>
      </c>
      <c r="E169" s="10" t="s">
        <v>82</v>
      </c>
      <c r="F169" s="11">
        <v>460.53</v>
      </c>
      <c r="G169" s="11">
        <v>460.53</v>
      </c>
      <c r="H169" s="11">
        <f t="shared" si="10"/>
        <v>921.06</v>
      </c>
      <c r="I169" s="37" t="s">
        <v>1365</v>
      </c>
      <c r="J169" s="12">
        <v>0.25840000000000002</v>
      </c>
      <c r="K169" s="69">
        <f t="shared" si="11"/>
        <v>34.58</v>
      </c>
      <c r="L169" s="37">
        <f t="shared" si="12"/>
        <v>31850.25</v>
      </c>
      <c r="M169" s="40">
        <f t="shared" si="13"/>
        <v>7.0143418706565032E-4</v>
      </c>
      <c r="N169" s="40">
        <f t="shared" si="14"/>
        <v>0.92683776989191335</v>
      </c>
    </row>
    <row r="170" spans="1:14">
      <c r="A170" s="68" t="s">
        <v>2639</v>
      </c>
      <c r="B170" s="10" t="s">
        <v>1746</v>
      </c>
      <c r="C170" s="15" t="s">
        <v>1151</v>
      </c>
      <c r="D170" s="15" t="s">
        <v>1747</v>
      </c>
      <c r="E170" s="10" t="s">
        <v>82</v>
      </c>
      <c r="F170" s="11">
        <v>101.88</v>
      </c>
      <c r="G170" s="11">
        <v>101.88</v>
      </c>
      <c r="H170" s="11">
        <f t="shared" si="10"/>
        <v>203.76</v>
      </c>
      <c r="I170" s="37" t="s">
        <v>1748</v>
      </c>
      <c r="J170" s="12">
        <v>0.25840000000000002</v>
      </c>
      <c r="K170" s="69">
        <f t="shared" si="11"/>
        <v>153.26</v>
      </c>
      <c r="L170" s="37">
        <f t="shared" si="12"/>
        <v>31228.25</v>
      </c>
      <c r="M170" s="40">
        <f t="shared" si="13"/>
        <v>6.87735956616758E-4</v>
      </c>
      <c r="N170" s="40">
        <f t="shared" si="14"/>
        <v>0.92752550584853011</v>
      </c>
    </row>
    <row r="171" spans="1:14">
      <c r="A171" s="68" t="s">
        <v>1938</v>
      </c>
      <c r="B171" s="10" t="s">
        <v>122</v>
      </c>
      <c r="C171" s="10" t="s">
        <v>61</v>
      </c>
      <c r="D171" s="15" t="s">
        <v>123</v>
      </c>
      <c r="E171" s="10" t="s">
        <v>18</v>
      </c>
      <c r="F171" s="11">
        <v>26</v>
      </c>
      <c r="G171" s="11">
        <v>26</v>
      </c>
      <c r="H171" s="11">
        <f t="shared" si="10"/>
        <v>52</v>
      </c>
      <c r="I171" s="37" t="s">
        <v>124</v>
      </c>
      <c r="J171" s="12">
        <v>0.25840000000000002</v>
      </c>
      <c r="K171" s="69">
        <f t="shared" si="11"/>
        <v>600.04</v>
      </c>
      <c r="L171" s="37">
        <f t="shared" si="12"/>
        <v>31202.080000000002</v>
      </c>
      <c r="M171" s="40">
        <f t="shared" si="13"/>
        <v>6.8715961788549192E-4</v>
      </c>
      <c r="N171" s="40">
        <f t="shared" si="14"/>
        <v>0.92821266546641557</v>
      </c>
    </row>
    <row r="172" spans="1:14">
      <c r="A172" s="68" t="s">
        <v>2229</v>
      </c>
      <c r="B172" s="24">
        <v>2454</v>
      </c>
      <c r="C172" s="10" t="s">
        <v>26</v>
      </c>
      <c r="D172" s="15" t="s">
        <v>731</v>
      </c>
      <c r="E172" s="15" t="s">
        <v>732</v>
      </c>
      <c r="F172" s="11">
        <v>25610</v>
      </c>
      <c r="G172" s="11">
        <v>25610</v>
      </c>
      <c r="H172" s="11">
        <f t="shared" si="10"/>
        <v>51220</v>
      </c>
      <c r="I172" s="37" t="s">
        <v>733</v>
      </c>
      <c r="J172" s="12">
        <v>0.25840000000000002</v>
      </c>
      <c r="K172" s="69">
        <f t="shared" si="11"/>
        <v>0.6</v>
      </c>
      <c r="L172" s="37">
        <f t="shared" si="12"/>
        <v>30732</v>
      </c>
      <c r="M172" s="40">
        <f t="shared" si="13"/>
        <v>6.7680710314366654E-4</v>
      </c>
      <c r="N172" s="40">
        <f t="shared" si="14"/>
        <v>0.92888947256955923</v>
      </c>
    </row>
    <row r="173" spans="1:14">
      <c r="A173" s="68" t="s">
        <v>1915</v>
      </c>
      <c r="B173" s="24">
        <v>83646</v>
      </c>
      <c r="C173" s="15" t="s">
        <v>49</v>
      </c>
      <c r="D173" s="15" t="s">
        <v>52</v>
      </c>
      <c r="E173" s="10" t="s">
        <v>18</v>
      </c>
      <c r="F173" s="11">
        <v>4</v>
      </c>
      <c r="G173" s="11">
        <v>4</v>
      </c>
      <c r="H173" s="11">
        <f t="shared" si="10"/>
        <v>8</v>
      </c>
      <c r="I173" s="37" t="s">
        <v>53</v>
      </c>
      <c r="J173" s="12">
        <v>0.25840000000000002</v>
      </c>
      <c r="K173" s="69">
        <f t="shared" si="11"/>
        <v>3795.07</v>
      </c>
      <c r="L173" s="37">
        <f t="shared" si="12"/>
        <v>30360.560000000001</v>
      </c>
      <c r="M173" s="40">
        <f t="shared" si="13"/>
        <v>6.6862692514055311E-4</v>
      </c>
      <c r="N173" s="40">
        <f t="shared" si="14"/>
        <v>0.92955809949469981</v>
      </c>
    </row>
    <row r="174" spans="1:14">
      <c r="A174" s="68" t="s">
        <v>2419</v>
      </c>
      <c r="B174" s="10" t="s">
        <v>1109</v>
      </c>
      <c r="C174" s="10" t="s">
        <v>1097</v>
      </c>
      <c r="D174" s="15" t="s">
        <v>1110</v>
      </c>
      <c r="E174" s="10" t="s">
        <v>18</v>
      </c>
      <c r="F174" s="11">
        <v>551</v>
      </c>
      <c r="G174" s="11">
        <v>551</v>
      </c>
      <c r="H174" s="11">
        <f t="shared" si="10"/>
        <v>1102</v>
      </c>
      <c r="I174" s="37" t="s">
        <v>1111</v>
      </c>
      <c r="J174" s="12">
        <v>0.25840000000000002</v>
      </c>
      <c r="K174" s="69">
        <f t="shared" si="11"/>
        <v>27.4</v>
      </c>
      <c r="L174" s="37">
        <f t="shared" si="12"/>
        <v>30194.799999999999</v>
      </c>
      <c r="M174" s="40">
        <f t="shared" si="13"/>
        <v>6.6497641279455891E-4</v>
      </c>
      <c r="N174" s="40">
        <f t="shared" si="14"/>
        <v>0.93022307590749431</v>
      </c>
    </row>
    <row r="175" spans="1:14">
      <c r="A175" s="68" t="s">
        <v>2582</v>
      </c>
      <c r="B175" s="10" t="s">
        <v>1585</v>
      </c>
      <c r="C175" s="15" t="s">
        <v>1151</v>
      </c>
      <c r="D175" s="15" t="s">
        <v>1586</v>
      </c>
      <c r="E175" s="10" t="s">
        <v>99</v>
      </c>
      <c r="F175" s="11">
        <v>246.87</v>
      </c>
      <c r="G175" s="11">
        <v>246.87</v>
      </c>
      <c r="H175" s="11">
        <f t="shared" si="10"/>
        <v>493.74</v>
      </c>
      <c r="I175" s="37" t="s">
        <v>1587</v>
      </c>
      <c r="J175" s="12">
        <v>0.25840000000000002</v>
      </c>
      <c r="K175" s="69">
        <f t="shared" si="11"/>
        <v>60.11</v>
      </c>
      <c r="L175" s="37">
        <f t="shared" si="12"/>
        <v>29678.71</v>
      </c>
      <c r="M175" s="40">
        <f t="shared" si="13"/>
        <v>6.5361062541132917E-4</v>
      </c>
      <c r="N175" s="40">
        <f t="shared" si="14"/>
        <v>0.93087668653290567</v>
      </c>
    </row>
    <row r="176" spans="1:14">
      <c r="A176" s="68" t="s">
        <v>2497</v>
      </c>
      <c r="B176" s="10" t="s">
        <v>1336</v>
      </c>
      <c r="C176" s="15" t="s">
        <v>1151</v>
      </c>
      <c r="D176" s="15" t="s">
        <v>1337</v>
      </c>
      <c r="E176" s="10" t="s">
        <v>99</v>
      </c>
      <c r="F176" s="11">
        <v>480.45</v>
      </c>
      <c r="G176" s="11">
        <v>480.45</v>
      </c>
      <c r="H176" s="11">
        <f t="shared" si="10"/>
        <v>960.9</v>
      </c>
      <c r="I176" s="37" t="s">
        <v>1338</v>
      </c>
      <c r="J176" s="12">
        <v>0.25840000000000002</v>
      </c>
      <c r="K176" s="69">
        <f t="shared" si="11"/>
        <v>30.85</v>
      </c>
      <c r="L176" s="37">
        <f t="shared" si="12"/>
        <v>29643.759999999998</v>
      </c>
      <c r="M176" s="40">
        <f t="shared" si="13"/>
        <v>6.5284092580652402E-4</v>
      </c>
      <c r="N176" s="40">
        <f t="shared" si="14"/>
        <v>0.9315295274587122</v>
      </c>
    </row>
    <row r="177" spans="1:14">
      <c r="A177" s="68" t="s">
        <v>2015</v>
      </c>
      <c r="B177" s="9" t="s">
        <v>297</v>
      </c>
      <c r="C177" s="10" t="s">
        <v>285</v>
      </c>
      <c r="D177" s="15" t="s">
        <v>298</v>
      </c>
      <c r="E177" s="10" t="s">
        <v>18</v>
      </c>
      <c r="F177" s="11">
        <v>7184</v>
      </c>
      <c r="G177" s="11">
        <v>7184</v>
      </c>
      <c r="H177" s="11">
        <f t="shared" si="10"/>
        <v>14368</v>
      </c>
      <c r="I177" s="37" t="s">
        <v>299</v>
      </c>
      <c r="J177" s="12">
        <v>0.25840000000000002</v>
      </c>
      <c r="K177" s="69">
        <f t="shared" si="11"/>
        <v>2.0499999999999998</v>
      </c>
      <c r="L177" s="37">
        <f t="shared" si="12"/>
        <v>29454.400000000001</v>
      </c>
      <c r="M177" s="40">
        <f t="shared" si="13"/>
        <v>6.4867067352709928E-4</v>
      </c>
      <c r="N177" s="40">
        <f t="shared" si="14"/>
        <v>0.93217819813223934</v>
      </c>
    </row>
    <row r="178" spans="1:14">
      <c r="A178" s="68" t="s">
        <v>2213</v>
      </c>
      <c r="B178" s="24">
        <v>101649</v>
      </c>
      <c r="C178" s="10" t="s">
        <v>16</v>
      </c>
      <c r="D178" s="15" t="s">
        <v>697</v>
      </c>
      <c r="E178" s="15" t="s">
        <v>18</v>
      </c>
      <c r="F178" s="11">
        <v>191</v>
      </c>
      <c r="G178" s="11">
        <v>191</v>
      </c>
      <c r="H178" s="11">
        <f t="shared" si="10"/>
        <v>382</v>
      </c>
      <c r="I178" s="37" t="s">
        <v>698</v>
      </c>
      <c r="J178" s="12">
        <v>0.25840000000000002</v>
      </c>
      <c r="K178" s="69">
        <f t="shared" si="11"/>
        <v>76.59</v>
      </c>
      <c r="L178" s="37">
        <f t="shared" si="12"/>
        <v>29257.38</v>
      </c>
      <c r="M178" s="40">
        <f t="shared" si="13"/>
        <v>6.4433172599809481E-4</v>
      </c>
      <c r="N178" s="40">
        <f t="shared" si="14"/>
        <v>0.93282252985823744</v>
      </c>
    </row>
    <row r="179" spans="1:14">
      <c r="A179" s="68" t="s">
        <v>2551</v>
      </c>
      <c r="B179" s="10" t="s">
        <v>1493</v>
      </c>
      <c r="C179" s="15" t="s">
        <v>1151</v>
      </c>
      <c r="D179" s="15" t="s">
        <v>1494</v>
      </c>
      <c r="E179" s="10" t="s">
        <v>99</v>
      </c>
      <c r="F179" s="11">
        <v>1159.06</v>
      </c>
      <c r="G179" s="11">
        <v>1159.06</v>
      </c>
      <c r="H179" s="11">
        <f t="shared" si="10"/>
        <v>2318.12</v>
      </c>
      <c r="I179" s="37" t="s">
        <v>1495</v>
      </c>
      <c r="J179" s="12">
        <v>0.25840000000000002</v>
      </c>
      <c r="K179" s="69">
        <f t="shared" si="11"/>
        <v>12.6</v>
      </c>
      <c r="L179" s="37">
        <f t="shared" si="12"/>
        <v>29208.31</v>
      </c>
      <c r="M179" s="40">
        <f t="shared" si="13"/>
        <v>6.4325106334837262E-4</v>
      </c>
      <c r="N179" s="40">
        <f t="shared" si="14"/>
        <v>0.93346578092158583</v>
      </c>
    </row>
    <row r="180" spans="1:14">
      <c r="A180" s="68" t="s">
        <v>2679</v>
      </c>
      <c r="B180" s="24">
        <v>88270</v>
      </c>
      <c r="C180" s="10" t="s">
        <v>16</v>
      </c>
      <c r="D180" s="15" t="s">
        <v>1847</v>
      </c>
      <c r="E180" s="10" t="s">
        <v>1812</v>
      </c>
      <c r="F180" s="11">
        <v>518.4</v>
      </c>
      <c r="G180" s="11">
        <v>518.4</v>
      </c>
      <c r="H180" s="11">
        <f t="shared" si="10"/>
        <v>1036.8</v>
      </c>
      <c r="I180" s="37" t="s">
        <v>1848</v>
      </c>
      <c r="J180" s="12">
        <v>0.25840000000000002</v>
      </c>
      <c r="K180" s="69">
        <f t="shared" si="11"/>
        <v>27.73</v>
      </c>
      <c r="L180" s="37">
        <f t="shared" si="12"/>
        <v>28750.46</v>
      </c>
      <c r="M180" s="40">
        <f t="shared" si="13"/>
        <v>6.331678884110328E-4</v>
      </c>
      <c r="N180" s="40">
        <f t="shared" si="14"/>
        <v>0.93409894880999689</v>
      </c>
    </row>
    <row r="181" spans="1:14" ht="19.8">
      <c r="A181" s="68" t="s">
        <v>1951</v>
      </c>
      <c r="B181" s="10" t="s">
        <v>163</v>
      </c>
      <c r="C181" s="10" t="s">
        <v>135</v>
      </c>
      <c r="D181" s="36" t="s">
        <v>164</v>
      </c>
      <c r="E181" s="10" t="s">
        <v>18</v>
      </c>
      <c r="F181" s="11">
        <v>173</v>
      </c>
      <c r="G181" s="11">
        <v>173</v>
      </c>
      <c r="H181" s="11">
        <f t="shared" si="10"/>
        <v>346</v>
      </c>
      <c r="I181" s="37" t="s">
        <v>165</v>
      </c>
      <c r="J181" s="12">
        <v>0.25840000000000002</v>
      </c>
      <c r="K181" s="69">
        <f t="shared" si="11"/>
        <v>82.85</v>
      </c>
      <c r="L181" s="37">
        <f t="shared" si="12"/>
        <v>28666.1</v>
      </c>
      <c r="M181" s="40">
        <f t="shared" si="13"/>
        <v>6.3131003837780359E-4</v>
      </c>
      <c r="N181" s="40">
        <f t="shared" si="14"/>
        <v>0.93473025884837468</v>
      </c>
    </row>
    <row r="182" spans="1:14">
      <c r="A182" s="68" t="s">
        <v>2068</v>
      </c>
      <c r="B182" s="71">
        <v>92979</v>
      </c>
      <c r="C182" s="15" t="s">
        <v>16</v>
      </c>
      <c r="D182" s="36" t="s">
        <v>409</v>
      </c>
      <c r="E182" s="10" t="s">
        <v>82</v>
      </c>
      <c r="F182" s="11">
        <v>1009.58</v>
      </c>
      <c r="G182" s="11">
        <v>1009.58</v>
      </c>
      <c r="H182" s="11">
        <f t="shared" si="10"/>
        <v>2019.16</v>
      </c>
      <c r="I182" s="37" t="s">
        <v>410</v>
      </c>
      <c r="J182" s="12">
        <v>0.25840000000000002</v>
      </c>
      <c r="K182" s="69">
        <f t="shared" si="11"/>
        <v>14.19</v>
      </c>
      <c r="L182" s="37">
        <f t="shared" si="12"/>
        <v>28651.88</v>
      </c>
      <c r="M182" s="40">
        <f t="shared" si="13"/>
        <v>6.3099687304503317E-4</v>
      </c>
      <c r="N182" s="40">
        <f t="shared" si="14"/>
        <v>0.9353612557214197</v>
      </c>
    </row>
    <row r="183" spans="1:14">
      <c r="A183" s="68" t="s">
        <v>2095</v>
      </c>
      <c r="B183" s="71">
        <v>96973</v>
      </c>
      <c r="C183" s="15" t="s">
        <v>16</v>
      </c>
      <c r="D183" s="15" t="s">
        <v>464</v>
      </c>
      <c r="E183" s="10" t="s">
        <v>82</v>
      </c>
      <c r="F183" s="11">
        <v>238.23</v>
      </c>
      <c r="G183" s="11">
        <v>238.23</v>
      </c>
      <c r="H183" s="11">
        <f t="shared" si="10"/>
        <v>476.46</v>
      </c>
      <c r="I183" s="37" t="s">
        <v>465</v>
      </c>
      <c r="J183" s="12">
        <v>0.25840000000000002</v>
      </c>
      <c r="K183" s="69">
        <f t="shared" si="11"/>
        <v>59.91</v>
      </c>
      <c r="L183" s="37">
        <f t="shared" si="12"/>
        <v>28544.71</v>
      </c>
      <c r="M183" s="40">
        <f t="shared" si="13"/>
        <v>6.2863668115241606E-4</v>
      </c>
      <c r="N183" s="40">
        <f t="shared" si="14"/>
        <v>0.93598989240257213</v>
      </c>
    </row>
    <row r="184" spans="1:14">
      <c r="A184" s="68" t="s">
        <v>2521</v>
      </c>
      <c r="B184" s="10" t="s">
        <v>1408</v>
      </c>
      <c r="C184" s="15" t="s">
        <v>1151</v>
      </c>
      <c r="D184" s="15" t="s">
        <v>1409</v>
      </c>
      <c r="E184" s="10" t="s">
        <v>18</v>
      </c>
      <c r="F184" s="11">
        <v>870</v>
      </c>
      <c r="G184" s="11">
        <v>870</v>
      </c>
      <c r="H184" s="11">
        <f t="shared" si="10"/>
        <v>1740</v>
      </c>
      <c r="I184" s="37" t="s">
        <v>1410</v>
      </c>
      <c r="J184" s="12">
        <v>0.25840000000000002</v>
      </c>
      <c r="K184" s="69">
        <f t="shared" si="11"/>
        <v>16.39</v>
      </c>
      <c r="L184" s="37">
        <f t="shared" si="12"/>
        <v>28518.6</v>
      </c>
      <c r="M184" s="40">
        <f t="shared" si="13"/>
        <v>6.2806166379386207E-4</v>
      </c>
      <c r="N184" s="40">
        <f t="shared" si="14"/>
        <v>0.93661795406636594</v>
      </c>
    </row>
    <row r="185" spans="1:14">
      <c r="A185" s="68" t="s">
        <v>2671</v>
      </c>
      <c r="B185" s="24">
        <v>88261</v>
      </c>
      <c r="C185" s="10" t="s">
        <v>16</v>
      </c>
      <c r="D185" s="15" t="s">
        <v>1831</v>
      </c>
      <c r="E185" s="10" t="s">
        <v>1812</v>
      </c>
      <c r="F185" s="11">
        <v>518.82000000000005</v>
      </c>
      <c r="G185" s="11">
        <v>518.82000000000005</v>
      </c>
      <c r="H185" s="11">
        <f t="shared" si="10"/>
        <v>1037.6400000000001</v>
      </c>
      <c r="I185" s="37" t="s">
        <v>1832</v>
      </c>
      <c r="J185" s="12">
        <v>0.25840000000000002</v>
      </c>
      <c r="K185" s="69">
        <f t="shared" si="11"/>
        <v>27.48</v>
      </c>
      <c r="L185" s="37">
        <f t="shared" si="12"/>
        <v>28514.34</v>
      </c>
      <c r="M185" s="40">
        <f t="shared" si="13"/>
        <v>6.2796784633130213E-4</v>
      </c>
      <c r="N185" s="40">
        <f t="shared" si="14"/>
        <v>0.93724592191269729</v>
      </c>
    </row>
    <row r="186" spans="1:14">
      <c r="A186" s="68" t="s">
        <v>1976</v>
      </c>
      <c r="B186" s="70">
        <v>9639</v>
      </c>
      <c r="C186" s="10" t="s">
        <v>26</v>
      </c>
      <c r="D186" s="36" t="s">
        <v>217</v>
      </c>
      <c r="E186" s="10" t="s">
        <v>99</v>
      </c>
      <c r="F186" s="11">
        <v>37.06</v>
      </c>
      <c r="G186" s="11">
        <v>37.06</v>
      </c>
      <c r="H186" s="11">
        <f t="shared" si="10"/>
        <v>74.12</v>
      </c>
      <c r="I186" s="37" t="s">
        <v>218</v>
      </c>
      <c r="J186" s="12">
        <v>0.25840000000000002</v>
      </c>
      <c r="K186" s="69">
        <f t="shared" si="11"/>
        <v>378.75</v>
      </c>
      <c r="L186" s="37">
        <f t="shared" si="12"/>
        <v>28072.95</v>
      </c>
      <c r="M186" s="40">
        <f t="shared" si="13"/>
        <v>6.182471679746517E-4</v>
      </c>
      <c r="N186" s="40">
        <f t="shared" si="14"/>
        <v>0.93786416908067194</v>
      </c>
    </row>
    <row r="187" spans="1:14">
      <c r="A187" s="68" t="s">
        <v>2013</v>
      </c>
      <c r="B187" s="9" t="s">
        <v>291</v>
      </c>
      <c r="C187" s="10" t="s">
        <v>285</v>
      </c>
      <c r="D187" s="15" t="s">
        <v>292</v>
      </c>
      <c r="E187" s="10" t="s">
        <v>99</v>
      </c>
      <c r="F187" s="11">
        <v>38.200000000000003</v>
      </c>
      <c r="G187" s="11">
        <v>38.200000000000003</v>
      </c>
      <c r="H187" s="11">
        <f t="shared" si="10"/>
        <v>76.400000000000006</v>
      </c>
      <c r="I187" s="37" t="s">
        <v>293</v>
      </c>
      <c r="J187" s="12">
        <v>0.25840000000000002</v>
      </c>
      <c r="K187" s="69">
        <f t="shared" si="11"/>
        <v>366.3</v>
      </c>
      <c r="L187" s="37">
        <f t="shared" si="12"/>
        <v>27985.32</v>
      </c>
      <c r="M187" s="40">
        <f t="shared" si="13"/>
        <v>6.163173031286124E-4</v>
      </c>
      <c r="N187" s="40">
        <f t="shared" si="14"/>
        <v>0.93848048638380055</v>
      </c>
    </row>
    <row r="188" spans="1:14">
      <c r="A188" s="68" t="s">
        <v>2052</v>
      </c>
      <c r="B188" s="71">
        <v>88488</v>
      </c>
      <c r="C188" s="15" t="s">
        <v>16</v>
      </c>
      <c r="D188" s="15" t="s">
        <v>377</v>
      </c>
      <c r="E188" s="10" t="s">
        <v>99</v>
      </c>
      <c r="F188" s="11">
        <v>725.99</v>
      </c>
      <c r="G188" s="11">
        <v>725.99</v>
      </c>
      <c r="H188" s="11">
        <f t="shared" si="10"/>
        <v>1451.98</v>
      </c>
      <c r="I188" s="37" t="s">
        <v>378</v>
      </c>
      <c r="J188" s="12">
        <v>0.25840000000000002</v>
      </c>
      <c r="K188" s="69">
        <f t="shared" si="11"/>
        <v>18.690000000000001</v>
      </c>
      <c r="L188" s="37">
        <f t="shared" si="12"/>
        <v>27137.5</v>
      </c>
      <c r="M188" s="40">
        <f t="shared" si="13"/>
        <v>5.9764586624890188E-4</v>
      </c>
      <c r="N188" s="40">
        <f t="shared" si="14"/>
        <v>0.93907813225004944</v>
      </c>
    </row>
    <row r="189" spans="1:14">
      <c r="A189" s="68" t="s">
        <v>2072</v>
      </c>
      <c r="B189" s="71">
        <v>92983</v>
      </c>
      <c r="C189" s="15" t="s">
        <v>16</v>
      </c>
      <c r="D189" s="36" t="s">
        <v>417</v>
      </c>
      <c r="E189" s="10" t="s">
        <v>82</v>
      </c>
      <c r="F189" s="11">
        <v>369</v>
      </c>
      <c r="G189" s="11">
        <v>369</v>
      </c>
      <c r="H189" s="11">
        <f t="shared" si="10"/>
        <v>738</v>
      </c>
      <c r="I189" s="37" t="s">
        <v>418</v>
      </c>
      <c r="J189" s="12">
        <v>0.25840000000000002</v>
      </c>
      <c r="K189" s="69">
        <f t="shared" si="11"/>
        <v>36.75</v>
      </c>
      <c r="L189" s="37">
        <f t="shared" si="12"/>
        <v>27121.5</v>
      </c>
      <c r="M189" s="40">
        <f t="shared" si="13"/>
        <v>5.9729350019233865E-4</v>
      </c>
      <c r="N189" s="40">
        <f t="shared" si="14"/>
        <v>0.93967542575024177</v>
      </c>
    </row>
    <row r="190" spans="1:14">
      <c r="A190" s="68" t="s">
        <v>2583</v>
      </c>
      <c r="B190" s="10" t="s">
        <v>1588</v>
      </c>
      <c r="C190" s="15" t="s">
        <v>1151</v>
      </c>
      <c r="D190" s="36" t="s">
        <v>1589</v>
      </c>
      <c r="E190" s="10" t="s">
        <v>99</v>
      </c>
      <c r="F190" s="11">
        <v>70.61</v>
      </c>
      <c r="G190" s="11">
        <v>70.61</v>
      </c>
      <c r="H190" s="11">
        <f t="shared" si="10"/>
        <v>141.22</v>
      </c>
      <c r="I190" s="37" t="s">
        <v>1590</v>
      </c>
      <c r="J190" s="12">
        <v>0.25840000000000002</v>
      </c>
      <c r="K190" s="69">
        <f t="shared" si="11"/>
        <v>190.81</v>
      </c>
      <c r="L190" s="37">
        <f t="shared" si="12"/>
        <v>26946.18</v>
      </c>
      <c r="M190" s="40">
        <f t="shared" si="13"/>
        <v>5.9343244912754805E-4</v>
      </c>
      <c r="N190" s="40">
        <f t="shared" si="14"/>
        <v>0.94026885819936934</v>
      </c>
    </row>
    <row r="191" spans="1:14">
      <c r="A191" s="68" t="s">
        <v>2046</v>
      </c>
      <c r="B191" s="71">
        <v>101537</v>
      </c>
      <c r="C191" s="15" t="s">
        <v>16</v>
      </c>
      <c r="D191" s="15" t="s">
        <v>365</v>
      </c>
      <c r="E191" s="10" t="s">
        <v>18</v>
      </c>
      <c r="F191" s="11">
        <v>78</v>
      </c>
      <c r="G191" s="11">
        <v>78</v>
      </c>
      <c r="H191" s="11">
        <f t="shared" si="10"/>
        <v>156</v>
      </c>
      <c r="I191" s="37" t="s">
        <v>366</v>
      </c>
      <c r="J191" s="12">
        <v>0.25840000000000002</v>
      </c>
      <c r="K191" s="69">
        <f t="shared" si="11"/>
        <v>170.22</v>
      </c>
      <c r="L191" s="37">
        <f t="shared" si="12"/>
        <v>26554.32</v>
      </c>
      <c r="M191" s="40">
        <f t="shared" si="13"/>
        <v>5.8480256394474576E-4</v>
      </c>
      <c r="N191" s="40">
        <f t="shared" si="14"/>
        <v>0.94085366076331411</v>
      </c>
    </row>
    <row r="192" spans="1:14">
      <c r="A192" s="68" t="s">
        <v>2416</v>
      </c>
      <c r="B192" s="10" t="s">
        <v>1100</v>
      </c>
      <c r="C192" s="10" t="s">
        <v>1097</v>
      </c>
      <c r="D192" s="15" t="s">
        <v>1101</v>
      </c>
      <c r="E192" s="10" t="s">
        <v>82</v>
      </c>
      <c r="F192" s="11">
        <v>1103.9000000000001</v>
      </c>
      <c r="G192" s="11">
        <v>1103.9000000000001</v>
      </c>
      <c r="H192" s="11">
        <f t="shared" si="10"/>
        <v>2207.8000000000002</v>
      </c>
      <c r="I192" s="37" t="s">
        <v>1102</v>
      </c>
      <c r="J192" s="12">
        <v>0.25840000000000002</v>
      </c>
      <c r="K192" s="69">
        <f t="shared" si="11"/>
        <v>11.97</v>
      </c>
      <c r="L192" s="37">
        <f t="shared" si="12"/>
        <v>26427.360000000001</v>
      </c>
      <c r="M192" s="40">
        <f t="shared" si="13"/>
        <v>5.8200653928591728E-4</v>
      </c>
      <c r="N192" s="40">
        <f t="shared" si="14"/>
        <v>0.94143566730259998</v>
      </c>
    </row>
    <row r="193" spans="1:14">
      <c r="A193" s="68" t="s">
        <v>2085</v>
      </c>
      <c r="B193" s="71">
        <v>95778</v>
      </c>
      <c r="C193" s="15" t="s">
        <v>16</v>
      </c>
      <c r="D193" s="36" t="s">
        <v>444</v>
      </c>
      <c r="E193" s="10" t="s">
        <v>18</v>
      </c>
      <c r="F193" s="11">
        <v>490</v>
      </c>
      <c r="G193" s="11">
        <v>490</v>
      </c>
      <c r="H193" s="11">
        <f t="shared" si="10"/>
        <v>980</v>
      </c>
      <c r="I193" s="37" t="s">
        <v>445</v>
      </c>
      <c r="J193" s="12">
        <v>0.25840000000000002</v>
      </c>
      <c r="K193" s="69">
        <f t="shared" si="11"/>
        <v>26.69</v>
      </c>
      <c r="L193" s="37">
        <f t="shared" si="12"/>
        <v>26156.2</v>
      </c>
      <c r="M193" s="40">
        <f t="shared" si="13"/>
        <v>5.7603481554231327E-4</v>
      </c>
      <c r="N193" s="40">
        <f t="shared" si="14"/>
        <v>0.94201170211814234</v>
      </c>
    </row>
    <row r="194" spans="1:14">
      <c r="A194" s="68" t="s">
        <v>1943</v>
      </c>
      <c r="B194" s="10" t="s">
        <v>138</v>
      </c>
      <c r="C194" s="10" t="s">
        <v>135</v>
      </c>
      <c r="D194" s="15" t="s">
        <v>139</v>
      </c>
      <c r="E194" s="10" t="s">
        <v>18</v>
      </c>
      <c r="F194" s="11">
        <v>591</v>
      </c>
      <c r="G194" s="11">
        <v>591</v>
      </c>
      <c r="H194" s="11">
        <f t="shared" si="10"/>
        <v>1182</v>
      </c>
      <c r="I194" s="37" t="s">
        <v>140</v>
      </c>
      <c r="J194" s="12">
        <v>0.25840000000000002</v>
      </c>
      <c r="K194" s="69">
        <f t="shared" si="11"/>
        <v>21.84</v>
      </c>
      <c r="L194" s="37">
        <f t="shared" si="12"/>
        <v>25814.880000000001</v>
      </c>
      <c r="M194" s="40">
        <f t="shared" si="13"/>
        <v>5.6851796664067998E-4</v>
      </c>
      <c r="N194" s="40">
        <f t="shared" si="14"/>
        <v>0.94258022008478304</v>
      </c>
    </row>
    <row r="195" spans="1:14">
      <c r="A195" s="68" t="s">
        <v>2427</v>
      </c>
      <c r="B195" s="10" t="s">
        <v>1132</v>
      </c>
      <c r="C195" s="10" t="s">
        <v>1097</v>
      </c>
      <c r="D195" s="15" t="s">
        <v>1133</v>
      </c>
      <c r="E195" s="10" t="s">
        <v>18</v>
      </c>
      <c r="F195" s="11">
        <v>40</v>
      </c>
      <c r="G195" s="11">
        <v>40</v>
      </c>
      <c r="H195" s="11">
        <f t="shared" ref="H195:H258" si="15">F195+G195</f>
        <v>80</v>
      </c>
      <c r="I195" s="37" t="s">
        <v>1134</v>
      </c>
      <c r="J195" s="12">
        <v>0.25840000000000002</v>
      </c>
      <c r="K195" s="69">
        <f t="shared" ref="K195:K258" si="16">TRUNC(I195+(I195*J195),2)</f>
        <v>319.35000000000002</v>
      </c>
      <c r="L195" s="37">
        <f t="shared" ref="L195:L258" si="17">TRUNC( H195*K195,2)</f>
        <v>25548</v>
      </c>
      <c r="M195" s="40">
        <f t="shared" ref="M195:M258" si="18">L195/$L$1</f>
        <v>5.626405008172066E-4</v>
      </c>
      <c r="N195" s="40">
        <f t="shared" si="14"/>
        <v>0.94314286058560026</v>
      </c>
    </row>
    <row r="196" spans="1:14">
      <c r="A196" s="68" t="s">
        <v>2158</v>
      </c>
      <c r="B196" s="71">
        <v>90278</v>
      </c>
      <c r="C196" s="15" t="s">
        <v>16</v>
      </c>
      <c r="D196" s="36" t="s">
        <v>591</v>
      </c>
      <c r="E196" s="10" t="s">
        <v>158</v>
      </c>
      <c r="F196" s="11">
        <v>21.1</v>
      </c>
      <c r="G196" s="11">
        <v>21.1</v>
      </c>
      <c r="H196" s="11">
        <f t="shared" si="15"/>
        <v>42.2</v>
      </c>
      <c r="I196" s="37" t="s">
        <v>592</v>
      </c>
      <c r="J196" s="12">
        <v>0.25840000000000002</v>
      </c>
      <c r="K196" s="69">
        <f t="shared" si="16"/>
        <v>584.97</v>
      </c>
      <c r="L196" s="37">
        <f t="shared" si="17"/>
        <v>24685.73</v>
      </c>
      <c r="M196" s="40">
        <f t="shared" si="18"/>
        <v>5.4365083334266247E-4</v>
      </c>
      <c r="N196" s="40">
        <f t="shared" si="14"/>
        <v>0.94368651141894289</v>
      </c>
    </row>
    <row r="197" spans="1:14">
      <c r="A197" s="68" t="s">
        <v>2063</v>
      </c>
      <c r="B197" s="71">
        <v>102118</v>
      </c>
      <c r="C197" s="15" t="s">
        <v>16</v>
      </c>
      <c r="D197" s="15" t="s">
        <v>399</v>
      </c>
      <c r="E197" s="10" t="s">
        <v>18</v>
      </c>
      <c r="F197" s="11">
        <v>4</v>
      </c>
      <c r="G197" s="11">
        <v>4</v>
      </c>
      <c r="H197" s="11">
        <f t="shared" si="15"/>
        <v>8</v>
      </c>
      <c r="I197" s="37" t="s">
        <v>400</v>
      </c>
      <c r="J197" s="12">
        <v>0.25840000000000002</v>
      </c>
      <c r="K197" s="69">
        <f t="shared" si="16"/>
        <v>3076.08</v>
      </c>
      <c r="L197" s="37">
        <f t="shared" si="17"/>
        <v>24608.639999999999</v>
      </c>
      <c r="M197" s="40">
        <f t="shared" si="18"/>
        <v>5.4195308963638422E-4</v>
      </c>
      <c r="N197" s="40">
        <f t="shared" ref="N197:N260" si="19">M197+N196</f>
        <v>0.94422846450857922</v>
      </c>
    </row>
    <row r="198" spans="1:14">
      <c r="A198" s="68" t="s">
        <v>2688</v>
      </c>
      <c r="B198" s="10" t="s">
        <v>1814</v>
      </c>
      <c r="C198" s="10" t="s">
        <v>15</v>
      </c>
      <c r="D198" s="15" t="s">
        <v>1862</v>
      </c>
      <c r="E198" s="10" t="s">
        <v>1812</v>
      </c>
      <c r="F198" s="11">
        <v>2112</v>
      </c>
      <c r="G198" s="11">
        <v>2112</v>
      </c>
      <c r="H198" s="11">
        <f t="shared" si="15"/>
        <v>4224</v>
      </c>
      <c r="I198" s="37" t="s">
        <v>1267</v>
      </c>
      <c r="J198" s="12">
        <v>0.25840000000000002</v>
      </c>
      <c r="K198" s="69">
        <f t="shared" si="16"/>
        <v>5.81</v>
      </c>
      <c r="L198" s="37">
        <f t="shared" si="17"/>
        <v>24541.439999999999</v>
      </c>
      <c r="M198" s="40">
        <f t="shared" si="18"/>
        <v>5.4047315219881895E-4</v>
      </c>
      <c r="N198" s="40">
        <f t="shared" si="19"/>
        <v>0.94476893766077807</v>
      </c>
    </row>
    <row r="199" spans="1:14">
      <c r="A199" s="68" t="s">
        <v>2386</v>
      </c>
      <c r="B199" s="71">
        <v>94655</v>
      </c>
      <c r="C199" s="15" t="s">
        <v>16</v>
      </c>
      <c r="D199" s="36" t="s">
        <v>1042</v>
      </c>
      <c r="E199" s="10" t="s">
        <v>82</v>
      </c>
      <c r="F199" s="11">
        <v>85.54</v>
      </c>
      <c r="G199" s="11">
        <v>85.54</v>
      </c>
      <c r="H199" s="11">
        <f t="shared" si="15"/>
        <v>171.08</v>
      </c>
      <c r="I199" s="37" t="s">
        <v>1043</v>
      </c>
      <c r="J199" s="12">
        <v>0.25840000000000002</v>
      </c>
      <c r="K199" s="69">
        <f t="shared" si="16"/>
        <v>138</v>
      </c>
      <c r="L199" s="37">
        <f t="shared" si="17"/>
        <v>23609.040000000001</v>
      </c>
      <c r="M199" s="40">
        <f t="shared" si="18"/>
        <v>5.1993902025260154E-4</v>
      </c>
      <c r="N199" s="40">
        <f t="shared" si="19"/>
        <v>0.94528887668103068</v>
      </c>
    </row>
    <row r="200" spans="1:14">
      <c r="A200" s="68" t="s">
        <v>2682</v>
      </c>
      <c r="B200" s="10" t="s">
        <v>1814</v>
      </c>
      <c r="C200" s="10" t="s">
        <v>15</v>
      </c>
      <c r="D200" s="15" t="s">
        <v>1853</v>
      </c>
      <c r="E200" s="10" t="s">
        <v>1812</v>
      </c>
      <c r="F200" s="11">
        <v>1272</v>
      </c>
      <c r="G200" s="11">
        <v>1272</v>
      </c>
      <c r="H200" s="11">
        <f t="shared" si="15"/>
        <v>2544</v>
      </c>
      <c r="I200" s="37" t="s">
        <v>808</v>
      </c>
      <c r="J200" s="12">
        <v>0.25840000000000002</v>
      </c>
      <c r="K200" s="69">
        <f t="shared" si="16"/>
        <v>9.2799999999999994</v>
      </c>
      <c r="L200" s="37">
        <f t="shared" si="17"/>
        <v>23608.32</v>
      </c>
      <c r="M200" s="40">
        <f t="shared" si="18"/>
        <v>5.1992316378005618E-4</v>
      </c>
      <c r="N200" s="40">
        <f t="shared" si="19"/>
        <v>0.9458087998448107</v>
      </c>
    </row>
    <row r="201" spans="1:14">
      <c r="A201" s="68" t="s">
        <v>2128</v>
      </c>
      <c r="B201" s="71">
        <v>100710</v>
      </c>
      <c r="C201" s="15" t="s">
        <v>16</v>
      </c>
      <c r="D201" s="15" t="s">
        <v>530</v>
      </c>
      <c r="E201" s="10" t="s">
        <v>18</v>
      </c>
      <c r="F201" s="11">
        <v>104</v>
      </c>
      <c r="G201" s="11">
        <v>104</v>
      </c>
      <c r="H201" s="11">
        <f t="shared" si="15"/>
        <v>208</v>
      </c>
      <c r="I201" s="37" t="s">
        <v>531</v>
      </c>
      <c r="J201" s="12">
        <v>0.25840000000000002</v>
      </c>
      <c r="K201" s="69">
        <f t="shared" si="16"/>
        <v>113.43</v>
      </c>
      <c r="L201" s="37">
        <f t="shared" si="17"/>
        <v>23593.439999999999</v>
      </c>
      <c r="M201" s="40">
        <f t="shared" si="18"/>
        <v>5.1959546334745239E-4</v>
      </c>
      <c r="N201" s="40">
        <f t="shared" si="19"/>
        <v>0.94632839530815815</v>
      </c>
    </row>
    <row r="202" spans="1:14">
      <c r="A202" s="68" t="s">
        <v>2322</v>
      </c>
      <c r="B202" s="71">
        <v>101666</v>
      </c>
      <c r="C202" s="15" t="s">
        <v>16</v>
      </c>
      <c r="D202" s="15" t="s">
        <v>921</v>
      </c>
      <c r="E202" s="10" t="s">
        <v>18</v>
      </c>
      <c r="F202" s="11">
        <v>32</v>
      </c>
      <c r="G202" s="11">
        <v>32</v>
      </c>
      <c r="H202" s="11">
        <f t="shared" si="15"/>
        <v>64</v>
      </c>
      <c r="I202" s="37" t="s">
        <v>922</v>
      </c>
      <c r="J202" s="12">
        <v>0.25840000000000002</v>
      </c>
      <c r="K202" s="69">
        <f t="shared" si="16"/>
        <v>358.1</v>
      </c>
      <c r="L202" s="37">
        <f t="shared" si="17"/>
        <v>22918.400000000001</v>
      </c>
      <c r="M202" s="40">
        <f t="shared" si="18"/>
        <v>5.0472913942105325E-4</v>
      </c>
      <c r="N202" s="40">
        <f t="shared" si="19"/>
        <v>0.94683312444757917</v>
      </c>
    </row>
    <row r="203" spans="1:14">
      <c r="A203" s="68" t="s">
        <v>2611</v>
      </c>
      <c r="B203" s="10" t="s">
        <v>1670</v>
      </c>
      <c r="C203" s="15" t="s">
        <v>1151</v>
      </c>
      <c r="D203" s="15" t="s">
        <v>1671</v>
      </c>
      <c r="E203" s="10" t="s">
        <v>99</v>
      </c>
      <c r="F203" s="11">
        <v>883.93</v>
      </c>
      <c r="G203" s="11">
        <v>883.93</v>
      </c>
      <c r="H203" s="11">
        <f t="shared" si="15"/>
        <v>1767.86</v>
      </c>
      <c r="I203" s="37" t="s">
        <v>1672</v>
      </c>
      <c r="J203" s="12">
        <v>0.25840000000000002</v>
      </c>
      <c r="K203" s="69">
        <f t="shared" si="16"/>
        <v>12.94</v>
      </c>
      <c r="L203" s="37">
        <f t="shared" si="17"/>
        <v>22876.1</v>
      </c>
      <c r="M203" s="40">
        <f t="shared" si="18"/>
        <v>5.0379757165901434E-4</v>
      </c>
      <c r="N203" s="40">
        <f t="shared" si="19"/>
        <v>0.94733692201923814</v>
      </c>
    </row>
    <row r="204" spans="1:14">
      <c r="A204" s="68" t="s">
        <v>2090</v>
      </c>
      <c r="B204" s="71">
        <v>101915</v>
      </c>
      <c r="C204" s="15" t="s">
        <v>16</v>
      </c>
      <c r="D204" s="36" t="s">
        <v>454</v>
      </c>
      <c r="E204" s="10" t="s">
        <v>18</v>
      </c>
      <c r="F204" s="11">
        <v>34</v>
      </c>
      <c r="G204" s="11">
        <v>34</v>
      </c>
      <c r="H204" s="11">
        <f t="shared" si="15"/>
        <v>68</v>
      </c>
      <c r="I204" s="37" t="s">
        <v>455</v>
      </c>
      <c r="J204" s="12">
        <v>0.25840000000000002</v>
      </c>
      <c r="K204" s="69">
        <f t="shared" si="16"/>
        <v>334.02</v>
      </c>
      <c r="L204" s="37">
        <f t="shared" si="17"/>
        <v>22713.360000000001</v>
      </c>
      <c r="M204" s="40">
        <f t="shared" si="18"/>
        <v>5.0021356840619646E-4</v>
      </c>
      <c r="N204" s="40">
        <f t="shared" si="19"/>
        <v>0.94783713558764437</v>
      </c>
    </row>
    <row r="205" spans="1:14">
      <c r="A205" s="68" t="s">
        <v>1986</v>
      </c>
      <c r="B205" s="70">
        <v>1863</v>
      </c>
      <c r="C205" s="10" t="s">
        <v>26</v>
      </c>
      <c r="D205" s="15" t="s">
        <v>235</v>
      </c>
      <c r="E205" s="10" t="s">
        <v>18</v>
      </c>
      <c r="F205" s="11">
        <v>164</v>
      </c>
      <c r="G205" s="11">
        <v>164</v>
      </c>
      <c r="H205" s="11">
        <f t="shared" si="15"/>
        <v>328</v>
      </c>
      <c r="I205" s="37" t="s">
        <v>236</v>
      </c>
      <c r="J205" s="12">
        <v>0.25840000000000002</v>
      </c>
      <c r="K205" s="69">
        <f t="shared" si="16"/>
        <v>66.92</v>
      </c>
      <c r="L205" s="37">
        <f t="shared" si="17"/>
        <v>21949.759999999998</v>
      </c>
      <c r="M205" s="40">
        <f t="shared" si="18"/>
        <v>4.8339689835672021E-4</v>
      </c>
      <c r="N205" s="40">
        <f t="shared" si="19"/>
        <v>0.94832053248600112</v>
      </c>
    </row>
    <row r="206" spans="1:14">
      <c r="A206" s="68" t="s">
        <v>2144</v>
      </c>
      <c r="B206" s="71">
        <v>101905</v>
      </c>
      <c r="C206" s="15" t="s">
        <v>16</v>
      </c>
      <c r="D206" s="36" t="s">
        <v>563</v>
      </c>
      <c r="E206" s="10" t="s">
        <v>18</v>
      </c>
      <c r="F206" s="11">
        <v>47</v>
      </c>
      <c r="G206" s="11">
        <v>47</v>
      </c>
      <c r="H206" s="11">
        <f t="shared" si="15"/>
        <v>94</v>
      </c>
      <c r="I206" s="37" t="s">
        <v>564</v>
      </c>
      <c r="J206" s="12">
        <v>0.25840000000000002</v>
      </c>
      <c r="K206" s="69">
        <f t="shared" si="16"/>
        <v>232.59</v>
      </c>
      <c r="L206" s="37">
        <f t="shared" si="17"/>
        <v>21863.46</v>
      </c>
      <c r="M206" s="40">
        <f t="shared" si="18"/>
        <v>4.8149632393913277E-4</v>
      </c>
      <c r="N206" s="40">
        <f t="shared" si="19"/>
        <v>0.94880202880994025</v>
      </c>
    </row>
    <row r="207" spans="1:14">
      <c r="A207" s="68" t="s">
        <v>2094</v>
      </c>
      <c r="B207" s="71">
        <v>87622</v>
      </c>
      <c r="C207" s="15" t="s">
        <v>16</v>
      </c>
      <c r="D207" s="36" t="s">
        <v>462</v>
      </c>
      <c r="E207" s="10" t="s">
        <v>99</v>
      </c>
      <c r="F207" s="11">
        <v>310.08999999999997</v>
      </c>
      <c r="G207" s="11">
        <v>310.08999999999997</v>
      </c>
      <c r="H207" s="11">
        <f t="shared" si="15"/>
        <v>620.17999999999995</v>
      </c>
      <c r="I207" s="37" t="s">
        <v>463</v>
      </c>
      <c r="J207" s="12">
        <v>0.25840000000000002</v>
      </c>
      <c r="K207" s="69">
        <f t="shared" si="16"/>
        <v>35.090000000000003</v>
      </c>
      <c r="L207" s="37">
        <f t="shared" si="17"/>
        <v>21762.11</v>
      </c>
      <c r="M207" s="40">
        <f t="shared" si="18"/>
        <v>4.7926430519959061E-4</v>
      </c>
      <c r="N207" s="40">
        <f t="shared" si="19"/>
        <v>0.94928129311513987</v>
      </c>
    </row>
    <row r="208" spans="1:14">
      <c r="A208" s="68" t="s">
        <v>1926</v>
      </c>
      <c r="B208" s="10" t="s">
        <v>84</v>
      </c>
      <c r="C208" s="10" t="s">
        <v>61</v>
      </c>
      <c r="D208" s="15" t="s">
        <v>85</v>
      </c>
      <c r="E208" s="10" t="s">
        <v>18</v>
      </c>
      <c r="F208" s="11">
        <v>495</v>
      </c>
      <c r="G208" s="11">
        <v>495</v>
      </c>
      <c r="H208" s="11">
        <f t="shared" si="15"/>
        <v>990</v>
      </c>
      <c r="I208" s="37" t="s">
        <v>86</v>
      </c>
      <c r="J208" s="12">
        <v>0.25840000000000002</v>
      </c>
      <c r="K208" s="69">
        <f t="shared" si="16"/>
        <v>21.85</v>
      </c>
      <c r="L208" s="37">
        <f t="shared" si="17"/>
        <v>21631.5</v>
      </c>
      <c r="M208" s="40">
        <f t="shared" si="18"/>
        <v>4.7638789703410855E-4</v>
      </c>
      <c r="N208" s="40">
        <f t="shared" si="19"/>
        <v>0.94975768101217395</v>
      </c>
    </row>
    <row r="209" spans="1:14">
      <c r="A209" s="68" t="s">
        <v>2150</v>
      </c>
      <c r="B209" s="71">
        <v>90830</v>
      </c>
      <c r="C209" s="15" t="s">
        <v>16</v>
      </c>
      <c r="D209" s="36" t="s">
        <v>575</v>
      </c>
      <c r="E209" s="10" t="s">
        <v>18</v>
      </c>
      <c r="F209" s="11">
        <v>60</v>
      </c>
      <c r="G209" s="11">
        <v>60</v>
      </c>
      <c r="H209" s="11">
        <f t="shared" si="15"/>
        <v>120</v>
      </c>
      <c r="I209" s="37" t="s">
        <v>576</v>
      </c>
      <c r="J209" s="12">
        <v>0.25840000000000002</v>
      </c>
      <c r="K209" s="69">
        <f t="shared" si="16"/>
        <v>179.93</v>
      </c>
      <c r="L209" s="37">
        <f t="shared" si="17"/>
        <v>21591.599999999999</v>
      </c>
      <c r="M209" s="40">
        <f t="shared" si="18"/>
        <v>4.7550918418055415E-4</v>
      </c>
      <c r="N209" s="40">
        <f t="shared" si="19"/>
        <v>0.95023319019635455</v>
      </c>
    </row>
    <row r="210" spans="1:14">
      <c r="A210" s="68" t="s">
        <v>2019</v>
      </c>
      <c r="B210" s="9" t="s">
        <v>309</v>
      </c>
      <c r="C210" s="10" t="s">
        <v>285</v>
      </c>
      <c r="D210" s="15" t="s">
        <v>310</v>
      </c>
      <c r="E210" s="10" t="s">
        <v>18</v>
      </c>
      <c r="F210" s="11">
        <v>85</v>
      </c>
      <c r="G210" s="11">
        <v>85</v>
      </c>
      <c r="H210" s="11">
        <f t="shared" si="15"/>
        <v>170</v>
      </c>
      <c r="I210" s="37" t="s">
        <v>311</v>
      </c>
      <c r="J210" s="12">
        <v>0.25840000000000002</v>
      </c>
      <c r="K210" s="69">
        <f t="shared" si="16"/>
        <v>126.62</v>
      </c>
      <c r="L210" s="37">
        <f t="shared" si="17"/>
        <v>21525.4</v>
      </c>
      <c r="M210" s="40">
        <f t="shared" si="18"/>
        <v>4.7405126962152418E-4</v>
      </c>
      <c r="N210" s="40">
        <f t="shared" si="19"/>
        <v>0.95070724146597607</v>
      </c>
    </row>
    <row r="211" spans="1:14">
      <c r="A211" s="68" t="s">
        <v>2228</v>
      </c>
      <c r="B211" s="24">
        <v>3768</v>
      </c>
      <c r="C211" s="10" t="s">
        <v>16</v>
      </c>
      <c r="D211" s="15" t="s">
        <v>728</v>
      </c>
      <c r="E211" s="15" t="s">
        <v>729</v>
      </c>
      <c r="F211" s="11">
        <v>2772</v>
      </c>
      <c r="G211" s="11">
        <v>2772</v>
      </c>
      <c r="H211" s="11">
        <f t="shared" si="15"/>
        <v>5544</v>
      </c>
      <c r="I211" s="37" t="s">
        <v>730</v>
      </c>
      <c r="J211" s="12">
        <v>0.14019999999999999</v>
      </c>
      <c r="K211" s="69">
        <f t="shared" si="16"/>
        <v>3.84</v>
      </c>
      <c r="L211" s="37">
        <f t="shared" si="17"/>
        <v>21288.959999999999</v>
      </c>
      <c r="M211" s="40">
        <f t="shared" si="18"/>
        <v>4.6884418022066223E-4</v>
      </c>
      <c r="N211" s="40">
        <f t="shared" si="19"/>
        <v>0.95117608564619671</v>
      </c>
    </row>
    <row r="212" spans="1:14">
      <c r="A212" s="68" t="s">
        <v>2484</v>
      </c>
      <c r="B212" s="10" t="s">
        <v>1297</v>
      </c>
      <c r="C212" s="10" t="s">
        <v>1151</v>
      </c>
      <c r="D212" s="15" t="s">
        <v>1298</v>
      </c>
      <c r="E212" s="10" t="s">
        <v>18</v>
      </c>
      <c r="F212" s="11">
        <v>255</v>
      </c>
      <c r="G212" s="11">
        <v>255</v>
      </c>
      <c r="H212" s="11">
        <f t="shared" si="15"/>
        <v>510</v>
      </c>
      <c r="I212" s="37" t="s">
        <v>1299</v>
      </c>
      <c r="J212" s="12">
        <v>0.25840000000000002</v>
      </c>
      <c r="K212" s="69">
        <f t="shared" si="16"/>
        <v>41.57</v>
      </c>
      <c r="L212" s="37">
        <f t="shared" si="17"/>
        <v>21200.7</v>
      </c>
      <c r="M212" s="40">
        <f t="shared" si="18"/>
        <v>4.6690044096114576E-4</v>
      </c>
      <c r="N212" s="40">
        <f t="shared" si="19"/>
        <v>0.95164298608715781</v>
      </c>
    </row>
    <row r="213" spans="1:14">
      <c r="A213" s="68" t="s">
        <v>2246</v>
      </c>
      <c r="B213" s="10" t="s">
        <v>760</v>
      </c>
      <c r="C213" s="10" t="s">
        <v>761</v>
      </c>
      <c r="D213" s="15" t="s">
        <v>770</v>
      </c>
      <c r="E213" s="15" t="s">
        <v>18</v>
      </c>
      <c r="F213" s="11">
        <v>90.95</v>
      </c>
      <c r="G213" s="11">
        <v>90.95</v>
      </c>
      <c r="H213" s="11">
        <f t="shared" si="15"/>
        <v>181.9</v>
      </c>
      <c r="I213" s="37" t="s">
        <v>771</v>
      </c>
      <c r="J213" s="12">
        <v>0.14019999999999999</v>
      </c>
      <c r="K213" s="69">
        <f t="shared" si="16"/>
        <v>116.25</v>
      </c>
      <c r="L213" s="37">
        <f t="shared" si="17"/>
        <v>21145.87</v>
      </c>
      <c r="M213" s="40">
        <f t="shared" si="18"/>
        <v>4.6569292653106094E-4</v>
      </c>
      <c r="N213" s="40">
        <f t="shared" si="19"/>
        <v>0.9521086790136889</v>
      </c>
    </row>
    <row r="214" spans="1:14">
      <c r="A214" s="68" t="s">
        <v>2075</v>
      </c>
      <c r="B214" s="71">
        <v>91930</v>
      </c>
      <c r="C214" s="15" t="s">
        <v>16</v>
      </c>
      <c r="D214" s="36" t="s">
        <v>424</v>
      </c>
      <c r="E214" s="10" t="s">
        <v>82</v>
      </c>
      <c r="F214" s="11">
        <v>887.18</v>
      </c>
      <c r="G214" s="11">
        <v>887.18</v>
      </c>
      <c r="H214" s="11">
        <f t="shared" si="15"/>
        <v>1774.36</v>
      </c>
      <c r="I214" s="37" t="s">
        <v>425</v>
      </c>
      <c r="J214" s="12">
        <v>0.25840000000000002</v>
      </c>
      <c r="K214" s="69">
        <f t="shared" si="16"/>
        <v>11.91</v>
      </c>
      <c r="L214" s="37">
        <f t="shared" si="17"/>
        <v>21132.62</v>
      </c>
      <c r="M214" s="40">
        <f t="shared" si="18"/>
        <v>4.6540112339046955E-4</v>
      </c>
      <c r="N214" s="40">
        <f t="shared" si="19"/>
        <v>0.95257408013707934</v>
      </c>
    </row>
    <row r="215" spans="1:14">
      <c r="A215" s="68" t="s">
        <v>1928</v>
      </c>
      <c r="B215" s="10" t="s">
        <v>90</v>
      </c>
      <c r="C215" s="10" t="s">
        <v>61</v>
      </c>
      <c r="D215" s="15" t="s">
        <v>91</v>
      </c>
      <c r="E215" s="10" t="s">
        <v>18</v>
      </c>
      <c r="F215" s="11">
        <v>674</v>
      </c>
      <c r="G215" s="11">
        <v>674</v>
      </c>
      <c r="H215" s="11">
        <f t="shared" si="15"/>
        <v>1348</v>
      </c>
      <c r="I215" s="37" t="s">
        <v>92</v>
      </c>
      <c r="J215" s="12">
        <v>0.25840000000000002</v>
      </c>
      <c r="K215" s="69">
        <f t="shared" si="16"/>
        <v>15.51</v>
      </c>
      <c r="L215" s="37">
        <f t="shared" si="17"/>
        <v>20907.48</v>
      </c>
      <c r="M215" s="40">
        <f t="shared" si="18"/>
        <v>4.6044289251705536E-4</v>
      </c>
      <c r="N215" s="40">
        <f t="shared" si="19"/>
        <v>0.95303452302959635</v>
      </c>
    </row>
    <row r="216" spans="1:14">
      <c r="A216" s="68" t="s">
        <v>2466</v>
      </c>
      <c r="B216" s="10" t="s">
        <v>1243</v>
      </c>
      <c r="C216" s="10" t="s">
        <v>1151</v>
      </c>
      <c r="D216" s="15" t="s">
        <v>1244</v>
      </c>
      <c r="E216" s="10" t="s">
        <v>82</v>
      </c>
      <c r="F216" s="11">
        <v>323.75</v>
      </c>
      <c r="G216" s="11">
        <v>323.75</v>
      </c>
      <c r="H216" s="11">
        <f t="shared" si="15"/>
        <v>647.5</v>
      </c>
      <c r="I216" s="37" t="s">
        <v>1245</v>
      </c>
      <c r="J216" s="12">
        <v>0.25840000000000002</v>
      </c>
      <c r="K216" s="69">
        <f t="shared" si="16"/>
        <v>32.26</v>
      </c>
      <c r="L216" s="37">
        <f t="shared" si="17"/>
        <v>20888.349999999999</v>
      </c>
      <c r="M216" s="40">
        <f t="shared" si="18"/>
        <v>4.6002159485067704E-4</v>
      </c>
      <c r="N216" s="40">
        <f t="shared" si="19"/>
        <v>0.95349454462444705</v>
      </c>
    </row>
    <row r="217" spans="1:14">
      <c r="A217" s="68" t="s">
        <v>2341</v>
      </c>
      <c r="B217" s="71">
        <v>97647</v>
      </c>
      <c r="C217" s="15" t="s">
        <v>16</v>
      </c>
      <c r="D217" s="15" t="s">
        <v>957</v>
      </c>
      <c r="E217" s="10" t="s">
        <v>99</v>
      </c>
      <c r="F217" s="11">
        <v>2974.35</v>
      </c>
      <c r="G217" s="11">
        <v>2974.35</v>
      </c>
      <c r="H217" s="11">
        <f t="shared" si="15"/>
        <v>5948.7</v>
      </c>
      <c r="I217" s="37" t="s">
        <v>958</v>
      </c>
      <c r="J217" s="12">
        <v>0.25840000000000002</v>
      </c>
      <c r="K217" s="69">
        <f t="shared" si="16"/>
        <v>3.46</v>
      </c>
      <c r="L217" s="37">
        <f t="shared" si="17"/>
        <v>20582.5</v>
      </c>
      <c r="M217" s="40">
        <f t="shared" si="18"/>
        <v>4.5328589745068716E-4</v>
      </c>
      <c r="N217" s="40">
        <f t="shared" si="19"/>
        <v>0.95394783052189769</v>
      </c>
    </row>
    <row r="218" spans="1:14">
      <c r="A218" s="68" t="s">
        <v>2701</v>
      </c>
      <c r="B218" s="24">
        <v>88325</v>
      </c>
      <c r="C218" s="10" t="s">
        <v>16</v>
      </c>
      <c r="D218" s="15" t="s">
        <v>1885</v>
      </c>
      <c r="E218" s="10" t="s">
        <v>1812</v>
      </c>
      <c r="F218" s="11">
        <v>396.37</v>
      </c>
      <c r="G218" s="11">
        <v>396.37</v>
      </c>
      <c r="H218" s="11">
        <f t="shared" si="15"/>
        <v>792.74</v>
      </c>
      <c r="I218" s="37" t="s">
        <v>1886</v>
      </c>
      <c r="J218" s="12">
        <v>0.25840000000000002</v>
      </c>
      <c r="K218" s="69">
        <f t="shared" si="16"/>
        <v>25.91</v>
      </c>
      <c r="L218" s="37">
        <f t="shared" si="17"/>
        <v>20539.89</v>
      </c>
      <c r="M218" s="40">
        <f t="shared" si="18"/>
        <v>4.5234750259630238E-4</v>
      </c>
      <c r="N218" s="40">
        <f t="shared" si="19"/>
        <v>0.95440017802449395</v>
      </c>
    </row>
    <row r="219" spans="1:14">
      <c r="A219" s="68" t="s">
        <v>2518</v>
      </c>
      <c r="B219" s="10" t="s">
        <v>1399</v>
      </c>
      <c r="C219" s="15" t="s">
        <v>1151</v>
      </c>
      <c r="D219" s="15" t="s">
        <v>1400</v>
      </c>
      <c r="E219" s="10" t="s">
        <v>99</v>
      </c>
      <c r="F219" s="11">
        <v>22.5</v>
      </c>
      <c r="G219" s="11">
        <v>22.5</v>
      </c>
      <c r="H219" s="11">
        <f t="shared" si="15"/>
        <v>45</v>
      </c>
      <c r="I219" s="37" t="s">
        <v>1401</v>
      </c>
      <c r="J219" s="12">
        <v>0.25840000000000002</v>
      </c>
      <c r="K219" s="69">
        <f t="shared" si="16"/>
        <v>449.28</v>
      </c>
      <c r="L219" s="37">
        <f t="shared" si="17"/>
        <v>20217.599999999999</v>
      </c>
      <c r="M219" s="40">
        <f t="shared" si="18"/>
        <v>4.4524974907319382E-4</v>
      </c>
      <c r="N219" s="40">
        <f t="shared" si="19"/>
        <v>0.95484542777356718</v>
      </c>
    </row>
    <row r="220" spans="1:14">
      <c r="A220" s="68" t="s">
        <v>2174</v>
      </c>
      <c r="B220" s="71">
        <v>102181</v>
      </c>
      <c r="C220" s="15" t="s">
        <v>16</v>
      </c>
      <c r="D220" s="15" t="s">
        <v>622</v>
      </c>
      <c r="E220" s="10" t="s">
        <v>99</v>
      </c>
      <c r="F220" s="11">
        <v>26.96</v>
      </c>
      <c r="G220" s="11">
        <v>26.96</v>
      </c>
      <c r="H220" s="11">
        <f t="shared" si="15"/>
        <v>53.92</v>
      </c>
      <c r="I220" s="37" t="s">
        <v>623</v>
      </c>
      <c r="J220" s="12">
        <v>0.25840000000000002</v>
      </c>
      <c r="K220" s="69">
        <f t="shared" si="16"/>
        <v>371.15</v>
      </c>
      <c r="L220" s="37">
        <f t="shared" si="17"/>
        <v>20012.400000000001</v>
      </c>
      <c r="M220" s="40">
        <f t="shared" si="18"/>
        <v>4.407306543977715E-4</v>
      </c>
      <c r="N220" s="40">
        <f t="shared" si="19"/>
        <v>0.95528615842796494</v>
      </c>
    </row>
    <row r="221" spans="1:14">
      <c r="A221" s="68" t="s">
        <v>2175</v>
      </c>
      <c r="B221" s="71">
        <v>102181</v>
      </c>
      <c r="C221" s="15" t="s">
        <v>16</v>
      </c>
      <c r="D221" s="15" t="s">
        <v>622</v>
      </c>
      <c r="E221" s="10" t="s">
        <v>99</v>
      </c>
      <c r="F221" s="11">
        <v>26.96</v>
      </c>
      <c r="G221" s="11">
        <v>26.96</v>
      </c>
      <c r="H221" s="11">
        <f t="shared" si="15"/>
        <v>53.92</v>
      </c>
      <c r="I221" s="37" t="s">
        <v>623</v>
      </c>
      <c r="J221" s="12">
        <v>0.25840000000000002</v>
      </c>
      <c r="K221" s="69">
        <f t="shared" si="16"/>
        <v>371.15</v>
      </c>
      <c r="L221" s="37">
        <f t="shared" si="17"/>
        <v>20012.400000000001</v>
      </c>
      <c r="M221" s="40">
        <f t="shared" si="18"/>
        <v>4.407306543977715E-4</v>
      </c>
      <c r="N221" s="40">
        <f t="shared" si="19"/>
        <v>0.9557268890823627</v>
      </c>
    </row>
    <row r="222" spans="1:14">
      <c r="A222" s="68" t="s">
        <v>1914</v>
      </c>
      <c r="B222" s="24">
        <v>36502</v>
      </c>
      <c r="C222" s="15" t="s">
        <v>49</v>
      </c>
      <c r="D222" s="36" t="s">
        <v>50</v>
      </c>
      <c r="E222" s="10" t="s">
        <v>18</v>
      </c>
      <c r="F222" s="11">
        <v>3</v>
      </c>
      <c r="G222" s="11">
        <v>3</v>
      </c>
      <c r="H222" s="11">
        <f t="shared" si="15"/>
        <v>6</v>
      </c>
      <c r="I222" s="37" t="s">
        <v>51</v>
      </c>
      <c r="J222" s="12">
        <v>0.14019999999999999</v>
      </c>
      <c r="K222" s="69">
        <f t="shared" si="16"/>
        <v>3292.76</v>
      </c>
      <c r="L222" s="37">
        <f t="shared" si="17"/>
        <v>19756.560000000001</v>
      </c>
      <c r="M222" s="40">
        <f t="shared" si="18"/>
        <v>4.3509632115332675E-4</v>
      </c>
      <c r="N222" s="40">
        <f t="shared" si="19"/>
        <v>0.95616198540351605</v>
      </c>
    </row>
    <row r="223" spans="1:14">
      <c r="A223" s="68" t="s">
        <v>1948</v>
      </c>
      <c r="B223" s="10" t="s">
        <v>153</v>
      </c>
      <c r="C223" s="10" t="s">
        <v>135</v>
      </c>
      <c r="D223" s="15" t="s">
        <v>154</v>
      </c>
      <c r="E223" s="10" t="s">
        <v>99</v>
      </c>
      <c r="F223" s="11">
        <v>873.5</v>
      </c>
      <c r="G223" s="11">
        <v>873.5</v>
      </c>
      <c r="H223" s="11">
        <f t="shared" si="15"/>
        <v>1747</v>
      </c>
      <c r="I223" s="37" t="s">
        <v>155</v>
      </c>
      <c r="J223" s="12">
        <v>0.25840000000000002</v>
      </c>
      <c r="K223" s="69">
        <f t="shared" si="16"/>
        <v>10.79</v>
      </c>
      <c r="L223" s="37">
        <f t="shared" si="17"/>
        <v>18850.13</v>
      </c>
      <c r="M223" s="40">
        <f t="shared" si="18"/>
        <v>4.1513412336266839E-4</v>
      </c>
      <c r="N223" s="40">
        <f t="shared" si="19"/>
        <v>0.95657711952687874</v>
      </c>
    </row>
    <row r="224" spans="1:14">
      <c r="A224" s="68" t="s">
        <v>2696</v>
      </c>
      <c r="B224" s="10" t="s">
        <v>1814</v>
      </c>
      <c r="C224" s="10" t="s">
        <v>15</v>
      </c>
      <c r="D224" s="15" t="s">
        <v>1875</v>
      </c>
      <c r="E224" s="10" t="s">
        <v>1812</v>
      </c>
      <c r="F224" s="11">
        <v>1555.17</v>
      </c>
      <c r="G224" s="11">
        <v>1555.17</v>
      </c>
      <c r="H224" s="11">
        <f t="shared" si="15"/>
        <v>3110.34</v>
      </c>
      <c r="I224" s="37" t="s">
        <v>1876</v>
      </c>
      <c r="J224" s="12">
        <v>0.25840000000000002</v>
      </c>
      <c r="K224" s="69">
        <f t="shared" si="16"/>
        <v>6.02</v>
      </c>
      <c r="L224" s="37">
        <f t="shared" si="17"/>
        <v>18724.240000000002</v>
      </c>
      <c r="M224" s="40">
        <f t="shared" si="18"/>
        <v>4.1236166318387249E-4</v>
      </c>
      <c r="N224" s="40">
        <f t="shared" si="19"/>
        <v>0.95698948119006266</v>
      </c>
    </row>
    <row r="225" spans="1:14">
      <c r="A225" s="68" t="s">
        <v>2699</v>
      </c>
      <c r="B225" s="10" t="s">
        <v>1814</v>
      </c>
      <c r="C225" s="10" t="s">
        <v>15</v>
      </c>
      <c r="D225" s="15" t="s">
        <v>1881</v>
      </c>
      <c r="E225" s="10" t="s">
        <v>1812</v>
      </c>
      <c r="F225" s="11">
        <v>1056</v>
      </c>
      <c r="G225" s="11">
        <v>1056</v>
      </c>
      <c r="H225" s="11">
        <f t="shared" si="15"/>
        <v>2112</v>
      </c>
      <c r="I225" s="37" t="s">
        <v>1882</v>
      </c>
      <c r="J225" s="12">
        <v>0.25840000000000002</v>
      </c>
      <c r="K225" s="69">
        <f t="shared" si="16"/>
        <v>8.74</v>
      </c>
      <c r="L225" s="37">
        <f t="shared" si="17"/>
        <v>18458.88</v>
      </c>
      <c r="M225" s="40">
        <f t="shared" si="18"/>
        <v>4.0651767213577261E-4</v>
      </c>
      <c r="N225" s="40">
        <f t="shared" si="19"/>
        <v>0.95739599886219839</v>
      </c>
    </row>
    <row r="226" spans="1:14">
      <c r="A226" s="68" t="s">
        <v>2083</v>
      </c>
      <c r="B226" s="71">
        <v>102137</v>
      </c>
      <c r="C226" s="15" t="s">
        <v>16</v>
      </c>
      <c r="D226" s="15" t="s">
        <v>440</v>
      </c>
      <c r="E226" s="10" t="s">
        <v>18</v>
      </c>
      <c r="F226" s="11">
        <v>101</v>
      </c>
      <c r="G226" s="11">
        <v>101</v>
      </c>
      <c r="H226" s="11">
        <f t="shared" si="15"/>
        <v>202</v>
      </c>
      <c r="I226" s="37" t="s">
        <v>441</v>
      </c>
      <c r="J226" s="12">
        <v>0.25840000000000002</v>
      </c>
      <c r="K226" s="69">
        <f t="shared" si="16"/>
        <v>90.94</v>
      </c>
      <c r="L226" s="37">
        <f t="shared" si="17"/>
        <v>18369.88</v>
      </c>
      <c r="M226" s="40">
        <f t="shared" si="18"/>
        <v>4.0455763594614015E-4</v>
      </c>
      <c r="N226" s="40">
        <f t="shared" si="19"/>
        <v>0.95780055649814455</v>
      </c>
    </row>
    <row r="227" spans="1:14">
      <c r="A227" s="68" t="s">
        <v>2465</v>
      </c>
      <c r="B227" s="10" t="s">
        <v>1240</v>
      </c>
      <c r="C227" s="10" t="s">
        <v>1151</v>
      </c>
      <c r="D227" s="15" t="s">
        <v>1241</v>
      </c>
      <c r="E227" s="10" t="s">
        <v>82</v>
      </c>
      <c r="F227" s="11">
        <v>34.18</v>
      </c>
      <c r="G227" s="11">
        <v>34.18</v>
      </c>
      <c r="H227" s="11">
        <f t="shared" si="15"/>
        <v>68.36</v>
      </c>
      <c r="I227" s="37" t="s">
        <v>1242</v>
      </c>
      <c r="J227" s="12">
        <v>0.25840000000000002</v>
      </c>
      <c r="K227" s="69">
        <f t="shared" si="16"/>
        <v>266.12</v>
      </c>
      <c r="L227" s="37">
        <f t="shared" si="17"/>
        <v>18191.96</v>
      </c>
      <c r="M227" s="40">
        <f t="shared" si="18"/>
        <v>4.0063932539715789E-4</v>
      </c>
      <c r="N227" s="40">
        <f t="shared" si="19"/>
        <v>0.95820119582354168</v>
      </c>
    </row>
    <row r="228" spans="1:14">
      <c r="A228" s="68" t="s">
        <v>2202</v>
      </c>
      <c r="B228" s="71">
        <v>93066</v>
      </c>
      <c r="C228" s="15" t="s">
        <v>16</v>
      </c>
      <c r="D228" s="36" t="s">
        <v>674</v>
      </c>
      <c r="E228" s="10" t="s">
        <v>18</v>
      </c>
      <c r="F228" s="11">
        <v>8</v>
      </c>
      <c r="G228" s="11">
        <v>8</v>
      </c>
      <c r="H228" s="11">
        <f t="shared" si="15"/>
        <v>16</v>
      </c>
      <c r="I228" s="37" t="s">
        <v>675</v>
      </c>
      <c r="J228" s="12">
        <v>0.25840000000000002</v>
      </c>
      <c r="K228" s="69">
        <f t="shared" si="16"/>
        <v>1124.8</v>
      </c>
      <c r="L228" s="37">
        <f t="shared" si="17"/>
        <v>17996.8</v>
      </c>
      <c r="M228" s="40">
        <f t="shared" si="18"/>
        <v>3.963413404222289E-4</v>
      </c>
      <c r="N228" s="40">
        <f t="shared" si="19"/>
        <v>0.9585975371639639</v>
      </c>
    </row>
    <row r="229" spans="1:14">
      <c r="A229" s="68" t="s">
        <v>2480</v>
      </c>
      <c r="B229" s="10" t="s">
        <v>1286</v>
      </c>
      <c r="C229" s="10" t="s">
        <v>1151</v>
      </c>
      <c r="D229" s="15" t="s">
        <v>1287</v>
      </c>
      <c r="E229" s="10" t="s">
        <v>18</v>
      </c>
      <c r="F229" s="11">
        <v>233</v>
      </c>
      <c r="G229" s="11">
        <v>233</v>
      </c>
      <c r="H229" s="11">
        <f t="shared" si="15"/>
        <v>466</v>
      </c>
      <c r="I229" s="37" t="s">
        <v>1288</v>
      </c>
      <c r="J229" s="12">
        <v>0.25840000000000002</v>
      </c>
      <c r="K229" s="69">
        <f t="shared" si="16"/>
        <v>38.450000000000003</v>
      </c>
      <c r="L229" s="37">
        <f t="shared" si="17"/>
        <v>17917.7</v>
      </c>
      <c r="M229" s="40">
        <f t="shared" si="18"/>
        <v>3.9459933073009488E-4</v>
      </c>
      <c r="N229" s="40">
        <f t="shared" si="19"/>
        <v>0.95899213649469395</v>
      </c>
    </row>
    <row r="230" spans="1:14">
      <c r="A230" s="68" t="s">
        <v>1997</v>
      </c>
      <c r="B230" s="70">
        <v>7218</v>
      </c>
      <c r="C230" s="10" t="s">
        <v>26</v>
      </c>
      <c r="D230" s="15" t="s">
        <v>257</v>
      </c>
      <c r="E230" s="10" t="s">
        <v>99</v>
      </c>
      <c r="F230" s="11">
        <v>1080.8900000000001</v>
      </c>
      <c r="G230" s="11">
        <v>1080.8900000000001</v>
      </c>
      <c r="H230" s="11">
        <f t="shared" si="15"/>
        <v>2161.7800000000002</v>
      </c>
      <c r="I230" s="37" t="s">
        <v>258</v>
      </c>
      <c r="J230" s="12">
        <v>0.25840000000000002</v>
      </c>
      <c r="K230" s="69">
        <f t="shared" si="16"/>
        <v>8.2200000000000006</v>
      </c>
      <c r="L230" s="37">
        <f t="shared" si="17"/>
        <v>17769.830000000002</v>
      </c>
      <c r="M230" s="40">
        <f t="shared" si="18"/>
        <v>3.9134280768109533E-4</v>
      </c>
      <c r="N230" s="40">
        <f t="shared" si="19"/>
        <v>0.959383479302375</v>
      </c>
    </row>
    <row r="231" spans="1:14">
      <c r="A231" s="68" t="s">
        <v>1982</v>
      </c>
      <c r="B231" s="70">
        <v>12637</v>
      </c>
      <c r="C231" s="10" t="s">
        <v>26</v>
      </c>
      <c r="D231" s="15" t="s">
        <v>227</v>
      </c>
      <c r="E231" s="10" t="s">
        <v>18</v>
      </c>
      <c r="F231" s="11">
        <v>23</v>
      </c>
      <c r="G231" s="11">
        <v>23</v>
      </c>
      <c r="H231" s="11">
        <f t="shared" si="15"/>
        <v>46</v>
      </c>
      <c r="I231" s="37" t="s">
        <v>228</v>
      </c>
      <c r="J231" s="12">
        <v>0.25840000000000002</v>
      </c>
      <c r="K231" s="69">
        <f t="shared" si="16"/>
        <v>379.44</v>
      </c>
      <c r="L231" s="37">
        <f t="shared" si="17"/>
        <v>17454.240000000002</v>
      </c>
      <c r="M231" s="40">
        <f t="shared" si="18"/>
        <v>3.843926074441726E-4</v>
      </c>
      <c r="N231" s="40">
        <f t="shared" si="19"/>
        <v>0.95976787190981916</v>
      </c>
    </row>
    <row r="232" spans="1:14">
      <c r="A232" s="68" t="s">
        <v>2087</v>
      </c>
      <c r="B232" s="71">
        <v>95796</v>
      </c>
      <c r="C232" s="15" t="s">
        <v>16</v>
      </c>
      <c r="D232" s="36" t="s">
        <v>448</v>
      </c>
      <c r="E232" s="10" t="s">
        <v>18</v>
      </c>
      <c r="F232" s="11">
        <v>224</v>
      </c>
      <c r="G232" s="11">
        <v>224</v>
      </c>
      <c r="H232" s="11">
        <f t="shared" si="15"/>
        <v>448</v>
      </c>
      <c r="I232" s="37" t="s">
        <v>449</v>
      </c>
      <c r="J232" s="12">
        <v>0.25840000000000002</v>
      </c>
      <c r="K232" s="69">
        <f t="shared" si="16"/>
        <v>37.72</v>
      </c>
      <c r="L232" s="37">
        <f t="shared" si="17"/>
        <v>16898.560000000001</v>
      </c>
      <c r="M232" s="40">
        <f t="shared" si="18"/>
        <v>3.7215493429973445E-4</v>
      </c>
      <c r="N232" s="40">
        <f t="shared" si="19"/>
        <v>0.96014002684411892</v>
      </c>
    </row>
    <row r="233" spans="1:14">
      <c r="A233" s="68" t="s">
        <v>1978</v>
      </c>
      <c r="B233" s="70">
        <v>9639</v>
      </c>
      <c r="C233" s="10" t="s">
        <v>26</v>
      </c>
      <c r="D233" s="15" t="s">
        <v>220</v>
      </c>
      <c r="E233" s="10" t="s">
        <v>99</v>
      </c>
      <c r="F233" s="11">
        <v>22.22</v>
      </c>
      <c r="G233" s="11">
        <v>22.22</v>
      </c>
      <c r="H233" s="11">
        <f t="shared" si="15"/>
        <v>44.44</v>
      </c>
      <c r="I233" s="37" t="s">
        <v>218</v>
      </c>
      <c r="J233" s="12">
        <v>0.25840000000000002</v>
      </c>
      <c r="K233" s="69">
        <f t="shared" si="16"/>
        <v>378.75</v>
      </c>
      <c r="L233" s="37">
        <f t="shared" si="17"/>
        <v>16831.650000000001</v>
      </c>
      <c r="M233" s="40">
        <f t="shared" si="18"/>
        <v>3.7068138349694442E-4</v>
      </c>
      <c r="N233" s="40">
        <f t="shared" si="19"/>
        <v>0.96051070822761586</v>
      </c>
    </row>
    <row r="234" spans="1:14">
      <c r="A234" s="68" t="s">
        <v>1908</v>
      </c>
      <c r="B234" s="24">
        <v>13303</v>
      </c>
      <c r="C234" s="10" t="s">
        <v>26</v>
      </c>
      <c r="D234" s="15" t="s">
        <v>36</v>
      </c>
      <c r="E234" s="10" t="s">
        <v>18</v>
      </c>
      <c r="F234" s="11">
        <v>25</v>
      </c>
      <c r="G234" s="11">
        <v>25</v>
      </c>
      <c r="H234" s="11">
        <f t="shared" si="15"/>
        <v>50</v>
      </c>
      <c r="I234" s="37" t="s">
        <v>37</v>
      </c>
      <c r="J234" s="12">
        <v>0.14019999999999999</v>
      </c>
      <c r="K234" s="69">
        <f t="shared" si="16"/>
        <v>333.53</v>
      </c>
      <c r="L234" s="37">
        <f t="shared" si="17"/>
        <v>16676.5</v>
      </c>
      <c r="M234" s="40">
        <f t="shared" si="18"/>
        <v>3.6726453389220861E-4</v>
      </c>
      <c r="N234" s="40">
        <f t="shared" si="19"/>
        <v>0.9608779727615081</v>
      </c>
    </row>
    <row r="235" spans="1:14">
      <c r="A235" s="68" t="s">
        <v>1999</v>
      </c>
      <c r="B235" s="70">
        <v>4379</v>
      </c>
      <c r="C235" s="10" t="s">
        <v>26</v>
      </c>
      <c r="D235" s="15" t="s">
        <v>261</v>
      </c>
      <c r="E235" s="10" t="s">
        <v>18</v>
      </c>
      <c r="F235" s="11">
        <v>119</v>
      </c>
      <c r="G235" s="11">
        <v>119</v>
      </c>
      <c r="H235" s="11">
        <f t="shared" si="15"/>
        <v>238</v>
      </c>
      <c r="I235" s="37" t="s">
        <v>262</v>
      </c>
      <c r="J235" s="12">
        <v>0.25840000000000002</v>
      </c>
      <c r="K235" s="69">
        <f t="shared" si="16"/>
        <v>69.31</v>
      </c>
      <c r="L235" s="37">
        <f t="shared" si="17"/>
        <v>16495.78</v>
      </c>
      <c r="M235" s="40">
        <f t="shared" si="18"/>
        <v>3.6328455928332783E-4</v>
      </c>
      <c r="N235" s="40">
        <f t="shared" si="19"/>
        <v>0.96124125732079146</v>
      </c>
    </row>
    <row r="236" spans="1:14">
      <c r="A236" s="68" t="s">
        <v>2612</v>
      </c>
      <c r="B236" s="10" t="s">
        <v>1673</v>
      </c>
      <c r="C236" s="15" t="s">
        <v>1151</v>
      </c>
      <c r="D236" s="15" t="s">
        <v>1674</v>
      </c>
      <c r="E236" s="10" t="s">
        <v>82</v>
      </c>
      <c r="F236" s="11">
        <v>691.81</v>
      </c>
      <c r="G236" s="11">
        <v>691.81</v>
      </c>
      <c r="H236" s="11">
        <f t="shared" si="15"/>
        <v>1383.62</v>
      </c>
      <c r="I236" s="37" t="s">
        <v>477</v>
      </c>
      <c r="J236" s="12">
        <v>0.25840000000000002</v>
      </c>
      <c r="K236" s="69">
        <f t="shared" si="16"/>
        <v>11.86</v>
      </c>
      <c r="L236" s="37">
        <f t="shared" si="17"/>
        <v>16409.73</v>
      </c>
      <c r="M236" s="40">
        <f t="shared" si="18"/>
        <v>3.6138949058537418E-4</v>
      </c>
      <c r="N236" s="40">
        <f t="shared" si="19"/>
        <v>0.96160264681137686</v>
      </c>
    </row>
    <row r="237" spans="1:14">
      <c r="A237" s="68" t="s">
        <v>2203</v>
      </c>
      <c r="B237" s="71">
        <v>90847</v>
      </c>
      <c r="C237" s="15" t="s">
        <v>16</v>
      </c>
      <c r="D237" s="15" t="s">
        <v>676</v>
      </c>
      <c r="E237" s="10" t="s">
        <v>18</v>
      </c>
      <c r="F237" s="11">
        <v>8</v>
      </c>
      <c r="G237" s="11">
        <v>8</v>
      </c>
      <c r="H237" s="11">
        <f t="shared" si="15"/>
        <v>16</v>
      </c>
      <c r="I237" s="37" t="s">
        <v>677</v>
      </c>
      <c r="J237" s="12">
        <v>0.25840000000000002</v>
      </c>
      <c r="K237" s="69">
        <f t="shared" si="16"/>
        <v>1021.43</v>
      </c>
      <c r="L237" s="37">
        <f t="shared" si="17"/>
        <v>16342.88</v>
      </c>
      <c r="M237" s="40">
        <f t="shared" si="18"/>
        <v>3.599172611552963E-4</v>
      </c>
      <c r="N237" s="40">
        <f t="shared" si="19"/>
        <v>0.96196256407253211</v>
      </c>
    </row>
    <row r="238" spans="1:14">
      <c r="A238" s="68" t="s">
        <v>1944</v>
      </c>
      <c r="B238" s="10" t="s">
        <v>141</v>
      </c>
      <c r="C238" s="10" t="s">
        <v>135</v>
      </c>
      <c r="D238" s="15" t="s">
        <v>142</v>
      </c>
      <c r="E238" s="10" t="s">
        <v>18</v>
      </c>
      <c r="F238" s="11">
        <v>167</v>
      </c>
      <c r="G238" s="11">
        <v>167</v>
      </c>
      <c r="H238" s="11">
        <f t="shared" si="15"/>
        <v>334</v>
      </c>
      <c r="I238" s="37" t="s">
        <v>143</v>
      </c>
      <c r="J238" s="12">
        <v>0.25840000000000002</v>
      </c>
      <c r="K238" s="69">
        <f t="shared" si="16"/>
        <v>48.08</v>
      </c>
      <c r="L238" s="37">
        <f t="shared" si="17"/>
        <v>16058.72</v>
      </c>
      <c r="M238" s="40">
        <f t="shared" si="18"/>
        <v>3.5365923999073479E-4</v>
      </c>
      <c r="N238" s="40">
        <f t="shared" si="19"/>
        <v>0.96231622331252287</v>
      </c>
    </row>
    <row r="239" spans="1:14">
      <c r="A239" s="68" t="s">
        <v>2379</v>
      </c>
      <c r="B239" s="71">
        <v>98576</v>
      </c>
      <c r="C239" s="15" t="s">
        <v>16</v>
      </c>
      <c r="D239" s="15" t="s">
        <v>1028</v>
      </c>
      <c r="E239" s="10" t="s">
        <v>82</v>
      </c>
      <c r="F239" s="11">
        <v>359.62</v>
      </c>
      <c r="G239" s="11">
        <v>359.62</v>
      </c>
      <c r="H239" s="11">
        <f t="shared" si="15"/>
        <v>719.24</v>
      </c>
      <c r="I239" s="37" t="s">
        <v>1029</v>
      </c>
      <c r="J239" s="12">
        <v>0.25840000000000002</v>
      </c>
      <c r="K239" s="69">
        <f t="shared" si="16"/>
        <v>21.89</v>
      </c>
      <c r="L239" s="37">
        <f t="shared" si="17"/>
        <v>15744.16</v>
      </c>
      <c r="M239" s="40">
        <f t="shared" si="18"/>
        <v>3.467317233187033E-4</v>
      </c>
      <c r="N239" s="40">
        <f t="shared" si="19"/>
        <v>0.96266295503584154</v>
      </c>
    </row>
    <row r="240" spans="1:14">
      <c r="A240" s="68" t="s">
        <v>2602</v>
      </c>
      <c r="B240" s="10" t="s">
        <v>1644</v>
      </c>
      <c r="C240" s="15" t="s">
        <v>1151</v>
      </c>
      <c r="D240" s="15" t="s">
        <v>1645</v>
      </c>
      <c r="E240" s="10" t="s">
        <v>18</v>
      </c>
      <c r="F240" s="11">
        <v>8</v>
      </c>
      <c r="G240" s="11">
        <v>8</v>
      </c>
      <c r="H240" s="11">
        <f t="shared" si="15"/>
        <v>16</v>
      </c>
      <c r="I240" s="37" t="s">
        <v>1646</v>
      </c>
      <c r="J240" s="12">
        <v>0.25840000000000002</v>
      </c>
      <c r="K240" s="69">
        <f t="shared" si="16"/>
        <v>980.34</v>
      </c>
      <c r="L240" s="37">
        <f t="shared" si="17"/>
        <v>15685.44</v>
      </c>
      <c r="M240" s="40">
        <f t="shared" si="18"/>
        <v>3.4543853989111656E-4</v>
      </c>
      <c r="N240" s="40">
        <f t="shared" si="19"/>
        <v>0.96300839357573265</v>
      </c>
    </row>
    <row r="241" spans="1:14">
      <c r="A241" s="68" t="s">
        <v>2215</v>
      </c>
      <c r="B241" s="24">
        <v>101640</v>
      </c>
      <c r="C241" s="10" t="s">
        <v>16</v>
      </c>
      <c r="D241" s="15" t="s">
        <v>701</v>
      </c>
      <c r="E241" s="15" t="s">
        <v>18</v>
      </c>
      <c r="F241" s="11">
        <v>64</v>
      </c>
      <c r="G241" s="11">
        <v>64</v>
      </c>
      <c r="H241" s="11">
        <f t="shared" si="15"/>
        <v>128</v>
      </c>
      <c r="I241" s="37" t="s">
        <v>702</v>
      </c>
      <c r="J241" s="12">
        <v>0.25840000000000002</v>
      </c>
      <c r="K241" s="69">
        <f t="shared" si="16"/>
        <v>121.9</v>
      </c>
      <c r="L241" s="37">
        <f t="shared" si="17"/>
        <v>15603.2</v>
      </c>
      <c r="M241" s="40">
        <f t="shared" si="18"/>
        <v>3.4362737836038197E-4</v>
      </c>
      <c r="N241" s="40">
        <f t="shared" si="19"/>
        <v>0.963352020954093</v>
      </c>
    </row>
    <row r="242" spans="1:14">
      <c r="A242" s="68" t="s">
        <v>2107</v>
      </c>
      <c r="B242" s="71">
        <v>97631</v>
      </c>
      <c r="C242" s="15" t="s">
        <v>16</v>
      </c>
      <c r="D242" s="15" t="s">
        <v>489</v>
      </c>
      <c r="E242" s="10" t="s">
        <v>99</v>
      </c>
      <c r="F242" s="11">
        <v>2310.6999999999998</v>
      </c>
      <c r="G242" s="11">
        <v>2310.6999999999998</v>
      </c>
      <c r="H242" s="11">
        <f t="shared" si="15"/>
        <v>4621.3999999999996</v>
      </c>
      <c r="I242" s="37" t="s">
        <v>490</v>
      </c>
      <c r="J242" s="12">
        <v>0.25840000000000002</v>
      </c>
      <c r="K242" s="69">
        <f t="shared" si="16"/>
        <v>3.23</v>
      </c>
      <c r="L242" s="37">
        <f t="shared" si="17"/>
        <v>14927.12</v>
      </c>
      <c r="M242" s="40">
        <f t="shared" si="18"/>
        <v>3.2873815064030613E-4</v>
      </c>
      <c r="N242" s="40">
        <f t="shared" si="19"/>
        <v>0.96368075910473328</v>
      </c>
    </row>
    <row r="243" spans="1:14">
      <c r="A243" s="68" t="s">
        <v>2055</v>
      </c>
      <c r="B243" s="71">
        <v>100849</v>
      </c>
      <c r="C243" s="15" t="s">
        <v>16</v>
      </c>
      <c r="D243" s="15" t="s">
        <v>383</v>
      </c>
      <c r="E243" s="10" t="s">
        <v>18</v>
      </c>
      <c r="F243" s="11">
        <v>164</v>
      </c>
      <c r="G243" s="11">
        <v>164</v>
      </c>
      <c r="H243" s="11">
        <f t="shared" si="15"/>
        <v>328</v>
      </c>
      <c r="I243" s="37" t="s">
        <v>384</v>
      </c>
      <c r="J243" s="12">
        <v>0.25840000000000002</v>
      </c>
      <c r="K243" s="69">
        <f t="shared" si="16"/>
        <v>45.35</v>
      </c>
      <c r="L243" s="37">
        <f t="shared" si="17"/>
        <v>14874.8</v>
      </c>
      <c r="M243" s="40">
        <f t="shared" si="18"/>
        <v>3.275859136353446E-4</v>
      </c>
      <c r="N243" s="40">
        <f t="shared" si="19"/>
        <v>0.96400834501836863</v>
      </c>
    </row>
    <row r="244" spans="1:14">
      <c r="A244" s="68" t="s">
        <v>1993</v>
      </c>
      <c r="B244" s="70">
        <v>13181</v>
      </c>
      <c r="C244" s="10" t="s">
        <v>26</v>
      </c>
      <c r="D244" s="15" t="s">
        <v>250</v>
      </c>
      <c r="E244" s="10" t="s">
        <v>18</v>
      </c>
      <c r="F244" s="11">
        <v>14</v>
      </c>
      <c r="G244" s="11">
        <v>14</v>
      </c>
      <c r="H244" s="11">
        <f t="shared" si="15"/>
        <v>28</v>
      </c>
      <c r="I244" s="37" t="s">
        <v>251</v>
      </c>
      <c r="J244" s="12">
        <v>0.25840000000000002</v>
      </c>
      <c r="K244" s="69">
        <f t="shared" si="16"/>
        <v>529.1</v>
      </c>
      <c r="L244" s="37">
        <f t="shared" si="17"/>
        <v>14814.8</v>
      </c>
      <c r="M244" s="40">
        <f t="shared" si="18"/>
        <v>3.2626454092323285E-4</v>
      </c>
      <c r="N244" s="40">
        <f t="shared" si="19"/>
        <v>0.96433460955929184</v>
      </c>
    </row>
    <row r="245" spans="1:14">
      <c r="A245" s="68" t="s">
        <v>2143</v>
      </c>
      <c r="B245" s="71">
        <v>91098</v>
      </c>
      <c r="C245" s="15" t="s">
        <v>16</v>
      </c>
      <c r="D245" s="15" t="s">
        <v>561</v>
      </c>
      <c r="E245" s="10" t="s">
        <v>99</v>
      </c>
      <c r="F245" s="11">
        <v>41.96</v>
      </c>
      <c r="G245" s="11">
        <v>41.96</v>
      </c>
      <c r="H245" s="11">
        <f t="shared" si="15"/>
        <v>83.92</v>
      </c>
      <c r="I245" s="37" t="s">
        <v>562</v>
      </c>
      <c r="J245" s="12">
        <v>0.25840000000000002</v>
      </c>
      <c r="K245" s="69">
        <f t="shared" si="16"/>
        <v>174.52</v>
      </c>
      <c r="L245" s="37">
        <f t="shared" si="17"/>
        <v>14645.71</v>
      </c>
      <c r="M245" s="40">
        <f t="shared" si="18"/>
        <v>3.225406923917164E-4</v>
      </c>
      <c r="N245" s="40">
        <f t="shared" si="19"/>
        <v>0.96465715025168353</v>
      </c>
    </row>
    <row r="246" spans="1:14">
      <c r="A246" s="68" t="s">
        <v>2356</v>
      </c>
      <c r="B246" s="71">
        <v>98114</v>
      </c>
      <c r="C246" s="15" t="s">
        <v>16</v>
      </c>
      <c r="D246" s="15" t="s">
        <v>984</v>
      </c>
      <c r="E246" s="10" t="s">
        <v>18</v>
      </c>
      <c r="F246" s="11">
        <v>8</v>
      </c>
      <c r="G246" s="11">
        <v>8</v>
      </c>
      <c r="H246" s="11">
        <f t="shared" si="15"/>
        <v>16</v>
      </c>
      <c r="I246" s="37" t="s">
        <v>985</v>
      </c>
      <c r="J246" s="12">
        <v>0.25840000000000002</v>
      </c>
      <c r="K246" s="69">
        <f t="shared" si="16"/>
        <v>914.18</v>
      </c>
      <c r="L246" s="37">
        <f t="shared" si="17"/>
        <v>14626.88</v>
      </c>
      <c r="M246" s="40">
        <f t="shared" si="18"/>
        <v>3.2212600158889866E-4</v>
      </c>
      <c r="N246" s="40">
        <f t="shared" si="19"/>
        <v>0.9649792762532724</v>
      </c>
    </row>
    <row r="247" spans="1:14">
      <c r="A247" s="68" t="s">
        <v>2194</v>
      </c>
      <c r="B247" s="71">
        <v>94686</v>
      </c>
      <c r="C247" s="15" t="s">
        <v>16</v>
      </c>
      <c r="D247" s="36" t="s">
        <v>660</v>
      </c>
      <c r="E247" s="10" t="s">
        <v>18</v>
      </c>
      <c r="F247" s="11">
        <v>19</v>
      </c>
      <c r="G247" s="11">
        <v>19</v>
      </c>
      <c r="H247" s="11">
        <f t="shared" si="15"/>
        <v>38</v>
      </c>
      <c r="I247" s="37" t="s">
        <v>661</v>
      </c>
      <c r="J247" s="12">
        <v>0.25840000000000002</v>
      </c>
      <c r="K247" s="69">
        <f t="shared" si="16"/>
        <v>383.28</v>
      </c>
      <c r="L247" s="37">
        <f t="shared" si="17"/>
        <v>14564.64</v>
      </c>
      <c r="M247" s="40">
        <f t="shared" si="18"/>
        <v>3.2075529762886799E-4</v>
      </c>
      <c r="N247" s="40">
        <f t="shared" si="19"/>
        <v>0.96530003155090127</v>
      </c>
    </row>
    <row r="248" spans="1:14">
      <c r="A248" s="68" t="s">
        <v>2380</v>
      </c>
      <c r="B248" s="71">
        <v>92364</v>
      </c>
      <c r="C248" s="15" t="s">
        <v>16</v>
      </c>
      <c r="D248" s="36" t="s">
        <v>1030</v>
      </c>
      <c r="E248" s="10" t="s">
        <v>82</v>
      </c>
      <c r="F248" s="11">
        <v>81.45</v>
      </c>
      <c r="G248" s="11">
        <v>81.45</v>
      </c>
      <c r="H248" s="11">
        <f t="shared" si="15"/>
        <v>162.9</v>
      </c>
      <c r="I248" s="37" t="s">
        <v>1031</v>
      </c>
      <c r="J248" s="12">
        <v>0.25840000000000002</v>
      </c>
      <c r="K248" s="69">
        <f t="shared" si="16"/>
        <v>88.13</v>
      </c>
      <c r="L248" s="37">
        <f t="shared" si="17"/>
        <v>14356.37</v>
      </c>
      <c r="M248" s="40">
        <f t="shared" si="18"/>
        <v>3.1616859271634261E-4</v>
      </c>
      <c r="N248" s="40">
        <f t="shared" si="19"/>
        <v>0.9656162001436176</v>
      </c>
    </row>
    <row r="249" spans="1:14">
      <c r="A249" s="68" t="s">
        <v>1953</v>
      </c>
      <c r="B249" s="10" t="s">
        <v>169</v>
      </c>
      <c r="C249" s="10" t="s">
        <v>135</v>
      </c>
      <c r="D249" s="15" t="s">
        <v>170</v>
      </c>
      <c r="E249" s="10" t="s">
        <v>18</v>
      </c>
      <c r="F249" s="11">
        <v>525</v>
      </c>
      <c r="G249" s="11">
        <v>525</v>
      </c>
      <c r="H249" s="11">
        <f t="shared" si="15"/>
        <v>1050</v>
      </c>
      <c r="I249" s="37" t="s">
        <v>171</v>
      </c>
      <c r="J249" s="12">
        <v>0.25840000000000002</v>
      </c>
      <c r="K249" s="69">
        <f t="shared" si="16"/>
        <v>13.67</v>
      </c>
      <c r="L249" s="37">
        <f t="shared" si="17"/>
        <v>14353.5</v>
      </c>
      <c r="M249" s="40">
        <f t="shared" si="18"/>
        <v>3.1610538705494659E-4</v>
      </c>
      <c r="N249" s="40">
        <f t="shared" si="19"/>
        <v>0.96593230553067255</v>
      </c>
    </row>
    <row r="250" spans="1:14">
      <c r="A250" s="68" t="s">
        <v>2597</v>
      </c>
      <c r="B250" s="10" t="s">
        <v>1629</v>
      </c>
      <c r="C250" s="15" t="s">
        <v>1151</v>
      </c>
      <c r="D250" s="36" t="s">
        <v>1630</v>
      </c>
      <c r="E250" s="10" t="s">
        <v>18</v>
      </c>
      <c r="F250" s="11">
        <v>3</v>
      </c>
      <c r="G250" s="11">
        <v>3</v>
      </c>
      <c r="H250" s="11">
        <f t="shared" si="15"/>
        <v>6</v>
      </c>
      <c r="I250" s="37" t="s">
        <v>1631</v>
      </c>
      <c r="J250" s="12">
        <v>0.25840000000000002</v>
      </c>
      <c r="K250" s="69">
        <f t="shared" si="16"/>
        <v>2388.41</v>
      </c>
      <c r="L250" s="37">
        <f t="shared" si="17"/>
        <v>14330.46</v>
      </c>
      <c r="M250" s="40">
        <f t="shared" si="18"/>
        <v>3.155979799334956E-4</v>
      </c>
      <c r="N250" s="40">
        <f t="shared" si="19"/>
        <v>0.96624790351060608</v>
      </c>
    </row>
    <row r="251" spans="1:14">
      <c r="A251" s="68" t="s">
        <v>2359</v>
      </c>
      <c r="B251" s="71">
        <v>100705</v>
      </c>
      <c r="C251" s="15" t="s">
        <v>16</v>
      </c>
      <c r="D251" s="15" t="s">
        <v>990</v>
      </c>
      <c r="E251" s="10" t="s">
        <v>18</v>
      </c>
      <c r="F251" s="11">
        <v>79</v>
      </c>
      <c r="G251" s="11">
        <v>79</v>
      </c>
      <c r="H251" s="11">
        <f t="shared" si="15"/>
        <v>158</v>
      </c>
      <c r="I251" s="37" t="s">
        <v>991</v>
      </c>
      <c r="J251" s="12">
        <v>0.25840000000000002</v>
      </c>
      <c r="K251" s="69">
        <f t="shared" si="16"/>
        <v>89.43</v>
      </c>
      <c r="L251" s="37">
        <f t="shared" si="17"/>
        <v>14129.94</v>
      </c>
      <c r="M251" s="40">
        <f t="shared" si="18"/>
        <v>3.11181952329618E-4</v>
      </c>
      <c r="N251" s="40">
        <f t="shared" si="19"/>
        <v>0.96655908546293567</v>
      </c>
    </row>
    <row r="252" spans="1:14">
      <c r="A252" s="68" t="s">
        <v>2596</v>
      </c>
      <c r="B252" s="10" t="s">
        <v>1626</v>
      </c>
      <c r="C252" s="15" t="s">
        <v>1151</v>
      </c>
      <c r="D252" s="15" t="s">
        <v>1627</v>
      </c>
      <c r="E252" s="10" t="s">
        <v>99</v>
      </c>
      <c r="F252" s="11">
        <v>9.41</v>
      </c>
      <c r="G252" s="11">
        <v>9.41</v>
      </c>
      <c r="H252" s="11">
        <f t="shared" si="15"/>
        <v>18.82</v>
      </c>
      <c r="I252" s="37" t="s">
        <v>1628</v>
      </c>
      <c r="J252" s="12">
        <v>0.25840000000000002</v>
      </c>
      <c r="K252" s="69">
        <f t="shared" si="16"/>
        <v>749.31</v>
      </c>
      <c r="L252" s="37">
        <f t="shared" si="17"/>
        <v>14102.01</v>
      </c>
      <c r="M252" s="40">
        <f t="shared" si="18"/>
        <v>3.1056685333212997E-4</v>
      </c>
      <c r="N252" s="40">
        <f t="shared" si="19"/>
        <v>0.96686965231626776</v>
      </c>
    </row>
    <row r="253" spans="1:14">
      <c r="A253" s="68" t="s">
        <v>2314</v>
      </c>
      <c r="B253" s="71">
        <v>100923</v>
      </c>
      <c r="C253" s="15" t="s">
        <v>16</v>
      </c>
      <c r="D253" s="15" t="s">
        <v>905</v>
      </c>
      <c r="E253" s="10" t="s">
        <v>18</v>
      </c>
      <c r="F253" s="11">
        <v>153</v>
      </c>
      <c r="G253" s="11">
        <v>153</v>
      </c>
      <c r="H253" s="11">
        <f t="shared" si="15"/>
        <v>306</v>
      </c>
      <c r="I253" s="37" t="s">
        <v>906</v>
      </c>
      <c r="J253" s="12">
        <v>0.25840000000000002</v>
      </c>
      <c r="K253" s="69">
        <f t="shared" si="16"/>
        <v>46.07</v>
      </c>
      <c r="L253" s="37">
        <f t="shared" si="17"/>
        <v>14097.42</v>
      </c>
      <c r="M253" s="40">
        <f t="shared" si="18"/>
        <v>3.104657683196534E-4</v>
      </c>
      <c r="N253" s="40">
        <f t="shared" si="19"/>
        <v>0.96718011808458737</v>
      </c>
    </row>
    <row r="254" spans="1:14">
      <c r="A254" s="68" t="s">
        <v>2006</v>
      </c>
      <c r="B254" s="70">
        <v>9905</v>
      </c>
      <c r="C254" s="10" t="s">
        <v>26</v>
      </c>
      <c r="D254" s="15" t="s">
        <v>274</v>
      </c>
      <c r="E254" s="10" t="s">
        <v>18</v>
      </c>
      <c r="F254" s="11">
        <v>4</v>
      </c>
      <c r="G254" s="11">
        <v>4</v>
      </c>
      <c r="H254" s="11">
        <f t="shared" si="15"/>
        <v>8</v>
      </c>
      <c r="I254" s="37" t="s">
        <v>275</v>
      </c>
      <c r="J254" s="12">
        <v>0.25840000000000002</v>
      </c>
      <c r="K254" s="69">
        <f t="shared" si="16"/>
        <v>1757.2</v>
      </c>
      <c r="L254" s="37">
        <f t="shared" si="17"/>
        <v>14057.6</v>
      </c>
      <c r="M254" s="40">
        <f t="shared" si="18"/>
        <v>3.0958881729638185E-4</v>
      </c>
      <c r="N254" s="40">
        <f t="shared" si="19"/>
        <v>0.96748970690188374</v>
      </c>
    </row>
    <row r="255" spans="1:14">
      <c r="A255" s="68" t="s">
        <v>2177</v>
      </c>
      <c r="B255" s="71">
        <v>102180</v>
      </c>
      <c r="C255" s="15" t="s">
        <v>16</v>
      </c>
      <c r="D255" s="15" t="s">
        <v>626</v>
      </c>
      <c r="E255" s="10" t="s">
        <v>99</v>
      </c>
      <c r="F255" s="11">
        <v>20.91</v>
      </c>
      <c r="G255" s="11">
        <v>20.91</v>
      </c>
      <c r="H255" s="11">
        <f t="shared" si="15"/>
        <v>41.82</v>
      </c>
      <c r="I255" s="37" t="s">
        <v>627</v>
      </c>
      <c r="J255" s="12">
        <v>0.25840000000000002</v>
      </c>
      <c r="K255" s="69">
        <f t="shared" si="16"/>
        <v>324.67</v>
      </c>
      <c r="L255" s="37">
        <f t="shared" si="17"/>
        <v>13577.69</v>
      </c>
      <c r="M255" s="40">
        <f t="shared" si="18"/>
        <v>2.9901981765855559E-4</v>
      </c>
      <c r="N255" s="40">
        <f t="shared" si="19"/>
        <v>0.9677887267195423</v>
      </c>
    </row>
    <row r="256" spans="1:14">
      <c r="A256" s="68" t="s">
        <v>2520</v>
      </c>
      <c r="B256" s="10" t="s">
        <v>1405</v>
      </c>
      <c r="C256" s="15" t="s">
        <v>1151</v>
      </c>
      <c r="D256" s="15" t="s">
        <v>1406</v>
      </c>
      <c r="E256" s="10" t="s">
        <v>99</v>
      </c>
      <c r="F256" s="11">
        <v>36.11</v>
      </c>
      <c r="G256" s="11">
        <v>36.11</v>
      </c>
      <c r="H256" s="11">
        <f t="shared" si="15"/>
        <v>72.22</v>
      </c>
      <c r="I256" s="37" t="s">
        <v>1407</v>
      </c>
      <c r="J256" s="12">
        <v>0.25840000000000002</v>
      </c>
      <c r="K256" s="69">
        <f t="shared" si="16"/>
        <v>187.71</v>
      </c>
      <c r="L256" s="37">
        <f t="shared" si="17"/>
        <v>13556.41</v>
      </c>
      <c r="M256" s="40">
        <f t="shared" si="18"/>
        <v>2.985511708033266E-4</v>
      </c>
      <c r="N256" s="40">
        <f t="shared" si="19"/>
        <v>0.96808727789034565</v>
      </c>
    </row>
    <row r="257" spans="1:14">
      <c r="A257" s="68" t="s">
        <v>2061</v>
      </c>
      <c r="B257" s="71">
        <v>102116</v>
      </c>
      <c r="C257" s="15" t="s">
        <v>16</v>
      </c>
      <c r="D257" s="15" t="s">
        <v>395</v>
      </c>
      <c r="E257" s="10" t="s">
        <v>18</v>
      </c>
      <c r="F257" s="11">
        <v>3</v>
      </c>
      <c r="G257" s="11">
        <v>3</v>
      </c>
      <c r="H257" s="11">
        <f t="shared" si="15"/>
        <v>6</v>
      </c>
      <c r="I257" s="37" t="s">
        <v>396</v>
      </c>
      <c r="J257" s="12">
        <v>0.25840000000000002</v>
      </c>
      <c r="K257" s="69">
        <f t="shared" si="16"/>
        <v>2243.04</v>
      </c>
      <c r="L257" s="37">
        <f t="shared" si="17"/>
        <v>13458.24</v>
      </c>
      <c r="M257" s="40">
        <f t="shared" si="18"/>
        <v>2.9638918481752634E-4</v>
      </c>
      <c r="N257" s="40">
        <f t="shared" si="19"/>
        <v>0.96838366707516321</v>
      </c>
    </row>
    <row r="258" spans="1:14">
      <c r="A258" s="68" t="s">
        <v>2412</v>
      </c>
      <c r="B258" s="24">
        <v>86888</v>
      </c>
      <c r="C258" s="10" t="s">
        <v>16</v>
      </c>
      <c r="D258" s="15" t="s">
        <v>1091</v>
      </c>
      <c r="E258" s="10" t="s">
        <v>18</v>
      </c>
      <c r="F258" s="11">
        <v>14</v>
      </c>
      <c r="G258" s="11">
        <v>14</v>
      </c>
      <c r="H258" s="11">
        <f t="shared" si="15"/>
        <v>28</v>
      </c>
      <c r="I258" s="37" t="s">
        <v>1092</v>
      </c>
      <c r="J258" s="12">
        <v>0.25840000000000002</v>
      </c>
      <c r="K258" s="69">
        <f t="shared" si="16"/>
        <v>480.38</v>
      </c>
      <c r="L258" s="37">
        <f t="shared" si="17"/>
        <v>13450.64</v>
      </c>
      <c r="M258" s="40">
        <f t="shared" si="18"/>
        <v>2.962218109406588E-4</v>
      </c>
      <c r="N258" s="40">
        <f t="shared" si="19"/>
        <v>0.9686798888861039</v>
      </c>
    </row>
    <row r="259" spans="1:14">
      <c r="A259" s="68" t="s">
        <v>2086</v>
      </c>
      <c r="B259" s="71">
        <v>95787</v>
      </c>
      <c r="C259" s="15" t="s">
        <v>16</v>
      </c>
      <c r="D259" s="36" t="s">
        <v>446</v>
      </c>
      <c r="E259" s="10" t="s">
        <v>18</v>
      </c>
      <c r="F259" s="11">
        <v>248</v>
      </c>
      <c r="G259" s="11">
        <v>248</v>
      </c>
      <c r="H259" s="11">
        <f t="shared" ref="H259:H322" si="20">F259+G259</f>
        <v>496</v>
      </c>
      <c r="I259" s="37" t="s">
        <v>447</v>
      </c>
      <c r="J259" s="12">
        <v>0.25840000000000002</v>
      </c>
      <c r="K259" s="69">
        <f t="shared" ref="K259:K322" si="21">TRUNC(I259+(I259*J259),2)</f>
        <v>26.95</v>
      </c>
      <c r="L259" s="37">
        <f t="shared" ref="L259:L322" si="22">TRUNC( H259*K259,2)</f>
        <v>13367.2</v>
      </c>
      <c r="M259" s="40">
        <f t="shared" ref="M259:M322" si="23">L259/$L$1</f>
        <v>2.9438422195568204E-4</v>
      </c>
      <c r="N259" s="40">
        <f t="shared" si="19"/>
        <v>0.96897427310805961</v>
      </c>
    </row>
    <row r="260" spans="1:14">
      <c r="A260" s="68" t="s">
        <v>2408</v>
      </c>
      <c r="B260" s="24">
        <v>99634</v>
      </c>
      <c r="C260" s="10" t="s">
        <v>16</v>
      </c>
      <c r="D260" s="15" t="s">
        <v>1084</v>
      </c>
      <c r="E260" s="10" t="s">
        <v>18</v>
      </c>
      <c r="F260" s="11">
        <v>8</v>
      </c>
      <c r="G260" s="11">
        <v>8</v>
      </c>
      <c r="H260" s="11">
        <f t="shared" si="20"/>
        <v>16</v>
      </c>
      <c r="I260" s="37" t="s">
        <v>1085</v>
      </c>
      <c r="J260" s="12">
        <v>0.25840000000000002</v>
      </c>
      <c r="K260" s="69">
        <f t="shared" si="21"/>
        <v>826.83</v>
      </c>
      <c r="L260" s="37">
        <f t="shared" si="22"/>
        <v>13229.28</v>
      </c>
      <c r="M260" s="40">
        <f t="shared" si="23"/>
        <v>2.9134682654810768E-4</v>
      </c>
      <c r="N260" s="40">
        <f t="shared" si="19"/>
        <v>0.96926561993460769</v>
      </c>
    </row>
    <row r="261" spans="1:14">
      <c r="A261" s="68" t="s">
        <v>2345</v>
      </c>
      <c r="B261" s="71">
        <v>87265</v>
      </c>
      <c r="C261" s="15" t="s">
        <v>16</v>
      </c>
      <c r="D261" s="36" t="s">
        <v>965</v>
      </c>
      <c r="E261" s="10" t="s">
        <v>99</v>
      </c>
      <c r="F261" s="11">
        <v>106.06</v>
      </c>
      <c r="G261" s="11">
        <v>106.06</v>
      </c>
      <c r="H261" s="11">
        <f t="shared" si="20"/>
        <v>212.12</v>
      </c>
      <c r="I261" s="37" t="s">
        <v>966</v>
      </c>
      <c r="J261" s="12">
        <v>0.25840000000000002</v>
      </c>
      <c r="K261" s="69">
        <f t="shared" si="21"/>
        <v>61.87</v>
      </c>
      <c r="L261" s="37">
        <f t="shared" si="22"/>
        <v>13123.86</v>
      </c>
      <c r="M261" s="40">
        <f t="shared" si="23"/>
        <v>2.8902517469292727E-4</v>
      </c>
      <c r="N261" s="40">
        <f t="shared" ref="N261:N324" si="24">M261+N260</f>
        <v>0.96955464510930067</v>
      </c>
    </row>
    <row r="262" spans="1:14">
      <c r="A262" s="68" t="s">
        <v>2161</v>
      </c>
      <c r="B262" s="71">
        <v>98562</v>
      </c>
      <c r="C262" s="15" t="s">
        <v>16</v>
      </c>
      <c r="D262" s="36" t="s">
        <v>597</v>
      </c>
      <c r="E262" s="10" t="s">
        <v>99</v>
      </c>
      <c r="F262" s="11">
        <v>142.99</v>
      </c>
      <c r="G262" s="11">
        <v>142.99</v>
      </c>
      <c r="H262" s="11">
        <f t="shared" si="20"/>
        <v>285.98</v>
      </c>
      <c r="I262" s="37" t="s">
        <v>598</v>
      </c>
      <c r="J262" s="12">
        <v>0.25840000000000002</v>
      </c>
      <c r="K262" s="69">
        <f t="shared" si="21"/>
        <v>45.75</v>
      </c>
      <c r="L262" s="37">
        <f t="shared" si="22"/>
        <v>13083.58</v>
      </c>
      <c r="M262" s="40">
        <f t="shared" si="23"/>
        <v>2.881380931455295E-4</v>
      </c>
      <c r="N262" s="40">
        <f t="shared" si="24"/>
        <v>0.96984278320244621</v>
      </c>
    </row>
    <row r="263" spans="1:14">
      <c r="A263" s="68" t="s">
        <v>1918</v>
      </c>
      <c r="B263" s="24">
        <v>83645</v>
      </c>
      <c r="C263" s="15" t="s">
        <v>49</v>
      </c>
      <c r="D263" s="15" t="s">
        <v>58</v>
      </c>
      <c r="E263" s="10" t="s">
        <v>18</v>
      </c>
      <c r="F263" s="11">
        <v>2</v>
      </c>
      <c r="G263" s="11">
        <v>2</v>
      </c>
      <c r="H263" s="11">
        <f t="shared" si="20"/>
        <v>4</v>
      </c>
      <c r="I263" s="37" t="s">
        <v>59</v>
      </c>
      <c r="J263" s="12">
        <v>0.25840000000000002</v>
      </c>
      <c r="K263" s="69">
        <f t="shared" si="21"/>
        <v>3240.85</v>
      </c>
      <c r="L263" s="37">
        <f t="shared" si="22"/>
        <v>12963.4</v>
      </c>
      <c r="M263" s="40">
        <f t="shared" si="23"/>
        <v>2.8549138360316954E-4</v>
      </c>
      <c r="N263" s="40">
        <f t="shared" si="24"/>
        <v>0.97012827458604933</v>
      </c>
    </row>
    <row r="264" spans="1:14">
      <c r="A264" s="68" t="s">
        <v>2017</v>
      </c>
      <c r="B264" s="9" t="s">
        <v>303</v>
      </c>
      <c r="C264" s="10" t="s">
        <v>285</v>
      </c>
      <c r="D264" s="15" t="s">
        <v>304</v>
      </c>
      <c r="E264" s="10" t="s">
        <v>99</v>
      </c>
      <c r="F264" s="11">
        <v>509.54</v>
      </c>
      <c r="G264" s="11">
        <v>509.54</v>
      </c>
      <c r="H264" s="11">
        <f t="shared" si="20"/>
        <v>1019.08</v>
      </c>
      <c r="I264" s="37" t="s">
        <v>305</v>
      </c>
      <c r="J264" s="12">
        <v>0.25840000000000002</v>
      </c>
      <c r="K264" s="69">
        <f t="shared" si="21"/>
        <v>12.58</v>
      </c>
      <c r="L264" s="37">
        <f t="shared" si="22"/>
        <v>12820.02</v>
      </c>
      <c r="M264" s="40">
        <f t="shared" si="23"/>
        <v>2.8233374327879307E-4</v>
      </c>
      <c r="N264" s="40">
        <f t="shared" si="24"/>
        <v>0.97041060832932813</v>
      </c>
    </row>
    <row r="265" spans="1:14">
      <c r="A265" s="68" t="s">
        <v>2603</v>
      </c>
      <c r="B265" s="10" t="s">
        <v>1647</v>
      </c>
      <c r="C265" s="15" t="s">
        <v>1151</v>
      </c>
      <c r="D265" s="15" t="s">
        <v>1648</v>
      </c>
      <c r="E265" s="10" t="s">
        <v>99</v>
      </c>
      <c r="F265" s="11">
        <v>90.36</v>
      </c>
      <c r="G265" s="11">
        <v>90.36</v>
      </c>
      <c r="H265" s="11">
        <f t="shared" si="20"/>
        <v>180.72</v>
      </c>
      <c r="I265" s="37" t="s">
        <v>1649</v>
      </c>
      <c r="J265" s="12">
        <v>0.25840000000000002</v>
      </c>
      <c r="K265" s="69">
        <f t="shared" si="21"/>
        <v>70.14</v>
      </c>
      <c r="L265" s="37">
        <f t="shared" si="22"/>
        <v>12675.7</v>
      </c>
      <c r="M265" s="40">
        <f t="shared" si="23"/>
        <v>2.791554014485935E-4</v>
      </c>
      <c r="N265" s="40">
        <f t="shared" si="24"/>
        <v>0.97068976373077676</v>
      </c>
    </row>
    <row r="266" spans="1:14">
      <c r="A266" s="68" t="s">
        <v>2140</v>
      </c>
      <c r="B266" s="71">
        <v>94996</v>
      </c>
      <c r="C266" s="15" t="s">
        <v>16</v>
      </c>
      <c r="D266" s="36" t="s">
        <v>555</v>
      </c>
      <c r="E266" s="10" t="s">
        <v>99</v>
      </c>
      <c r="F266" s="11">
        <v>39.64</v>
      </c>
      <c r="G266" s="11">
        <v>39.64</v>
      </c>
      <c r="H266" s="11">
        <f t="shared" si="20"/>
        <v>79.28</v>
      </c>
      <c r="I266" s="37" t="s">
        <v>556</v>
      </c>
      <c r="J266" s="12">
        <v>0.25840000000000002</v>
      </c>
      <c r="K266" s="69">
        <f t="shared" si="21"/>
        <v>159.01</v>
      </c>
      <c r="L266" s="37">
        <f t="shared" si="22"/>
        <v>12606.31</v>
      </c>
      <c r="M266" s="40">
        <f t="shared" si="23"/>
        <v>2.7762723390703617E-4</v>
      </c>
      <c r="N266" s="40">
        <f t="shared" si="24"/>
        <v>0.97096739096468376</v>
      </c>
    </row>
    <row r="267" spans="1:14">
      <c r="A267" s="68" t="s">
        <v>2292</v>
      </c>
      <c r="B267" s="71">
        <v>101965</v>
      </c>
      <c r="C267" s="15" t="s">
        <v>16</v>
      </c>
      <c r="D267" s="36" t="s">
        <v>862</v>
      </c>
      <c r="E267" s="10" t="s">
        <v>82</v>
      </c>
      <c r="F267" s="11">
        <v>65.069999999999993</v>
      </c>
      <c r="G267" s="11">
        <v>65.069999999999993</v>
      </c>
      <c r="H267" s="11">
        <f t="shared" si="20"/>
        <v>130.13999999999999</v>
      </c>
      <c r="I267" s="37" t="s">
        <v>863</v>
      </c>
      <c r="J267" s="12">
        <v>0.25840000000000002</v>
      </c>
      <c r="K267" s="69">
        <f t="shared" si="21"/>
        <v>96.75</v>
      </c>
      <c r="L267" s="37">
        <f t="shared" si="22"/>
        <v>12591.04</v>
      </c>
      <c r="M267" s="40">
        <f t="shared" si="23"/>
        <v>2.7729094455180371E-4</v>
      </c>
      <c r="N267" s="40">
        <f t="shared" si="24"/>
        <v>0.97124468190923552</v>
      </c>
    </row>
    <row r="268" spans="1:14">
      <c r="A268" s="68" t="s">
        <v>2566</v>
      </c>
      <c r="B268" s="10" t="s">
        <v>1537</v>
      </c>
      <c r="C268" s="15" t="s">
        <v>1151</v>
      </c>
      <c r="D268" s="15" t="s">
        <v>1538</v>
      </c>
      <c r="E268" s="10" t="s">
        <v>82</v>
      </c>
      <c r="F268" s="11">
        <v>50.16</v>
      </c>
      <c r="G268" s="11">
        <v>50.16</v>
      </c>
      <c r="H268" s="11">
        <f t="shared" si="20"/>
        <v>100.32</v>
      </c>
      <c r="I268" s="37" t="s">
        <v>1539</v>
      </c>
      <c r="J268" s="12">
        <v>0.25840000000000002</v>
      </c>
      <c r="K268" s="69">
        <f t="shared" si="21"/>
        <v>125.48</v>
      </c>
      <c r="L268" s="37">
        <f t="shared" si="22"/>
        <v>12588.15</v>
      </c>
      <c r="M268" s="40">
        <f t="shared" si="23"/>
        <v>2.7722729843283699E-4</v>
      </c>
      <c r="N268" s="40">
        <f t="shared" si="24"/>
        <v>0.97152190920766834</v>
      </c>
    </row>
    <row r="269" spans="1:14">
      <c r="A269" s="68" t="s">
        <v>2658</v>
      </c>
      <c r="B269" s="10" t="s">
        <v>1802</v>
      </c>
      <c r="C269" s="10" t="s">
        <v>1151</v>
      </c>
      <c r="D269" s="15" t="s">
        <v>1803</v>
      </c>
      <c r="E269" s="10" t="s">
        <v>82</v>
      </c>
      <c r="F269" s="11">
        <v>305.87</v>
      </c>
      <c r="G269" s="11">
        <v>305.87</v>
      </c>
      <c r="H269" s="11">
        <f t="shared" si="20"/>
        <v>611.74</v>
      </c>
      <c r="I269" s="37" t="s">
        <v>1804</v>
      </c>
      <c r="J269" s="12">
        <v>0.25840000000000002</v>
      </c>
      <c r="K269" s="69">
        <f t="shared" si="21"/>
        <v>20.29</v>
      </c>
      <c r="L269" s="37">
        <f t="shared" si="22"/>
        <v>12412.2</v>
      </c>
      <c r="M269" s="40">
        <f t="shared" si="23"/>
        <v>2.7335237295456912E-4</v>
      </c>
      <c r="N269" s="40">
        <f t="shared" si="24"/>
        <v>0.9717952615806229</v>
      </c>
    </row>
    <row r="270" spans="1:14">
      <c r="A270" s="68" t="s">
        <v>2700</v>
      </c>
      <c r="B270" s="10" t="s">
        <v>1814</v>
      </c>
      <c r="C270" s="10" t="s">
        <v>15</v>
      </c>
      <c r="D270" s="15" t="s">
        <v>1883</v>
      </c>
      <c r="E270" s="10" t="s">
        <v>1812</v>
      </c>
      <c r="F270" s="11">
        <v>1056</v>
      </c>
      <c r="G270" s="11">
        <v>1056</v>
      </c>
      <c r="H270" s="11">
        <f t="shared" si="20"/>
        <v>2112</v>
      </c>
      <c r="I270" s="37" t="s">
        <v>1884</v>
      </c>
      <c r="J270" s="12">
        <v>0.25840000000000002</v>
      </c>
      <c r="K270" s="69">
        <f t="shared" si="21"/>
        <v>5.83</v>
      </c>
      <c r="L270" s="37">
        <f t="shared" si="22"/>
        <v>12312.96</v>
      </c>
      <c r="M270" s="40">
        <f t="shared" si="23"/>
        <v>2.7116682248873617E-4</v>
      </c>
      <c r="N270" s="40">
        <f t="shared" si="24"/>
        <v>0.97206642840311164</v>
      </c>
    </row>
    <row r="271" spans="1:14">
      <c r="A271" s="68" t="s">
        <v>2338</v>
      </c>
      <c r="B271" s="71">
        <v>97639</v>
      </c>
      <c r="C271" s="15" t="s">
        <v>16</v>
      </c>
      <c r="D271" s="15" t="s">
        <v>953</v>
      </c>
      <c r="E271" s="10" t="s">
        <v>99</v>
      </c>
      <c r="F271" s="11">
        <v>311.14999999999998</v>
      </c>
      <c r="G271" s="11">
        <v>311.14999999999998</v>
      </c>
      <c r="H271" s="11">
        <f t="shared" si="20"/>
        <v>622.29999999999995</v>
      </c>
      <c r="I271" s="37" t="s">
        <v>954</v>
      </c>
      <c r="J271" s="12">
        <v>0.25840000000000002</v>
      </c>
      <c r="K271" s="69">
        <f t="shared" si="21"/>
        <v>19.579999999999998</v>
      </c>
      <c r="L271" s="37">
        <f t="shared" si="22"/>
        <v>12184.63</v>
      </c>
      <c r="M271" s="40">
        <f t="shared" si="23"/>
        <v>2.6834062648631437E-4</v>
      </c>
      <c r="N271" s="40">
        <f t="shared" si="24"/>
        <v>0.97233476902959792</v>
      </c>
    </row>
    <row r="272" spans="1:14">
      <c r="A272" s="68" t="s">
        <v>2339</v>
      </c>
      <c r="B272" s="71">
        <v>97639</v>
      </c>
      <c r="C272" s="15" t="s">
        <v>16</v>
      </c>
      <c r="D272" s="15" t="s">
        <v>953</v>
      </c>
      <c r="E272" s="10" t="s">
        <v>99</v>
      </c>
      <c r="F272" s="11">
        <v>311.14999999999998</v>
      </c>
      <c r="G272" s="11">
        <v>311.14999999999998</v>
      </c>
      <c r="H272" s="11">
        <f t="shared" si="20"/>
        <v>622.29999999999995</v>
      </c>
      <c r="I272" s="37" t="s">
        <v>954</v>
      </c>
      <c r="J272" s="12">
        <v>0.25840000000000002</v>
      </c>
      <c r="K272" s="69">
        <f t="shared" si="21"/>
        <v>19.579999999999998</v>
      </c>
      <c r="L272" s="37">
        <f t="shared" si="22"/>
        <v>12184.63</v>
      </c>
      <c r="M272" s="40">
        <f t="shared" si="23"/>
        <v>2.6834062648631437E-4</v>
      </c>
      <c r="N272" s="40">
        <f t="shared" si="24"/>
        <v>0.97260310965608421</v>
      </c>
    </row>
    <row r="273" spans="1:14">
      <c r="A273" s="68" t="s">
        <v>2585</v>
      </c>
      <c r="B273" s="10" t="s">
        <v>1594</v>
      </c>
      <c r="C273" s="15" t="s">
        <v>1151</v>
      </c>
      <c r="D273" s="15" t="s">
        <v>1595</v>
      </c>
      <c r="E273" s="10" t="s">
        <v>18</v>
      </c>
      <c r="F273" s="11">
        <v>951</v>
      </c>
      <c r="G273" s="11">
        <v>951</v>
      </c>
      <c r="H273" s="11">
        <f t="shared" si="20"/>
        <v>1902</v>
      </c>
      <c r="I273" s="37" t="s">
        <v>1596</v>
      </c>
      <c r="J273" s="12">
        <v>0.25840000000000002</v>
      </c>
      <c r="K273" s="69">
        <f t="shared" si="21"/>
        <v>6.38</v>
      </c>
      <c r="L273" s="37">
        <f t="shared" si="22"/>
        <v>12134.76</v>
      </c>
      <c r="M273" s="40">
        <f t="shared" si="23"/>
        <v>2.6724234553376414E-4</v>
      </c>
      <c r="N273" s="40">
        <f t="shared" si="24"/>
        <v>0.97287035200161798</v>
      </c>
    </row>
    <row r="274" spans="1:14">
      <c r="A274" s="68" t="s">
        <v>2092</v>
      </c>
      <c r="B274" s="71">
        <v>101903</v>
      </c>
      <c r="C274" s="15" t="s">
        <v>16</v>
      </c>
      <c r="D274" s="15" t="s">
        <v>458</v>
      </c>
      <c r="E274" s="10" t="s">
        <v>18</v>
      </c>
      <c r="F274" s="11">
        <v>15</v>
      </c>
      <c r="G274" s="11">
        <v>15</v>
      </c>
      <c r="H274" s="11">
        <f t="shared" si="20"/>
        <v>30</v>
      </c>
      <c r="I274" s="37" t="s">
        <v>459</v>
      </c>
      <c r="J274" s="12">
        <v>0.25840000000000002</v>
      </c>
      <c r="K274" s="69">
        <f t="shared" si="21"/>
        <v>400.25</v>
      </c>
      <c r="L274" s="37">
        <f t="shared" si="22"/>
        <v>12007.5</v>
      </c>
      <c r="M274" s="40">
        <f t="shared" si="23"/>
        <v>2.6443971401137497E-4</v>
      </c>
      <c r="N274" s="40">
        <f t="shared" si="24"/>
        <v>0.97313479171562933</v>
      </c>
    </row>
    <row r="275" spans="1:14">
      <c r="A275" s="68" t="s">
        <v>2142</v>
      </c>
      <c r="B275" s="71">
        <v>94994</v>
      </c>
      <c r="C275" s="15" t="s">
        <v>16</v>
      </c>
      <c r="D275" s="36" t="s">
        <v>559</v>
      </c>
      <c r="E275" s="10" t="s">
        <v>99</v>
      </c>
      <c r="F275" s="11">
        <v>42.43</v>
      </c>
      <c r="G275" s="11">
        <v>42.43</v>
      </c>
      <c r="H275" s="11">
        <f t="shared" si="20"/>
        <v>84.86</v>
      </c>
      <c r="I275" s="37" t="s">
        <v>560</v>
      </c>
      <c r="J275" s="12">
        <v>0.25840000000000002</v>
      </c>
      <c r="K275" s="69">
        <f t="shared" si="21"/>
        <v>141.16</v>
      </c>
      <c r="L275" s="37">
        <f t="shared" si="22"/>
        <v>11978.83</v>
      </c>
      <c r="M275" s="40">
        <f t="shared" si="23"/>
        <v>2.6380831808377089E-4</v>
      </c>
      <c r="N275" s="40">
        <f t="shared" si="24"/>
        <v>0.97339860003371315</v>
      </c>
    </row>
    <row r="276" spans="1:14">
      <c r="A276" s="68" t="s">
        <v>2546</v>
      </c>
      <c r="B276" s="10" t="s">
        <v>1480</v>
      </c>
      <c r="C276" s="15" t="s">
        <v>1151</v>
      </c>
      <c r="D276" s="15" t="s">
        <v>1481</v>
      </c>
      <c r="E276" s="10" t="s">
        <v>82</v>
      </c>
      <c r="F276" s="11">
        <v>320.39999999999998</v>
      </c>
      <c r="G276" s="11">
        <v>320.39999999999998</v>
      </c>
      <c r="H276" s="11">
        <f t="shared" si="20"/>
        <v>640.79999999999995</v>
      </c>
      <c r="I276" s="37" t="s">
        <v>1482</v>
      </c>
      <c r="J276" s="12">
        <v>0.25840000000000002</v>
      </c>
      <c r="K276" s="69">
        <f t="shared" si="21"/>
        <v>18.68</v>
      </c>
      <c r="L276" s="37">
        <f t="shared" si="22"/>
        <v>11970.14</v>
      </c>
      <c r="M276" s="40">
        <f t="shared" si="23"/>
        <v>2.6361693926930002E-4</v>
      </c>
      <c r="N276" s="40">
        <f t="shared" si="24"/>
        <v>0.9736622169729825</v>
      </c>
    </row>
    <row r="277" spans="1:14">
      <c r="A277" s="68" t="s">
        <v>2691</v>
      </c>
      <c r="B277" s="10" t="s">
        <v>1814</v>
      </c>
      <c r="C277" s="10" t="s">
        <v>15</v>
      </c>
      <c r="D277" s="15" t="s">
        <v>1867</v>
      </c>
      <c r="E277" s="10" t="s">
        <v>1812</v>
      </c>
      <c r="F277" s="11">
        <v>1056</v>
      </c>
      <c r="G277" s="11">
        <v>1056</v>
      </c>
      <c r="H277" s="11">
        <f t="shared" si="20"/>
        <v>2112</v>
      </c>
      <c r="I277" s="37" t="s">
        <v>1868</v>
      </c>
      <c r="J277" s="12">
        <v>0.25840000000000002</v>
      </c>
      <c r="K277" s="69">
        <f t="shared" si="21"/>
        <v>5.51</v>
      </c>
      <c r="L277" s="37">
        <f t="shared" si="22"/>
        <v>11637.12</v>
      </c>
      <c r="M277" s="40">
        <f t="shared" si="23"/>
        <v>2.5628288025950882E-4</v>
      </c>
      <c r="N277" s="40">
        <f t="shared" si="24"/>
        <v>0.97391849985324197</v>
      </c>
    </row>
    <row r="278" spans="1:14">
      <c r="A278" s="68" t="s">
        <v>2220</v>
      </c>
      <c r="B278" s="24">
        <v>13388</v>
      </c>
      <c r="C278" s="10" t="s">
        <v>16</v>
      </c>
      <c r="D278" s="15" t="s">
        <v>712</v>
      </c>
      <c r="E278" s="15" t="s">
        <v>39</v>
      </c>
      <c r="F278" s="11">
        <v>40.5</v>
      </c>
      <c r="G278" s="11">
        <v>40.5</v>
      </c>
      <c r="H278" s="11">
        <f t="shared" si="20"/>
        <v>81</v>
      </c>
      <c r="I278" s="37" t="s">
        <v>713</v>
      </c>
      <c r="J278" s="12">
        <v>0.14019999999999999</v>
      </c>
      <c r="K278" s="69">
        <f t="shared" si="21"/>
        <v>143.09</v>
      </c>
      <c r="L278" s="37">
        <f t="shared" si="22"/>
        <v>11590.29</v>
      </c>
      <c r="M278" s="40">
        <f t="shared" si="23"/>
        <v>2.5525154885770555E-4</v>
      </c>
      <c r="N278" s="40">
        <f t="shared" si="24"/>
        <v>0.97417375140209972</v>
      </c>
    </row>
    <row r="279" spans="1:14">
      <c r="A279" s="68" t="s">
        <v>2431</v>
      </c>
      <c r="B279" s="10" t="s">
        <v>1143</v>
      </c>
      <c r="C279" s="10" t="s">
        <v>1097</v>
      </c>
      <c r="D279" s="15" t="s">
        <v>1144</v>
      </c>
      <c r="E279" s="10" t="s">
        <v>18</v>
      </c>
      <c r="F279" s="11">
        <v>66</v>
      </c>
      <c r="G279" s="11">
        <v>66</v>
      </c>
      <c r="H279" s="11">
        <f t="shared" si="20"/>
        <v>132</v>
      </c>
      <c r="I279" s="37" t="s">
        <v>1145</v>
      </c>
      <c r="J279" s="12">
        <v>0.25840000000000002</v>
      </c>
      <c r="K279" s="69">
        <f t="shared" si="21"/>
        <v>87.74</v>
      </c>
      <c r="L279" s="37">
        <f t="shared" si="22"/>
        <v>11581.68</v>
      </c>
      <c r="M279" s="40">
        <f t="shared" si="23"/>
        <v>2.5506193187351754E-4</v>
      </c>
      <c r="N279" s="40">
        <f t="shared" si="24"/>
        <v>0.97442881333397324</v>
      </c>
    </row>
    <row r="280" spans="1:14">
      <c r="A280" s="68" t="s">
        <v>2455</v>
      </c>
      <c r="B280" s="10" t="s">
        <v>1210</v>
      </c>
      <c r="C280" s="10" t="s">
        <v>1151</v>
      </c>
      <c r="D280" s="15" t="s">
        <v>1211</v>
      </c>
      <c r="E280" s="10" t="s">
        <v>18</v>
      </c>
      <c r="F280" s="11">
        <v>10</v>
      </c>
      <c r="G280" s="11">
        <v>10</v>
      </c>
      <c r="H280" s="11">
        <f t="shared" si="20"/>
        <v>20</v>
      </c>
      <c r="I280" s="37" t="s">
        <v>1212</v>
      </c>
      <c r="J280" s="12">
        <v>0.25840000000000002</v>
      </c>
      <c r="K280" s="69">
        <f t="shared" si="21"/>
        <v>571.20000000000005</v>
      </c>
      <c r="L280" s="37">
        <f t="shared" si="22"/>
        <v>11424</v>
      </c>
      <c r="M280" s="40">
        <f t="shared" si="23"/>
        <v>2.5158936438608769E-4</v>
      </c>
      <c r="N280" s="40">
        <f t="shared" si="24"/>
        <v>0.97468040269835932</v>
      </c>
    </row>
    <row r="281" spans="1:14">
      <c r="A281" s="68" t="s">
        <v>2332</v>
      </c>
      <c r="B281" s="71">
        <v>94500</v>
      </c>
      <c r="C281" s="15" t="s">
        <v>16</v>
      </c>
      <c r="D281" s="15" t="s">
        <v>941</v>
      </c>
      <c r="E281" s="10" t="s">
        <v>18</v>
      </c>
      <c r="F281" s="11">
        <v>14</v>
      </c>
      <c r="G281" s="11">
        <v>14</v>
      </c>
      <c r="H281" s="11">
        <f t="shared" si="20"/>
        <v>28</v>
      </c>
      <c r="I281" s="37" t="s">
        <v>942</v>
      </c>
      <c r="J281" s="12">
        <v>0.25840000000000002</v>
      </c>
      <c r="K281" s="69">
        <f t="shared" si="21"/>
        <v>402.91</v>
      </c>
      <c r="L281" s="37">
        <f t="shared" si="22"/>
        <v>11281.48</v>
      </c>
      <c r="M281" s="40">
        <f t="shared" si="23"/>
        <v>2.4845066373725146E-4</v>
      </c>
      <c r="N281" s="40">
        <f t="shared" si="24"/>
        <v>0.97492885336209656</v>
      </c>
    </row>
    <row r="282" spans="1:14">
      <c r="A282" s="68" t="s">
        <v>2504</v>
      </c>
      <c r="B282" s="10" t="s">
        <v>1357</v>
      </c>
      <c r="C282" s="15" t="s">
        <v>1151</v>
      </c>
      <c r="D282" s="15" t="s">
        <v>1358</v>
      </c>
      <c r="E282" s="10" t="s">
        <v>82</v>
      </c>
      <c r="F282" s="11">
        <v>66.959999999999994</v>
      </c>
      <c r="G282" s="11">
        <v>66.959999999999994</v>
      </c>
      <c r="H282" s="11">
        <f t="shared" si="20"/>
        <v>133.91999999999999</v>
      </c>
      <c r="I282" s="37" t="s">
        <v>1359</v>
      </c>
      <c r="J282" s="12">
        <v>0.25840000000000002</v>
      </c>
      <c r="K282" s="69">
        <f t="shared" si="21"/>
        <v>84.12</v>
      </c>
      <c r="L282" s="37">
        <f t="shared" si="22"/>
        <v>11265.35</v>
      </c>
      <c r="M282" s="40">
        <f t="shared" si="23"/>
        <v>2.4809543470647876E-4</v>
      </c>
      <c r="N282" s="40">
        <f t="shared" si="24"/>
        <v>0.97517694879680306</v>
      </c>
    </row>
    <row r="283" spans="1:14">
      <c r="A283" s="68" t="s">
        <v>1980</v>
      </c>
      <c r="B283" s="70">
        <v>744</v>
      </c>
      <c r="C283" s="10" t="s">
        <v>26</v>
      </c>
      <c r="D283" s="36" t="s">
        <v>223</v>
      </c>
      <c r="E283" s="10" t="s">
        <v>18</v>
      </c>
      <c r="F283" s="11">
        <v>801</v>
      </c>
      <c r="G283" s="11">
        <v>801</v>
      </c>
      <c r="H283" s="11">
        <f t="shared" si="20"/>
        <v>1602</v>
      </c>
      <c r="I283" s="37" t="s">
        <v>224</v>
      </c>
      <c r="J283" s="12">
        <v>0.25840000000000002</v>
      </c>
      <c r="K283" s="69">
        <f t="shared" si="21"/>
        <v>6.95</v>
      </c>
      <c r="L283" s="37">
        <f t="shared" si="22"/>
        <v>11133.9</v>
      </c>
      <c r="M283" s="40">
        <f t="shared" si="23"/>
        <v>2.4520052732302709E-4</v>
      </c>
      <c r="N283" s="40">
        <f t="shared" si="24"/>
        <v>0.97542214932412608</v>
      </c>
    </row>
    <row r="284" spans="1:14">
      <c r="A284" s="68" t="s">
        <v>2413</v>
      </c>
      <c r="B284" s="24">
        <v>95470</v>
      </c>
      <c r="C284" s="10" t="s">
        <v>16</v>
      </c>
      <c r="D284" s="36" t="s">
        <v>1093</v>
      </c>
      <c r="E284" s="10" t="s">
        <v>18</v>
      </c>
      <c r="F284" s="11">
        <v>18</v>
      </c>
      <c r="G284" s="11">
        <v>18</v>
      </c>
      <c r="H284" s="11">
        <f t="shared" si="20"/>
        <v>36</v>
      </c>
      <c r="I284" s="37" t="s">
        <v>1094</v>
      </c>
      <c r="J284" s="12">
        <v>0.25840000000000002</v>
      </c>
      <c r="K284" s="69">
        <f t="shared" si="21"/>
        <v>304.36</v>
      </c>
      <c r="L284" s="37">
        <f t="shared" si="22"/>
        <v>10956.96</v>
      </c>
      <c r="M284" s="40">
        <f t="shared" si="23"/>
        <v>2.4130379919500938E-4</v>
      </c>
      <c r="N284" s="40">
        <f t="shared" si="24"/>
        <v>0.97566345312332103</v>
      </c>
    </row>
    <row r="285" spans="1:14">
      <c r="A285" s="68" t="s">
        <v>2548</v>
      </c>
      <c r="B285" s="24">
        <v>38191</v>
      </c>
      <c r="C285" s="15" t="s">
        <v>1151</v>
      </c>
      <c r="D285" s="15" t="s">
        <v>1486</v>
      </c>
      <c r="E285" s="10" t="s">
        <v>18</v>
      </c>
      <c r="F285" s="11">
        <v>254</v>
      </c>
      <c r="G285" s="11">
        <v>254</v>
      </c>
      <c r="H285" s="11">
        <f t="shared" si="20"/>
        <v>508</v>
      </c>
      <c r="I285" s="37" t="s">
        <v>1487</v>
      </c>
      <c r="J285" s="12">
        <v>0.25840000000000002</v>
      </c>
      <c r="K285" s="69">
        <f t="shared" si="21"/>
        <v>21.54</v>
      </c>
      <c r="L285" s="37">
        <f t="shared" si="22"/>
        <v>10942.32</v>
      </c>
      <c r="M285" s="40">
        <f t="shared" si="23"/>
        <v>2.4098138425325411E-4</v>
      </c>
      <c r="N285" s="40">
        <f t="shared" si="24"/>
        <v>0.97590443450757425</v>
      </c>
    </row>
    <row r="286" spans="1:14">
      <c r="A286" s="68" t="s">
        <v>2432</v>
      </c>
      <c r="B286" s="10" t="s">
        <v>1143</v>
      </c>
      <c r="C286" s="10" t="s">
        <v>1097</v>
      </c>
      <c r="D286" s="15" t="s">
        <v>1146</v>
      </c>
      <c r="E286" s="10" t="s">
        <v>18</v>
      </c>
      <c r="F286" s="11">
        <v>62</v>
      </c>
      <c r="G286" s="11">
        <v>62</v>
      </c>
      <c r="H286" s="11">
        <f t="shared" si="20"/>
        <v>124</v>
      </c>
      <c r="I286" s="37" t="s">
        <v>1145</v>
      </c>
      <c r="J286" s="12">
        <v>0.25840000000000002</v>
      </c>
      <c r="K286" s="69">
        <f t="shared" si="21"/>
        <v>87.74</v>
      </c>
      <c r="L286" s="37">
        <f t="shared" si="22"/>
        <v>10879.76</v>
      </c>
      <c r="M286" s="40">
        <f t="shared" si="23"/>
        <v>2.3960363297209221E-4</v>
      </c>
      <c r="N286" s="40">
        <f t="shared" si="24"/>
        <v>0.97614403814054629</v>
      </c>
    </row>
    <row r="287" spans="1:14" ht="19.8">
      <c r="A287" s="68" t="s">
        <v>2205</v>
      </c>
      <c r="B287" s="24">
        <v>90844</v>
      </c>
      <c r="C287" s="10" t="s">
        <v>16</v>
      </c>
      <c r="D287" s="36" t="s">
        <v>680</v>
      </c>
      <c r="E287" s="15" t="s">
        <v>18</v>
      </c>
      <c r="F287" s="11">
        <v>4</v>
      </c>
      <c r="G287" s="11">
        <v>4</v>
      </c>
      <c r="H287" s="11">
        <f t="shared" si="20"/>
        <v>8</v>
      </c>
      <c r="I287" s="37" t="s">
        <v>681</v>
      </c>
      <c r="J287" s="12">
        <v>0.25840000000000002</v>
      </c>
      <c r="K287" s="69">
        <f t="shared" si="21"/>
        <v>1335.85</v>
      </c>
      <c r="L287" s="37">
        <f t="shared" si="22"/>
        <v>10686.8</v>
      </c>
      <c r="M287" s="40">
        <f t="shared" si="23"/>
        <v>2.3535409832994064E-4</v>
      </c>
      <c r="N287" s="40">
        <f t="shared" si="24"/>
        <v>0.97637939223887626</v>
      </c>
    </row>
    <row r="288" spans="1:14">
      <c r="A288" s="68" t="s">
        <v>2664</v>
      </c>
      <c r="B288" s="24">
        <v>88239</v>
      </c>
      <c r="C288" s="10" t="s">
        <v>16</v>
      </c>
      <c r="D288" s="15" t="s">
        <v>1819</v>
      </c>
      <c r="E288" s="10" t="s">
        <v>1812</v>
      </c>
      <c r="F288" s="11">
        <v>227.62</v>
      </c>
      <c r="G288" s="11">
        <v>227.62</v>
      </c>
      <c r="H288" s="11">
        <f t="shared" si="20"/>
        <v>455.24</v>
      </c>
      <c r="I288" s="37" t="s">
        <v>1271</v>
      </c>
      <c r="J288" s="12">
        <v>0.25840000000000002</v>
      </c>
      <c r="K288" s="69">
        <f t="shared" si="21"/>
        <v>23.46</v>
      </c>
      <c r="L288" s="37">
        <f t="shared" si="22"/>
        <v>10679.93</v>
      </c>
      <c r="M288" s="40">
        <f t="shared" si="23"/>
        <v>2.3520280115440386E-4</v>
      </c>
      <c r="N288" s="40">
        <f t="shared" si="24"/>
        <v>0.97661459504003068</v>
      </c>
    </row>
    <row r="289" spans="1:14">
      <c r="A289" s="68" t="s">
        <v>1936</v>
      </c>
      <c r="B289" s="10" t="s">
        <v>116</v>
      </c>
      <c r="C289" s="10" t="s">
        <v>61</v>
      </c>
      <c r="D289" s="15" t="s">
        <v>117</v>
      </c>
      <c r="E289" s="10" t="s">
        <v>18</v>
      </c>
      <c r="F289" s="11">
        <v>259</v>
      </c>
      <c r="G289" s="11">
        <v>259</v>
      </c>
      <c r="H289" s="11">
        <f t="shared" si="20"/>
        <v>518</v>
      </c>
      <c r="I289" s="37" t="s">
        <v>118</v>
      </c>
      <c r="J289" s="12">
        <v>0.25840000000000002</v>
      </c>
      <c r="K289" s="69">
        <f t="shared" si="21"/>
        <v>20.49</v>
      </c>
      <c r="L289" s="37">
        <f t="shared" si="22"/>
        <v>10613.82</v>
      </c>
      <c r="M289" s="40">
        <f t="shared" si="23"/>
        <v>2.3374686865444198E-4</v>
      </c>
      <c r="N289" s="40">
        <f t="shared" si="24"/>
        <v>0.97684834190868508</v>
      </c>
    </row>
    <row r="290" spans="1:14">
      <c r="A290" s="68" t="s">
        <v>2058</v>
      </c>
      <c r="B290" s="71">
        <v>100868</v>
      </c>
      <c r="C290" s="15" t="s">
        <v>16</v>
      </c>
      <c r="D290" s="36" t="s">
        <v>389</v>
      </c>
      <c r="E290" s="10" t="s">
        <v>18</v>
      </c>
      <c r="F290" s="11">
        <v>15</v>
      </c>
      <c r="G290" s="11">
        <v>15</v>
      </c>
      <c r="H290" s="11">
        <f t="shared" si="20"/>
        <v>30</v>
      </c>
      <c r="I290" s="37" t="s">
        <v>390</v>
      </c>
      <c r="J290" s="12">
        <v>0.25840000000000002</v>
      </c>
      <c r="K290" s="69">
        <f t="shared" si="21"/>
        <v>347.67</v>
      </c>
      <c r="L290" s="37">
        <f t="shared" si="22"/>
        <v>10430.1</v>
      </c>
      <c r="M290" s="40">
        <f t="shared" si="23"/>
        <v>2.2970082540995564E-4</v>
      </c>
      <c r="N290" s="40">
        <f t="shared" si="24"/>
        <v>0.97707804273409504</v>
      </c>
    </row>
    <row r="291" spans="1:14">
      <c r="A291" s="68" t="s">
        <v>2670</v>
      </c>
      <c r="B291" s="10" t="s">
        <v>1814</v>
      </c>
      <c r="C291" s="10" t="s">
        <v>15</v>
      </c>
      <c r="D291" s="15" t="s">
        <v>1829</v>
      </c>
      <c r="E291" s="10" t="s">
        <v>1812</v>
      </c>
      <c r="F291" s="11">
        <v>711.1</v>
      </c>
      <c r="G291" s="11">
        <v>711.1</v>
      </c>
      <c r="H291" s="11">
        <f t="shared" si="20"/>
        <v>1422.2</v>
      </c>
      <c r="I291" s="37" t="s">
        <v>1830</v>
      </c>
      <c r="J291" s="12">
        <v>0.25840000000000002</v>
      </c>
      <c r="K291" s="69">
        <f t="shared" si="21"/>
        <v>7.13</v>
      </c>
      <c r="L291" s="37">
        <f t="shared" si="22"/>
        <v>10140.280000000001</v>
      </c>
      <c r="M291" s="40">
        <f t="shared" si="23"/>
        <v>2.2331815475288492E-4</v>
      </c>
      <c r="N291" s="40">
        <f t="shared" si="24"/>
        <v>0.97730136088884789</v>
      </c>
    </row>
    <row r="292" spans="1:14">
      <c r="A292" s="68" t="s">
        <v>2417</v>
      </c>
      <c r="B292" s="10" t="s">
        <v>1103</v>
      </c>
      <c r="C292" s="10" t="s">
        <v>1097</v>
      </c>
      <c r="D292" s="15" t="s">
        <v>1104</v>
      </c>
      <c r="E292" s="10" t="s">
        <v>18</v>
      </c>
      <c r="F292" s="11">
        <v>74</v>
      </c>
      <c r="G292" s="11">
        <v>74</v>
      </c>
      <c r="H292" s="11">
        <f t="shared" si="20"/>
        <v>148</v>
      </c>
      <c r="I292" s="37" t="s">
        <v>1105</v>
      </c>
      <c r="J292" s="12">
        <v>0.25840000000000002</v>
      </c>
      <c r="K292" s="69">
        <f t="shared" si="21"/>
        <v>66.3</v>
      </c>
      <c r="L292" s="37">
        <f t="shared" si="22"/>
        <v>9812.4</v>
      </c>
      <c r="M292" s="40">
        <f t="shared" si="23"/>
        <v>2.160972933387646E-4</v>
      </c>
      <c r="N292" s="40">
        <f t="shared" si="24"/>
        <v>0.9775174581821866</v>
      </c>
    </row>
    <row r="293" spans="1:14">
      <c r="A293" s="68" t="s">
        <v>2183</v>
      </c>
      <c r="B293" s="71">
        <v>91957</v>
      </c>
      <c r="C293" s="15" t="s">
        <v>16</v>
      </c>
      <c r="D293" s="36" t="s">
        <v>638</v>
      </c>
      <c r="E293" s="10" t="s">
        <v>18</v>
      </c>
      <c r="F293" s="11">
        <v>89</v>
      </c>
      <c r="G293" s="11">
        <v>89</v>
      </c>
      <c r="H293" s="11">
        <f t="shared" si="20"/>
        <v>178</v>
      </c>
      <c r="I293" s="37" t="s">
        <v>639</v>
      </c>
      <c r="J293" s="12">
        <v>0.25840000000000002</v>
      </c>
      <c r="K293" s="69">
        <f t="shared" si="21"/>
        <v>54.04</v>
      </c>
      <c r="L293" s="37">
        <f t="shared" si="22"/>
        <v>9619.1200000000008</v>
      </c>
      <c r="M293" s="40">
        <f t="shared" si="23"/>
        <v>2.118407113754818E-4</v>
      </c>
      <c r="N293" s="40">
        <f t="shared" si="24"/>
        <v>0.97772929889356208</v>
      </c>
    </row>
    <row r="294" spans="1:14">
      <c r="A294" s="68" t="s">
        <v>1954</v>
      </c>
      <c r="B294" s="24">
        <v>180303</v>
      </c>
      <c r="C294" s="10" t="s">
        <v>172</v>
      </c>
      <c r="D294" s="15" t="s">
        <v>173</v>
      </c>
      <c r="E294" s="10" t="s">
        <v>18</v>
      </c>
      <c r="F294" s="11">
        <v>3</v>
      </c>
      <c r="G294" s="11">
        <v>3</v>
      </c>
      <c r="H294" s="11">
        <f t="shared" si="20"/>
        <v>6</v>
      </c>
      <c r="I294" s="37" t="s">
        <v>174</v>
      </c>
      <c r="J294" s="12">
        <v>0.25840000000000002</v>
      </c>
      <c r="K294" s="69">
        <f t="shared" si="21"/>
        <v>1572.77</v>
      </c>
      <c r="L294" s="37">
        <f t="shared" si="22"/>
        <v>9436.6200000000008</v>
      </c>
      <c r="M294" s="40">
        <f t="shared" si="23"/>
        <v>2.0782153604280838E-4</v>
      </c>
      <c r="N294" s="40">
        <f t="shared" si="24"/>
        <v>0.9779371204296049</v>
      </c>
    </row>
    <row r="295" spans="1:14">
      <c r="A295" s="68" t="s">
        <v>2510</v>
      </c>
      <c r="B295" s="10" t="s">
        <v>1375</v>
      </c>
      <c r="C295" s="15" t="s">
        <v>1151</v>
      </c>
      <c r="D295" s="15" t="s">
        <v>1376</v>
      </c>
      <c r="E295" s="10" t="s">
        <v>99</v>
      </c>
      <c r="F295" s="11">
        <v>10.68</v>
      </c>
      <c r="G295" s="11">
        <v>10.68</v>
      </c>
      <c r="H295" s="11">
        <f t="shared" si="20"/>
        <v>21.36</v>
      </c>
      <c r="I295" s="37" t="s">
        <v>1377</v>
      </c>
      <c r="J295" s="12">
        <v>0.25840000000000002</v>
      </c>
      <c r="K295" s="69">
        <f t="shared" si="21"/>
        <v>439.19</v>
      </c>
      <c r="L295" s="37">
        <f t="shared" si="22"/>
        <v>9381.09</v>
      </c>
      <c r="M295" s="40">
        <f t="shared" si="23"/>
        <v>2.065986055977489E-4</v>
      </c>
      <c r="N295" s="40">
        <f t="shared" si="24"/>
        <v>0.9781437190352027</v>
      </c>
    </row>
    <row r="296" spans="1:14">
      <c r="A296" s="68" t="s">
        <v>2159</v>
      </c>
      <c r="B296" s="71">
        <v>97016</v>
      </c>
      <c r="C296" s="15" t="s">
        <v>16</v>
      </c>
      <c r="D296" s="36" t="s">
        <v>593</v>
      </c>
      <c r="E296" s="10" t="s">
        <v>82</v>
      </c>
      <c r="F296" s="11">
        <v>60</v>
      </c>
      <c r="G296" s="11">
        <v>60</v>
      </c>
      <c r="H296" s="11">
        <f t="shared" si="20"/>
        <v>120</v>
      </c>
      <c r="I296" s="37" t="s">
        <v>594</v>
      </c>
      <c r="J296" s="12">
        <v>0.25840000000000002</v>
      </c>
      <c r="K296" s="69">
        <f t="shared" si="21"/>
        <v>77.73</v>
      </c>
      <c r="L296" s="37">
        <f t="shared" si="22"/>
        <v>9327.6</v>
      </c>
      <c r="M296" s="40">
        <f t="shared" si="23"/>
        <v>2.0542060182490124E-4</v>
      </c>
      <c r="N296" s="40">
        <f t="shared" si="24"/>
        <v>0.97834913963702763</v>
      </c>
    </row>
    <row r="297" spans="1:14">
      <c r="A297" s="68" t="s">
        <v>2538</v>
      </c>
      <c r="B297" s="10" t="s">
        <v>1457</v>
      </c>
      <c r="C297" s="15" t="s">
        <v>1151</v>
      </c>
      <c r="D297" s="15" t="s">
        <v>1458</v>
      </c>
      <c r="E297" s="10" t="s">
        <v>18</v>
      </c>
      <c r="F297" s="11">
        <v>248</v>
      </c>
      <c r="G297" s="11">
        <v>248</v>
      </c>
      <c r="H297" s="11">
        <f t="shared" si="20"/>
        <v>496</v>
      </c>
      <c r="I297" s="37" t="s">
        <v>317</v>
      </c>
      <c r="J297" s="12">
        <v>0.25840000000000002</v>
      </c>
      <c r="K297" s="69">
        <f t="shared" si="21"/>
        <v>18.77</v>
      </c>
      <c r="L297" s="37">
        <f t="shared" si="22"/>
        <v>9309.92</v>
      </c>
      <c r="M297" s="40">
        <f t="shared" si="23"/>
        <v>2.0503123733239896E-4</v>
      </c>
      <c r="N297" s="40">
        <f t="shared" si="24"/>
        <v>0.97855417087436003</v>
      </c>
    </row>
    <row r="298" spans="1:14">
      <c r="A298" s="68" t="s">
        <v>2407</v>
      </c>
      <c r="B298" s="24">
        <v>99625</v>
      </c>
      <c r="C298" s="10" t="s">
        <v>16</v>
      </c>
      <c r="D298" s="15" t="s">
        <v>1082</v>
      </c>
      <c r="E298" s="10" t="s">
        <v>18</v>
      </c>
      <c r="F298" s="11">
        <v>6</v>
      </c>
      <c r="G298" s="11">
        <v>6</v>
      </c>
      <c r="H298" s="11">
        <f t="shared" si="20"/>
        <v>12</v>
      </c>
      <c r="I298" s="37" t="s">
        <v>1083</v>
      </c>
      <c r="J298" s="12">
        <v>0.25840000000000002</v>
      </c>
      <c r="K298" s="69">
        <f t="shared" si="21"/>
        <v>771.27</v>
      </c>
      <c r="L298" s="37">
        <f t="shared" si="22"/>
        <v>9255.24</v>
      </c>
      <c r="M298" s="40">
        <f t="shared" si="23"/>
        <v>2.0382702633409437E-4</v>
      </c>
      <c r="N298" s="40">
        <f t="shared" si="24"/>
        <v>0.97875799790069418</v>
      </c>
    </row>
    <row r="299" spans="1:14">
      <c r="A299" s="68" t="s">
        <v>2241</v>
      </c>
      <c r="B299" s="24">
        <v>44329</v>
      </c>
      <c r="C299" s="10" t="s">
        <v>16</v>
      </c>
      <c r="D299" s="15" t="s">
        <v>758</v>
      </c>
      <c r="E299" s="15" t="s">
        <v>706</v>
      </c>
      <c r="F299" s="11">
        <v>482</v>
      </c>
      <c r="G299" s="11">
        <v>482</v>
      </c>
      <c r="H299" s="11">
        <f t="shared" si="20"/>
        <v>964</v>
      </c>
      <c r="I299" s="37" t="s">
        <v>759</v>
      </c>
      <c r="J299" s="12">
        <v>0.14019999999999999</v>
      </c>
      <c r="K299" s="69">
        <f t="shared" si="21"/>
        <v>9.57</v>
      </c>
      <c r="L299" s="37">
        <f t="shared" si="22"/>
        <v>9225.48</v>
      </c>
      <c r="M299" s="40">
        <f t="shared" si="23"/>
        <v>2.0317162546888693E-4</v>
      </c>
      <c r="N299" s="40">
        <f t="shared" si="24"/>
        <v>0.97896116952616308</v>
      </c>
    </row>
    <row r="300" spans="1:14">
      <c r="A300" s="68" t="s">
        <v>1983</v>
      </c>
      <c r="B300" s="70">
        <v>1778</v>
      </c>
      <c r="C300" s="10" t="s">
        <v>26</v>
      </c>
      <c r="D300" s="15" t="s">
        <v>229</v>
      </c>
      <c r="E300" s="10" t="s">
        <v>18</v>
      </c>
      <c r="F300" s="11">
        <v>19</v>
      </c>
      <c r="G300" s="11">
        <v>19</v>
      </c>
      <c r="H300" s="11">
        <f t="shared" si="20"/>
        <v>38</v>
      </c>
      <c r="I300" s="37" t="s">
        <v>230</v>
      </c>
      <c r="J300" s="12">
        <v>0.25840000000000002</v>
      </c>
      <c r="K300" s="69">
        <f t="shared" si="21"/>
        <v>241.17</v>
      </c>
      <c r="L300" s="37">
        <f t="shared" si="22"/>
        <v>9164.4599999999991</v>
      </c>
      <c r="M300" s="40">
        <f t="shared" si="23"/>
        <v>2.0182778942066921E-4</v>
      </c>
      <c r="N300" s="40">
        <f t="shared" si="24"/>
        <v>0.97916299731558376</v>
      </c>
    </row>
    <row r="301" spans="1:14">
      <c r="A301" s="68" t="s">
        <v>2564</v>
      </c>
      <c r="B301" s="10" t="s">
        <v>1532</v>
      </c>
      <c r="C301" s="15" t="s">
        <v>1151</v>
      </c>
      <c r="D301" s="15" t="s">
        <v>1533</v>
      </c>
      <c r="E301" s="10" t="s">
        <v>99</v>
      </c>
      <c r="F301" s="11">
        <v>17.93</v>
      </c>
      <c r="G301" s="11">
        <v>17.93</v>
      </c>
      <c r="H301" s="11">
        <f t="shared" si="20"/>
        <v>35.86</v>
      </c>
      <c r="I301" s="37" t="s">
        <v>1534</v>
      </c>
      <c r="J301" s="12">
        <v>0.25840000000000002</v>
      </c>
      <c r="K301" s="69">
        <f t="shared" si="21"/>
        <v>254.75</v>
      </c>
      <c r="L301" s="37">
        <f t="shared" si="22"/>
        <v>9135.33</v>
      </c>
      <c r="M301" s="40">
        <f t="shared" si="23"/>
        <v>2.0118626296893895E-4</v>
      </c>
      <c r="N301" s="40">
        <f t="shared" si="24"/>
        <v>0.97936418357855271</v>
      </c>
    </row>
    <row r="302" spans="1:14">
      <c r="A302" s="68" t="s">
        <v>2170</v>
      </c>
      <c r="B302" s="71">
        <v>102177</v>
      </c>
      <c r="C302" s="15" t="s">
        <v>16</v>
      </c>
      <c r="D302" s="15" t="s">
        <v>614</v>
      </c>
      <c r="E302" s="10" t="s">
        <v>99</v>
      </c>
      <c r="F302" s="11">
        <v>3.33</v>
      </c>
      <c r="G302" s="11">
        <v>3.33</v>
      </c>
      <c r="H302" s="11">
        <f t="shared" si="20"/>
        <v>6.66</v>
      </c>
      <c r="I302" s="37" t="s">
        <v>615</v>
      </c>
      <c r="J302" s="12">
        <v>0.25840000000000002</v>
      </c>
      <c r="K302" s="69">
        <f t="shared" si="21"/>
        <v>1370.93</v>
      </c>
      <c r="L302" s="37">
        <f t="shared" si="22"/>
        <v>9130.39</v>
      </c>
      <c r="M302" s="40">
        <f t="shared" si="23"/>
        <v>2.0107746994897505E-4</v>
      </c>
      <c r="N302" s="40">
        <f t="shared" si="24"/>
        <v>0.97956526104850172</v>
      </c>
    </row>
    <row r="303" spans="1:14">
      <c r="A303" s="68" t="s">
        <v>2122</v>
      </c>
      <c r="B303" s="71">
        <v>93671</v>
      </c>
      <c r="C303" s="15" t="s">
        <v>16</v>
      </c>
      <c r="D303" s="15" t="s">
        <v>518</v>
      </c>
      <c r="E303" s="10" t="s">
        <v>18</v>
      </c>
      <c r="F303" s="11">
        <v>41</v>
      </c>
      <c r="G303" s="11">
        <v>41</v>
      </c>
      <c r="H303" s="11">
        <f t="shared" si="20"/>
        <v>82</v>
      </c>
      <c r="I303" s="37" t="s">
        <v>519</v>
      </c>
      <c r="J303" s="12">
        <v>0.25840000000000002</v>
      </c>
      <c r="K303" s="69">
        <f t="shared" si="21"/>
        <v>109.19</v>
      </c>
      <c r="L303" s="37">
        <f t="shared" si="22"/>
        <v>8953.58</v>
      </c>
      <c r="M303" s="40">
        <f t="shared" si="23"/>
        <v>1.9718360479516694E-4</v>
      </c>
      <c r="N303" s="40">
        <f t="shared" si="24"/>
        <v>0.97976244465329687</v>
      </c>
    </row>
    <row r="304" spans="1:14">
      <c r="A304" s="68" t="s">
        <v>1903</v>
      </c>
      <c r="B304" s="24">
        <v>10592</v>
      </c>
      <c r="C304" s="15" t="s">
        <v>16</v>
      </c>
      <c r="D304" s="36" t="s">
        <v>24</v>
      </c>
      <c r="E304" s="10" t="s">
        <v>18</v>
      </c>
      <c r="F304" s="11">
        <v>1</v>
      </c>
      <c r="G304" s="11">
        <v>1</v>
      </c>
      <c r="H304" s="11">
        <f t="shared" si="20"/>
        <v>2</v>
      </c>
      <c r="I304" s="37" t="s">
        <v>25</v>
      </c>
      <c r="J304" s="12">
        <v>0.14019999999999999</v>
      </c>
      <c r="K304" s="69">
        <f t="shared" si="21"/>
        <v>4446.76</v>
      </c>
      <c r="L304" s="37">
        <f t="shared" si="22"/>
        <v>8893.52</v>
      </c>
      <c r="M304" s="40">
        <f t="shared" si="23"/>
        <v>1.9586091071034303E-4</v>
      </c>
      <c r="N304" s="40">
        <f t="shared" si="24"/>
        <v>0.9799583055640072</v>
      </c>
    </row>
    <row r="305" spans="1:14">
      <c r="A305" s="68" t="s">
        <v>2221</v>
      </c>
      <c r="B305" s="24">
        <v>21127</v>
      </c>
      <c r="C305" s="10" t="s">
        <v>16</v>
      </c>
      <c r="D305" s="15" t="s">
        <v>714</v>
      </c>
      <c r="E305" s="15" t="s">
        <v>18</v>
      </c>
      <c r="F305" s="11">
        <v>1078.5999999999999</v>
      </c>
      <c r="G305" s="11">
        <v>1078.5999999999999</v>
      </c>
      <c r="H305" s="11">
        <f t="shared" si="20"/>
        <v>2157.1999999999998</v>
      </c>
      <c r="I305" s="37" t="s">
        <v>715</v>
      </c>
      <c r="J305" s="12">
        <v>0.14019999999999999</v>
      </c>
      <c r="K305" s="69">
        <f t="shared" si="21"/>
        <v>4.08</v>
      </c>
      <c r="L305" s="37">
        <f t="shared" si="22"/>
        <v>8801.3700000000008</v>
      </c>
      <c r="M305" s="40">
        <f t="shared" si="23"/>
        <v>1.9383150245332466E-4</v>
      </c>
      <c r="N305" s="40">
        <f t="shared" si="24"/>
        <v>0.98015213706646054</v>
      </c>
    </row>
    <row r="306" spans="1:14">
      <c r="A306" s="68" t="s">
        <v>2643</v>
      </c>
      <c r="B306" s="10" t="s">
        <v>1758</v>
      </c>
      <c r="C306" s="15" t="s">
        <v>1151</v>
      </c>
      <c r="D306" s="15" t="s">
        <v>1759</v>
      </c>
      <c r="E306" s="10" t="s">
        <v>82</v>
      </c>
      <c r="F306" s="11">
        <v>21.51</v>
      </c>
      <c r="G306" s="11">
        <v>21.51</v>
      </c>
      <c r="H306" s="11">
        <f t="shared" si="20"/>
        <v>43.02</v>
      </c>
      <c r="I306" s="37" t="s">
        <v>1760</v>
      </c>
      <c r="J306" s="12">
        <v>0.25840000000000002</v>
      </c>
      <c r="K306" s="69">
        <f t="shared" si="21"/>
        <v>204.45</v>
      </c>
      <c r="L306" s="37">
        <f t="shared" si="22"/>
        <v>8795.43</v>
      </c>
      <c r="M306" s="40">
        <f t="shared" si="23"/>
        <v>1.9370068655482557E-4</v>
      </c>
      <c r="N306" s="40">
        <f t="shared" si="24"/>
        <v>0.98034583775301531</v>
      </c>
    </row>
    <row r="307" spans="1:14">
      <c r="A307" s="68" t="s">
        <v>1929</v>
      </c>
      <c r="B307" s="10" t="s">
        <v>94</v>
      </c>
      <c r="C307" s="10" t="s">
        <v>61</v>
      </c>
      <c r="D307" s="15" t="s">
        <v>95</v>
      </c>
      <c r="E307" s="10" t="s">
        <v>18</v>
      </c>
      <c r="F307" s="11">
        <v>281</v>
      </c>
      <c r="G307" s="11">
        <v>281</v>
      </c>
      <c r="H307" s="11">
        <f t="shared" si="20"/>
        <v>562</v>
      </c>
      <c r="I307" s="37" t="s">
        <v>96</v>
      </c>
      <c r="J307" s="12">
        <v>0.25840000000000002</v>
      </c>
      <c r="K307" s="69">
        <f t="shared" si="21"/>
        <v>15.54</v>
      </c>
      <c r="L307" s="37">
        <f t="shared" si="22"/>
        <v>8733.48</v>
      </c>
      <c r="M307" s="40">
        <f t="shared" si="23"/>
        <v>1.9233636922957011E-4</v>
      </c>
      <c r="N307" s="40">
        <f t="shared" si="24"/>
        <v>0.98053817412224487</v>
      </c>
    </row>
    <row r="308" spans="1:14">
      <c r="A308" s="68" t="s">
        <v>2115</v>
      </c>
      <c r="B308" s="71">
        <v>93656</v>
      </c>
      <c r="C308" s="15" t="s">
        <v>16</v>
      </c>
      <c r="D308" s="15" t="s">
        <v>506</v>
      </c>
      <c r="E308" s="10" t="s">
        <v>18</v>
      </c>
      <c r="F308" s="11">
        <v>248</v>
      </c>
      <c r="G308" s="11">
        <v>248</v>
      </c>
      <c r="H308" s="11">
        <f t="shared" si="20"/>
        <v>496</v>
      </c>
      <c r="I308" s="37" t="s">
        <v>505</v>
      </c>
      <c r="J308" s="12">
        <v>0.25840000000000002</v>
      </c>
      <c r="K308" s="69">
        <f t="shared" si="21"/>
        <v>17.600000000000001</v>
      </c>
      <c r="L308" s="37">
        <f t="shared" si="22"/>
        <v>8729.6</v>
      </c>
      <c r="M308" s="40">
        <f t="shared" si="23"/>
        <v>1.9225092046085357E-4</v>
      </c>
      <c r="N308" s="40">
        <f t="shared" si="24"/>
        <v>0.98073042504270569</v>
      </c>
    </row>
    <row r="309" spans="1:14">
      <c r="A309" s="68" t="s">
        <v>1996</v>
      </c>
      <c r="B309" s="70">
        <v>4074</v>
      </c>
      <c r="C309" s="10" t="s">
        <v>26</v>
      </c>
      <c r="D309" s="15" t="s">
        <v>255</v>
      </c>
      <c r="E309" s="10" t="s">
        <v>99</v>
      </c>
      <c r="F309" s="11">
        <v>410.06</v>
      </c>
      <c r="G309" s="11">
        <v>410.06</v>
      </c>
      <c r="H309" s="11">
        <f t="shared" si="20"/>
        <v>820.12</v>
      </c>
      <c r="I309" s="37" t="s">
        <v>256</v>
      </c>
      <c r="J309" s="12">
        <v>0.25840000000000002</v>
      </c>
      <c r="K309" s="69">
        <f t="shared" si="21"/>
        <v>10.64</v>
      </c>
      <c r="L309" s="37">
        <f t="shared" si="22"/>
        <v>8726.07</v>
      </c>
      <c r="M309" s="40">
        <f t="shared" si="23"/>
        <v>1.9217317969962431E-4</v>
      </c>
      <c r="N309" s="40">
        <f t="shared" si="24"/>
        <v>0.98092259822240535</v>
      </c>
    </row>
    <row r="310" spans="1:14">
      <c r="A310" s="68" t="s">
        <v>2680</v>
      </c>
      <c r="B310" s="10" t="s">
        <v>1814</v>
      </c>
      <c r="C310" s="10" t="s">
        <v>15</v>
      </c>
      <c r="D310" s="15" t="s">
        <v>1849</v>
      </c>
      <c r="E310" s="10" t="s">
        <v>1812</v>
      </c>
      <c r="F310" s="11">
        <v>518.4</v>
      </c>
      <c r="G310" s="11">
        <v>518.4</v>
      </c>
      <c r="H310" s="11">
        <f t="shared" si="20"/>
        <v>1036.8</v>
      </c>
      <c r="I310" s="37" t="s">
        <v>1850</v>
      </c>
      <c r="J310" s="12">
        <v>0.25840000000000002</v>
      </c>
      <c r="K310" s="69">
        <f t="shared" si="21"/>
        <v>8.31</v>
      </c>
      <c r="L310" s="37">
        <f t="shared" si="22"/>
        <v>8615.7999999999993</v>
      </c>
      <c r="M310" s="40">
        <f t="shared" si="23"/>
        <v>1.8974471688354815E-4</v>
      </c>
      <c r="N310" s="40">
        <f t="shared" si="24"/>
        <v>0.98111234293928895</v>
      </c>
    </row>
    <row r="311" spans="1:14">
      <c r="A311" s="68" t="s">
        <v>2381</v>
      </c>
      <c r="B311" s="71">
        <v>89512</v>
      </c>
      <c r="C311" s="15" t="s">
        <v>16</v>
      </c>
      <c r="D311" s="15" t="s">
        <v>1032</v>
      </c>
      <c r="E311" s="10" t="s">
        <v>82</v>
      </c>
      <c r="F311" s="11">
        <v>53.19</v>
      </c>
      <c r="G311" s="11">
        <v>53.19</v>
      </c>
      <c r="H311" s="11">
        <f t="shared" si="20"/>
        <v>106.38</v>
      </c>
      <c r="I311" s="37" t="s">
        <v>1033</v>
      </c>
      <c r="J311" s="12">
        <v>0.25840000000000002</v>
      </c>
      <c r="K311" s="69">
        <f t="shared" si="21"/>
        <v>80.78</v>
      </c>
      <c r="L311" s="37">
        <f t="shared" si="22"/>
        <v>8593.3700000000008</v>
      </c>
      <c r="M311" s="40">
        <f t="shared" si="23"/>
        <v>1.8925074371800373E-4</v>
      </c>
      <c r="N311" s="40">
        <f t="shared" si="24"/>
        <v>0.98130159368300696</v>
      </c>
    </row>
    <row r="312" spans="1:14">
      <c r="A312" s="68" t="s">
        <v>2697</v>
      </c>
      <c r="B312" s="10" t="s">
        <v>1814</v>
      </c>
      <c r="C312" s="10" t="s">
        <v>15</v>
      </c>
      <c r="D312" s="15" t="s">
        <v>1877</v>
      </c>
      <c r="E312" s="10" t="s">
        <v>1812</v>
      </c>
      <c r="F312" s="11">
        <v>1056</v>
      </c>
      <c r="G312" s="11">
        <v>1056</v>
      </c>
      <c r="H312" s="11">
        <f t="shared" si="20"/>
        <v>2112</v>
      </c>
      <c r="I312" s="37" t="s">
        <v>1878</v>
      </c>
      <c r="J312" s="12">
        <v>0.25840000000000002</v>
      </c>
      <c r="K312" s="69">
        <f t="shared" si="21"/>
        <v>4.01</v>
      </c>
      <c r="L312" s="37">
        <f t="shared" si="22"/>
        <v>8469.1200000000008</v>
      </c>
      <c r="M312" s="40">
        <f t="shared" si="23"/>
        <v>1.8651440106000553E-4</v>
      </c>
      <c r="N312" s="40">
        <f t="shared" si="24"/>
        <v>0.98148810808406695</v>
      </c>
    </row>
    <row r="313" spans="1:14">
      <c r="A313" s="68" t="s">
        <v>2515</v>
      </c>
      <c r="B313" s="10" t="s">
        <v>1390</v>
      </c>
      <c r="C313" s="15" t="s">
        <v>1151</v>
      </c>
      <c r="D313" s="15" t="s">
        <v>1391</v>
      </c>
      <c r="E313" s="10" t="s">
        <v>63</v>
      </c>
      <c r="F313" s="11">
        <v>8.1</v>
      </c>
      <c r="G313" s="11">
        <v>8.1</v>
      </c>
      <c r="H313" s="11">
        <f t="shared" si="20"/>
        <v>16.2</v>
      </c>
      <c r="I313" s="37" t="s">
        <v>1392</v>
      </c>
      <c r="J313" s="12">
        <v>0.25840000000000002</v>
      </c>
      <c r="K313" s="69">
        <f t="shared" si="21"/>
        <v>519.25</v>
      </c>
      <c r="L313" s="37">
        <f t="shared" si="22"/>
        <v>8411.85</v>
      </c>
      <c r="M313" s="40">
        <f t="shared" si="23"/>
        <v>1.852531508062948E-4</v>
      </c>
      <c r="N313" s="40">
        <f t="shared" si="24"/>
        <v>0.98167336123487325</v>
      </c>
    </row>
    <row r="314" spans="1:14">
      <c r="A314" s="68" t="s">
        <v>1960</v>
      </c>
      <c r="B314" s="70">
        <v>11173</v>
      </c>
      <c r="C314" s="10" t="s">
        <v>26</v>
      </c>
      <c r="D314" s="15" t="s">
        <v>185</v>
      </c>
      <c r="E314" s="10" t="s">
        <v>18</v>
      </c>
      <c r="F314" s="11">
        <v>2</v>
      </c>
      <c r="G314" s="11">
        <v>2</v>
      </c>
      <c r="H314" s="11">
        <f t="shared" si="20"/>
        <v>4</v>
      </c>
      <c r="I314" s="37" t="s">
        <v>186</v>
      </c>
      <c r="J314" s="12">
        <v>0.25840000000000002</v>
      </c>
      <c r="K314" s="69">
        <f t="shared" si="21"/>
        <v>2099.77</v>
      </c>
      <c r="L314" s="37">
        <f t="shared" si="22"/>
        <v>8399.08</v>
      </c>
      <c r="M314" s="40">
        <f t="shared" si="23"/>
        <v>1.8497191864740034E-4</v>
      </c>
      <c r="N314" s="40">
        <f t="shared" si="24"/>
        <v>0.98185833315352067</v>
      </c>
    </row>
    <row r="315" spans="1:14">
      <c r="A315" s="68" t="s">
        <v>2598</v>
      </c>
      <c r="B315" s="10" t="s">
        <v>1632</v>
      </c>
      <c r="C315" s="15" t="s">
        <v>1151</v>
      </c>
      <c r="D315" s="36" t="s">
        <v>1633</v>
      </c>
      <c r="E315" s="10" t="s">
        <v>18</v>
      </c>
      <c r="F315" s="11">
        <v>4</v>
      </c>
      <c r="G315" s="11">
        <v>4</v>
      </c>
      <c r="H315" s="11">
        <f t="shared" si="20"/>
        <v>8</v>
      </c>
      <c r="I315" s="37" t="s">
        <v>1634</v>
      </c>
      <c r="J315" s="12">
        <v>0.25840000000000002</v>
      </c>
      <c r="K315" s="69">
        <f t="shared" si="21"/>
        <v>1033.72</v>
      </c>
      <c r="L315" s="37">
        <f t="shared" si="22"/>
        <v>8269.76</v>
      </c>
      <c r="M315" s="40">
        <f t="shared" si="23"/>
        <v>1.821239199952287E-4</v>
      </c>
      <c r="N315" s="40">
        <f t="shared" si="24"/>
        <v>0.98204045707351595</v>
      </c>
    </row>
    <row r="316" spans="1:14">
      <c r="A316" s="68" t="s">
        <v>2495</v>
      </c>
      <c r="B316" s="10" t="s">
        <v>1330</v>
      </c>
      <c r="C316" s="15" t="s">
        <v>1151</v>
      </c>
      <c r="D316" s="36" t="s">
        <v>1331</v>
      </c>
      <c r="E316" s="10" t="s">
        <v>82</v>
      </c>
      <c r="F316" s="11">
        <v>13.67</v>
      </c>
      <c r="G316" s="11">
        <v>13.67</v>
      </c>
      <c r="H316" s="11">
        <f t="shared" si="20"/>
        <v>27.34</v>
      </c>
      <c r="I316" s="37" t="s">
        <v>1332</v>
      </c>
      <c r="J316" s="12">
        <v>0.25840000000000002</v>
      </c>
      <c r="K316" s="69">
        <f t="shared" si="21"/>
        <v>302.33</v>
      </c>
      <c r="L316" s="37">
        <f t="shared" si="22"/>
        <v>8265.7000000000007</v>
      </c>
      <c r="M316" s="40">
        <f t="shared" si="23"/>
        <v>1.820345071083758E-4</v>
      </c>
      <c r="N316" s="40">
        <f t="shared" si="24"/>
        <v>0.98222249158062436</v>
      </c>
    </row>
    <row r="317" spans="1:14">
      <c r="A317" s="68" t="s">
        <v>2336</v>
      </c>
      <c r="B317" s="71">
        <v>97641</v>
      </c>
      <c r="C317" s="15" t="s">
        <v>16</v>
      </c>
      <c r="D317" s="15" t="s">
        <v>949</v>
      </c>
      <c r="E317" s="10" t="s">
        <v>99</v>
      </c>
      <c r="F317" s="11">
        <v>828.39</v>
      </c>
      <c r="G317" s="11">
        <v>828.39</v>
      </c>
      <c r="H317" s="11">
        <f t="shared" si="20"/>
        <v>1656.78</v>
      </c>
      <c r="I317" s="37" t="s">
        <v>950</v>
      </c>
      <c r="J317" s="12">
        <v>0.25840000000000002</v>
      </c>
      <c r="K317" s="69">
        <f t="shared" si="21"/>
        <v>4.8899999999999997</v>
      </c>
      <c r="L317" s="37">
        <f t="shared" si="22"/>
        <v>8101.65</v>
      </c>
      <c r="M317" s="40">
        <f t="shared" si="23"/>
        <v>1.7842165388467674E-4</v>
      </c>
      <c r="N317" s="40">
        <f t="shared" si="24"/>
        <v>0.98240091323450907</v>
      </c>
    </row>
    <row r="318" spans="1:14">
      <c r="A318" s="68" t="s">
        <v>2157</v>
      </c>
      <c r="B318" s="71">
        <v>99861</v>
      </c>
      <c r="C318" s="15" t="s">
        <v>16</v>
      </c>
      <c r="D318" s="15" t="s">
        <v>589</v>
      </c>
      <c r="E318" s="10" t="s">
        <v>99</v>
      </c>
      <c r="F318" s="11">
        <v>5.38</v>
      </c>
      <c r="G318" s="11">
        <v>5.38</v>
      </c>
      <c r="H318" s="11">
        <f t="shared" si="20"/>
        <v>10.76</v>
      </c>
      <c r="I318" s="37" t="s">
        <v>590</v>
      </c>
      <c r="J318" s="12">
        <v>0.25840000000000002</v>
      </c>
      <c r="K318" s="69">
        <f t="shared" si="21"/>
        <v>750.49</v>
      </c>
      <c r="L318" s="37">
        <f t="shared" si="22"/>
        <v>8075.27</v>
      </c>
      <c r="M318" s="40">
        <f t="shared" si="23"/>
        <v>1.7784069034891829E-4</v>
      </c>
      <c r="N318" s="40">
        <f t="shared" si="24"/>
        <v>0.98257875392485794</v>
      </c>
    </row>
    <row r="319" spans="1:14">
      <c r="A319" s="68" t="s">
        <v>1933</v>
      </c>
      <c r="B319" s="10" t="s">
        <v>107</v>
      </c>
      <c r="C319" s="10" t="s">
        <v>61</v>
      </c>
      <c r="D319" s="15" t="s">
        <v>108</v>
      </c>
      <c r="E319" s="10" t="s">
        <v>18</v>
      </c>
      <c r="F319" s="11">
        <v>19</v>
      </c>
      <c r="G319" s="11">
        <v>19</v>
      </c>
      <c r="H319" s="11">
        <f t="shared" si="20"/>
        <v>38</v>
      </c>
      <c r="I319" s="37" t="s">
        <v>109</v>
      </c>
      <c r="J319" s="12">
        <v>0.25840000000000002</v>
      </c>
      <c r="K319" s="69">
        <f t="shared" si="21"/>
        <v>210.41</v>
      </c>
      <c r="L319" s="37">
        <f t="shared" si="22"/>
        <v>7995.58</v>
      </c>
      <c r="M319" s="40">
        <f t="shared" si="23"/>
        <v>1.7608568715844845E-4</v>
      </c>
      <c r="N319" s="40">
        <f t="shared" si="24"/>
        <v>0.98275483961201637</v>
      </c>
    </row>
    <row r="320" spans="1:14">
      <c r="A320" s="68" t="s">
        <v>2436</v>
      </c>
      <c r="B320" s="10" t="s">
        <v>1157</v>
      </c>
      <c r="C320" s="10" t="s">
        <v>1151</v>
      </c>
      <c r="D320" s="15" t="s">
        <v>1158</v>
      </c>
      <c r="E320" s="10" t="s">
        <v>18</v>
      </c>
      <c r="F320" s="11">
        <v>2813</v>
      </c>
      <c r="G320" s="11">
        <v>2813</v>
      </c>
      <c r="H320" s="11">
        <f t="shared" si="20"/>
        <v>5626</v>
      </c>
      <c r="I320" s="37" t="s">
        <v>1159</v>
      </c>
      <c r="J320" s="12">
        <v>0.25840000000000002</v>
      </c>
      <c r="K320" s="69">
        <f t="shared" si="21"/>
        <v>1.42</v>
      </c>
      <c r="L320" s="37">
        <f t="shared" si="22"/>
        <v>7988.92</v>
      </c>
      <c r="M320" s="40">
        <f t="shared" si="23"/>
        <v>1.7593901478740403E-4</v>
      </c>
      <c r="N320" s="40">
        <f t="shared" si="24"/>
        <v>0.98293077862680378</v>
      </c>
    </row>
    <row r="321" spans="1:14">
      <c r="A321" s="68" t="s">
        <v>2349</v>
      </c>
      <c r="B321" s="71">
        <v>94231</v>
      </c>
      <c r="C321" s="15" t="s">
        <v>16</v>
      </c>
      <c r="D321" s="15" t="s">
        <v>972</v>
      </c>
      <c r="E321" s="10" t="s">
        <v>82</v>
      </c>
      <c r="F321" s="11">
        <v>48.93</v>
      </c>
      <c r="G321" s="11">
        <v>48.93</v>
      </c>
      <c r="H321" s="11">
        <f t="shared" si="20"/>
        <v>97.86</v>
      </c>
      <c r="I321" s="37" t="s">
        <v>973</v>
      </c>
      <c r="J321" s="12">
        <v>0.25840000000000002</v>
      </c>
      <c r="K321" s="69">
        <f t="shared" si="21"/>
        <v>80.48</v>
      </c>
      <c r="L321" s="37">
        <f t="shared" si="22"/>
        <v>7875.77</v>
      </c>
      <c r="M321" s="40">
        <f t="shared" si="23"/>
        <v>1.7344712608114652E-4</v>
      </c>
      <c r="N321" s="40">
        <f t="shared" si="24"/>
        <v>0.98310422575288492</v>
      </c>
    </row>
    <row r="322" spans="1:14">
      <c r="A322" s="68" t="s">
        <v>2350</v>
      </c>
      <c r="B322" s="71">
        <v>94231</v>
      </c>
      <c r="C322" s="15" t="s">
        <v>16</v>
      </c>
      <c r="D322" s="15" t="s">
        <v>972</v>
      </c>
      <c r="E322" s="10" t="s">
        <v>82</v>
      </c>
      <c r="F322" s="11">
        <v>48.93</v>
      </c>
      <c r="G322" s="11">
        <v>48.93</v>
      </c>
      <c r="H322" s="11">
        <f t="shared" si="20"/>
        <v>97.86</v>
      </c>
      <c r="I322" s="37" t="s">
        <v>973</v>
      </c>
      <c r="J322" s="12">
        <v>0.25840000000000002</v>
      </c>
      <c r="K322" s="69">
        <f t="shared" si="21"/>
        <v>80.48</v>
      </c>
      <c r="L322" s="37">
        <f t="shared" si="22"/>
        <v>7875.77</v>
      </c>
      <c r="M322" s="40">
        <f t="shared" si="23"/>
        <v>1.7344712608114652E-4</v>
      </c>
      <c r="N322" s="40">
        <f t="shared" si="24"/>
        <v>0.98327767287896606</v>
      </c>
    </row>
    <row r="323" spans="1:14">
      <c r="A323" s="68" t="s">
        <v>2377</v>
      </c>
      <c r="B323" s="71">
        <v>94800</v>
      </c>
      <c r="C323" s="15" t="s">
        <v>16</v>
      </c>
      <c r="D323" s="15" t="s">
        <v>1024</v>
      </c>
      <c r="E323" s="10" t="s">
        <v>18</v>
      </c>
      <c r="F323" s="11">
        <v>6</v>
      </c>
      <c r="G323" s="11">
        <v>6</v>
      </c>
      <c r="H323" s="11">
        <f t="shared" ref="H323:H386" si="25">F323+G323</f>
        <v>12</v>
      </c>
      <c r="I323" s="37" t="s">
        <v>1025</v>
      </c>
      <c r="J323" s="12">
        <v>0.25840000000000002</v>
      </c>
      <c r="K323" s="69">
        <f t="shared" ref="K323:K386" si="26">TRUNC(I323+(I323*J323),2)</f>
        <v>652.27</v>
      </c>
      <c r="L323" s="37">
        <f t="shared" ref="L323:L386" si="27">TRUNC( H323*K323,2)</f>
        <v>7827.24</v>
      </c>
      <c r="M323" s="40">
        <f t="shared" ref="M323:M386" si="28">L323/$L$1</f>
        <v>1.7237835578583341E-4</v>
      </c>
      <c r="N323" s="40">
        <f t="shared" si="24"/>
        <v>0.98345005123475193</v>
      </c>
    </row>
    <row r="324" spans="1:14">
      <c r="A324" s="68" t="s">
        <v>2331</v>
      </c>
      <c r="B324" s="71">
        <v>89353</v>
      </c>
      <c r="C324" s="15" t="s">
        <v>16</v>
      </c>
      <c r="D324" s="15" t="s">
        <v>939</v>
      </c>
      <c r="E324" s="10" t="s">
        <v>18</v>
      </c>
      <c r="F324" s="11">
        <v>83</v>
      </c>
      <c r="G324" s="11">
        <v>83</v>
      </c>
      <c r="H324" s="11">
        <f t="shared" si="25"/>
        <v>166</v>
      </c>
      <c r="I324" s="37" t="s">
        <v>940</v>
      </c>
      <c r="J324" s="12">
        <v>0.25840000000000002</v>
      </c>
      <c r="K324" s="69">
        <f t="shared" si="26"/>
        <v>44.95</v>
      </c>
      <c r="L324" s="37">
        <f t="shared" si="27"/>
        <v>7461.7</v>
      </c>
      <c r="M324" s="40">
        <f t="shared" si="28"/>
        <v>1.6432811276607761E-4</v>
      </c>
      <c r="N324" s="40">
        <f t="shared" si="24"/>
        <v>0.98361437934751805</v>
      </c>
    </row>
    <row r="325" spans="1:14">
      <c r="A325" s="68" t="s">
        <v>2620</v>
      </c>
      <c r="B325" s="10" t="s">
        <v>1695</v>
      </c>
      <c r="C325" s="15" t="s">
        <v>1151</v>
      </c>
      <c r="D325" s="15" t="s">
        <v>1696</v>
      </c>
      <c r="E325" s="10" t="s">
        <v>82</v>
      </c>
      <c r="F325" s="11">
        <v>40.5</v>
      </c>
      <c r="G325" s="11">
        <v>40.5</v>
      </c>
      <c r="H325" s="11">
        <f t="shared" si="25"/>
        <v>81</v>
      </c>
      <c r="I325" s="37" t="s">
        <v>1697</v>
      </c>
      <c r="J325" s="12">
        <v>0.25840000000000002</v>
      </c>
      <c r="K325" s="69">
        <f t="shared" si="26"/>
        <v>91.86</v>
      </c>
      <c r="L325" s="37">
        <f t="shared" si="27"/>
        <v>7440.66</v>
      </c>
      <c r="M325" s="40">
        <f t="shared" si="28"/>
        <v>1.6386475140169705E-4</v>
      </c>
      <c r="N325" s="40">
        <f t="shared" ref="N325:N388" si="29">M325+N324</f>
        <v>0.98377824409891979</v>
      </c>
    </row>
    <row r="326" spans="1:14">
      <c r="A326" s="68" t="s">
        <v>2304</v>
      </c>
      <c r="B326" s="71">
        <v>93141</v>
      </c>
      <c r="C326" s="15" t="s">
        <v>16</v>
      </c>
      <c r="D326" s="36" t="s">
        <v>887</v>
      </c>
      <c r="E326" s="10" t="s">
        <v>18</v>
      </c>
      <c r="F326" s="11">
        <v>18</v>
      </c>
      <c r="G326" s="11">
        <v>18</v>
      </c>
      <c r="H326" s="11">
        <f t="shared" si="25"/>
        <v>36</v>
      </c>
      <c r="I326" s="37" t="s">
        <v>888</v>
      </c>
      <c r="J326" s="12">
        <v>0.25840000000000002</v>
      </c>
      <c r="K326" s="69">
        <f t="shared" si="26"/>
        <v>206.6</v>
      </c>
      <c r="L326" s="37">
        <f t="shared" si="27"/>
        <v>7437.6</v>
      </c>
      <c r="M326" s="40">
        <f t="shared" si="28"/>
        <v>1.6379736139337936E-4</v>
      </c>
      <c r="N326" s="40">
        <f t="shared" si="29"/>
        <v>0.98394204146031317</v>
      </c>
    </row>
    <row r="327" spans="1:14">
      <c r="A327" s="68" t="s">
        <v>2363</v>
      </c>
      <c r="B327" s="71">
        <v>94701</v>
      </c>
      <c r="C327" s="15" t="s">
        <v>16</v>
      </c>
      <c r="D327" s="36" t="s">
        <v>997</v>
      </c>
      <c r="E327" s="10" t="s">
        <v>18</v>
      </c>
      <c r="F327" s="11">
        <v>12</v>
      </c>
      <c r="G327" s="11">
        <v>12</v>
      </c>
      <c r="H327" s="11">
        <f t="shared" si="25"/>
        <v>24</v>
      </c>
      <c r="I327" s="37" t="s">
        <v>998</v>
      </c>
      <c r="J327" s="12">
        <v>0.25840000000000002</v>
      </c>
      <c r="K327" s="69">
        <f t="shared" si="26"/>
        <v>307.2</v>
      </c>
      <c r="L327" s="37">
        <f t="shared" si="27"/>
        <v>7372.8</v>
      </c>
      <c r="M327" s="40">
        <f t="shared" si="28"/>
        <v>1.623702788642986E-4</v>
      </c>
      <c r="N327" s="40">
        <f t="shared" si="29"/>
        <v>0.98410441173917751</v>
      </c>
    </row>
    <row r="328" spans="1:14">
      <c r="A328" s="68" t="s">
        <v>2485</v>
      </c>
      <c r="B328" s="10" t="s">
        <v>1300</v>
      </c>
      <c r="C328" s="10" t="s">
        <v>1151</v>
      </c>
      <c r="D328" s="15" t="s">
        <v>1301</v>
      </c>
      <c r="E328" s="10" t="s">
        <v>18</v>
      </c>
      <c r="F328" s="11">
        <v>38</v>
      </c>
      <c r="G328" s="11">
        <v>38</v>
      </c>
      <c r="H328" s="11">
        <f t="shared" si="25"/>
        <v>76</v>
      </c>
      <c r="I328" s="37" t="s">
        <v>1302</v>
      </c>
      <c r="J328" s="12">
        <v>0.25840000000000002</v>
      </c>
      <c r="K328" s="69">
        <f t="shared" si="26"/>
        <v>94.84</v>
      </c>
      <c r="L328" s="37">
        <f t="shared" si="27"/>
        <v>7207.84</v>
      </c>
      <c r="M328" s="40">
        <f t="shared" si="28"/>
        <v>1.5873738482113256E-4</v>
      </c>
      <c r="N328" s="40">
        <f t="shared" si="29"/>
        <v>0.98426314912399859</v>
      </c>
    </row>
    <row r="329" spans="1:14">
      <c r="A329" s="68" t="s">
        <v>2570</v>
      </c>
      <c r="B329" s="10" t="s">
        <v>1549</v>
      </c>
      <c r="C329" s="15" t="s">
        <v>1151</v>
      </c>
      <c r="D329" s="36" t="s">
        <v>1550</v>
      </c>
      <c r="E329" s="10" t="s">
        <v>82</v>
      </c>
      <c r="F329" s="11">
        <v>45</v>
      </c>
      <c r="G329" s="11">
        <v>45</v>
      </c>
      <c r="H329" s="11">
        <f t="shared" si="25"/>
        <v>90</v>
      </c>
      <c r="I329" s="37" t="s">
        <v>1551</v>
      </c>
      <c r="J329" s="12">
        <v>0.25840000000000002</v>
      </c>
      <c r="K329" s="69">
        <f t="shared" si="26"/>
        <v>79.95</v>
      </c>
      <c r="L329" s="37">
        <f t="shared" si="27"/>
        <v>7195.5</v>
      </c>
      <c r="M329" s="40">
        <f t="shared" si="28"/>
        <v>1.5846562250000821E-4</v>
      </c>
      <c r="N329" s="40">
        <f t="shared" si="29"/>
        <v>0.98442161474649859</v>
      </c>
    </row>
    <row r="330" spans="1:14">
      <c r="A330" s="68" t="s">
        <v>1964</v>
      </c>
      <c r="B330" s="70">
        <v>11816</v>
      </c>
      <c r="C330" s="10" t="s">
        <v>26</v>
      </c>
      <c r="D330" s="15" t="s">
        <v>193</v>
      </c>
      <c r="E330" s="10" t="s">
        <v>18</v>
      </c>
      <c r="F330" s="11">
        <v>326</v>
      </c>
      <c r="G330" s="11">
        <v>326</v>
      </c>
      <c r="H330" s="11">
        <f t="shared" si="25"/>
        <v>652</v>
      </c>
      <c r="I330" s="37" t="s">
        <v>194</v>
      </c>
      <c r="J330" s="12">
        <v>0.25840000000000002</v>
      </c>
      <c r="K330" s="69">
        <f t="shared" si="26"/>
        <v>10.94</v>
      </c>
      <c r="L330" s="37">
        <f t="shared" si="27"/>
        <v>7132.88</v>
      </c>
      <c r="M330" s="40">
        <f t="shared" si="28"/>
        <v>1.5708654984613422E-4</v>
      </c>
      <c r="N330" s="40">
        <f t="shared" si="29"/>
        <v>0.98457870129634473</v>
      </c>
    </row>
    <row r="331" spans="1:14">
      <c r="A331" s="68" t="s">
        <v>2581</v>
      </c>
      <c r="B331" s="10" t="s">
        <v>1582</v>
      </c>
      <c r="C331" s="15" t="s">
        <v>1151</v>
      </c>
      <c r="D331" s="45" t="s">
        <v>1583</v>
      </c>
      <c r="E331" s="46" t="s">
        <v>99</v>
      </c>
      <c r="F331" s="11">
        <v>59.3</v>
      </c>
      <c r="G331" s="11">
        <v>59.3</v>
      </c>
      <c r="H331" s="11">
        <f t="shared" si="25"/>
        <v>118.6</v>
      </c>
      <c r="I331" s="37" t="s">
        <v>1584</v>
      </c>
      <c r="J331" s="12">
        <v>0.25840000000000002</v>
      </c>
      <c r="K331" s="69">
        <f t="shared" si="26"/>
        <v>59.11</v>
      </c>
      <c r="L331" s="37">
        <f t="shared" si="27"/>
        <v>7010.44</v>
      </c>
      <c r="M331" s="40">
        <f t="shared" si="28"/>
        <v>1.543900685982847E-4</v>
      </c>
      <c r="N331" s="40">
        <f t="shared" si="29"/>
        <v>0.98473309136494303</v>
      </c>
    </row>
    <row r="332" spans="1:14">
      <c r="A332" s="68" t="s">
        <v>1949</v>
      </c>
      <c r="B332" s="10" t="s">
        <v>156</v>
      </c>
      <c r="C332" s="10" t="s">
        <v>135</v>
      </c>
      <c r="D332" s="36" t="s">
        <v>157</v>
      </c>
      <c r="E332" s="10" t="s">
        <v>158</v>
      </c>
      <c r="F332" s="11">
        <v>0.84</v>
      </c>
      <c r="G332" s="11">
        <v>0.84</v>
      </c>
      <c r="H332" s="11">
        <f t="shared" si="25"/>
        <v>1.68</v>
      </c>
      <c r="I332" s="37" t="s">
        <v>159</v>
      </c>
      <c r="J332" s="12">
        <v>0.25840000000000002</v>
      </c>
      <c r="K332" s="69">
        <f t="shared" si="26"/>
        <v>4146.3100000000004</v>
      </c>
      <c r="L332" s="37">
        <f t="shared" si="27"/>
        <v>6965.8</v>
      </c>
      <c r="M332" s="40">
        <f t="shared" si="28"/>
        <v>1.5340696730047353E-4</v>
      </c>
      <c r="N332" s="40">
        <f t="shared" si="29"/>
        <v>0.98488649833224351</v>
      </c>
    </row>
    <row r="333" spans="1:14">
      <c r="A333" s="68" t="s">
        <v>1913</v>
      </c>
      <c r="B333" s="24">
        <v>8855</v>
      </c>
      <c r="C333" s="10" t="s">
        <v>26</v>
      </c>
      <c r="D333" s="15" t="s">
        <v>47</v>
      </c>
      <c r="E333" s="10" t="s">
        <v>18</v>
      </c>
      <c r="F333" s="11">
        <v>48</v>
      </c>
      <c r="G333" s="11">
        <v>48</v>
      </c>
      <c r="H333" s="11">
        <f t="shared" si="25"/>
        <v>96</v>
      </c>
      <c r="I333" s="37" t="s">
        <v>48</v>
      </c>
      <c r="J333" s="12">
        <v>0.14019999999999999</v>
      </c>
      <c r="K333" s="69">
        <f t="shared" si="26"/>
        <v>71.47</v>
      </c>
      <c r="L333" s="37">
        <f t="shared" si="27"/>
        <v>6861.12</v>
      </c>
      <c r="M333" s="40">
        <f t="shared" si="28"/>
        <v>1.5110161237540915E-4</v>
      </c>
      <c r="N333" s="40">
        <f t="shared" si="29"/>
        <v>0.98503759994461892</v>
      </c>
    </row>
    <row r="334" spans="1:14">
      <c r="A334" s="68" t="s">
        <v>2571</v>
      </c>
      <c r="B334" s="10" t="s">
        <v>1552</v>
      </c>
      <c r="C334" s="15" t="s">
        <v>1151</v>
      </c>
      <c r="D334" s="15" t="s">
        <v>1553</v>
      </c>
      <c r="E334" s="10" t="s">
        <v>18</v>
      </c>
      <c r="F334" s="11">
        <v>4</v>
      </c>
      <c r="G334" s="11">
        <v>4</v>
      </c>
      <c r="H334" s="11">
        <f t="shared" si="25"/>
        <v>8</v>
      </c>
      <c r="I334" s="37" t="s">
        <v>1554</v>
      </c>
      <c r="J334" s="12">
        <v>0.25840000000000002</v>
      </c>
      <c r="K334" s="69">
        <f t="shared" si="26"/>
        <v>833.6</v>
      </c>
      <c r="L334" s="37">
        <f t="shared" si="27"/>
        <v>6668.8</v>
      </c>
      <c r="M334" s="40">
        <f t="shared" si="28"/>
        <v>1.4686617237552011E-4</v>
      </c>
      <c r="N334" s="40">
        <f t="shared" si="29"/>
        <v>0.9851844661169944</v>
      </c>
    </row>
    <row r="335" spans="1:14">
      <c r="A335" s="68" t="s">
        <v>2375</v>
      </c>
      <c r="B335" s="71">
        <v>94798</v>
      </c>
      <c r="C335" s="15" t="s">
        <v>16</v>
      </c>
      <c r="D335" s="15" t="s">
        <v>1020</v>
      </c>
      <c r="E335" s="10" t="s">
        <v>18</v>
      </c>
      <c r="F335" s="11">
        <v>8</v>
      </c>
      <c r="G335" s="11">
        <v>8</v>
      </c>
      <c r="H335" s="11">
        <f t="shared" si="25"/>
        <v>16</v>
      </c>
      <c r="I335" s="37" t="s">
        <v>1021</v>
      </c>
      <c r="J335" s="12">
        <v>0.25840000000000002</v>
      </c>
      <c r="K335" s="69">
        <f t="shared" si="26"/>
        <v>415.82</v>
      </c>
      <c r="L335" s="37">
        <f t="shared" si="27"/>
        <v>6653.12</v>
      </c>
      <c r="M335" s="40">
        <f t="shared" si="28"/>
        <v>1.4652085364008822E-4</v>
      </c>
      <c r="N335" s="40">
        <f t="shared" si="29"/>
        <v>0.98533098697063448</v>
      </c>
    </row>
    <row r="336" spans="1:14">
      <c r="A336" s="68" t="s">
        <v>2070</v>
      </c>
      <c r="B336" s="71">
        <v>91927</v>
      </c>
      <c r="C336" s="15" t="s">
        <v>16</v>
      </c>
      <c r="D336" s="36" t="s">
        <v>414</v>
      </c>
      <c r="E336" s="10" t="s">
        <v>82</v>
      </c>
      <c r="F336" s="11">
        <v>464.85</v>
      </c>
      <c r="G336" s="11">
        <v>464.85</v>
      </c>
      <c r="H336" s="11">
        <f t="shared" si="25"/>
        <v>929.7</v>
      </c>
      <c r="I336" s="37" t="s">
        <v>415</v>
      </c>
      <c r="J336" s="12">
        <v>0.25840000000000002</v>
      </c>
      <c r="K336" s="69">
        <f t="shared" si="26"/>
        <v>7.05</v>
      </c>
      <c r="L336" s="37">
        <f t="shared" si="27"/>
        <v>6554.38</v>
      </c>
      <c r="M336" s="40">
        <f t="shared" si="28"/>
        <v>1.443463146135229E-4</v>
      </c>
      <c r="N336" s="40">
        <f t="shared" si="29"/>
        <v>0.98547533328524806</v>
      </c>
    </row>
    <row r="337" spans="1:14">
      <c r="A337" s="68" t="s">
        <v>2644</v>
      </c>
      <c r="B337" s="10" t="s">
        <v>1761</v>
      </c>
      <c r="C337" s="15" t="s">
        <v>1151</v>
      </c>
      <c r="D337" s="15" t="s">
        <v>1762</v>
      </c>
      <c r="E337" s="10" t="s">
        <v>82</v>
      </c>
      <c r="F337" s="11">
        <v>9.0500000000000007</v>
      </c>
      <c r="G337" s="11">
        <v>9.0500000000000007</v>
      </c>
      <c r="H337" s="11">
        <f t="shared" si="25"/>
        <v>18.100000000000001</v>
      </c>
      <c r="I337" s="37" t="s">
        <v>1763</v>
      </c>
      <c r="J337" s="12">
        <v>0.25840000000000002</v>
      </c>
      <c r="K337" s="69">
        <f t="shared" si="26"/>
        <v>352.26</v>
      </c>
      <c r="L337" s="37">
        <f t="shared" si="27"/>
        <v>6375.9</v>
      </c>
      <c r="M337" s="40">
        <f t="shared" si="28"/>
        <v>1.4041567125256096E-4</v>
      </c>
      <c r="N337" s="40">
        <f t="shared" si="29"/>
        <v>0.98561574895650061</v>
      </c>
    </row>
    <row r="338" spans="1:14">
      <c r="A338" s="68" t="s">
        <v>2500</v>
      </c>
      <c r="B338" s="10" t="s">
        <v>1345</v>
      </c>
      <c r="C338" s="15" t="s">
        <v>1151</v>
      </c>
      <c r="D338" s="36" t="s">
        <v>1346</v>
      </c>
      <c r="E338" s="10" t="s">
        <v>99</v>
      </c>
      <c r="F338" s="11">
        <v>7.5</v>
      </c>
      <c r="G338" s="11">
        <v>7.5</v>
      </c>
      <c r="H338" s="11">
        <f t="shared" si="25"/>
        <v>15</v>
      </c>
      <c r="I338" s="37" t="s">
        <v>1347</v>
      </c>
      <c r="J338" s="12">
        <v>0.25840000000000002</v>
      </c>
      <c r="K338" s="69">
        <f t="shared" si="26"/>
        <v>418.69</v>
      </c>
      <c r="L338" s="37">
        <f t="shared" si="27"/>
        <v>6280.35</v>
      </c>
      <c r="M338" s="40">
        <f t="shared" si="28"/>
        <v>1.3831138520852294E-4</v>
      </c>
      <c r="N338" s="40">
        <f t="shared" si="29"/>
        <v>0.98575406034170909</v>
      </c>
    </row>
    <row r="339" spans="1:14">
      <c r="A339" s="68" t="s">
        <v>2567</v>
      </c>
      <c r="B339" s="10" t="s">
        <v>1540</v>
      </c>
      <c r="C339" s="15" t="s">
        <v>1151</v>
      </c>
      <c r="D339" s="15" t="s">
        <v>1541</v>
      </c>
      <c r="E339" s="10" t="s">
        <v>18</v>
      </c>
      <c r="F339" s="11">
        <v>18</v>
      </c>
      <c r="G339" s="11">
        <v>18</v>
      </c>
      <c r="H339" s="11">
        <f t="shared" si="25"/>
        <v>36</v>
      </c>
      <c r="I339" s="37" t="s">
        <v>1542</v>
      </c>
      <c r="J339" s="12">
        <v>0.25840000000000002</v>
      </c>
      <c r="K339" s="69">
        <f t="shared" si="26"/>
        <v>174.16</v>
      </c>
      <c r="L339" s="37">
        <f t="shared" si="27"/>
        <v>6269.76</v>
      </c>
      <c r="M339" s="40">
        <f t="shared" si="28"/>
        <v>1.3807816292483519E-4</v>
      </c>
      <c r="N339" s="40">
        <f t="shared" si="29"/>
        <v>0.98589213850463397</v>
      </c>
    </row>
    <row r="340" spans="1:14">
      <c r="A340" s="68" t="s">
        <v>1990</v>
      </c>
      <c r="B340" s="70">
        <v>592</v>
      </c>
      <c r="C340" s="10" t="s">
        <v>26</v>
      </c>
      <c r="D340" s="15" t="s">
        <v>243</v>
      </c>
      <c r="E340" s="10" t="s">
        <v>18</v>
      </c>
      <c r="F340" s="11">
        <v>23</v>
      </c>
      <c r="G340" s="11">
        <v>23</v>
      </c>
      <c r="H340" s="11">
        <f t="shared" si="25"/>
        <v>46</v>
      </c>
      <c r="I340" s="37" t="s">
        <v>244</v>
      </c>
      <c r="J340" s="12">
        <v>0.25840000000000002</v>
      </c>
      <c r="K340" s="69">
        <f t="shared" si="26"/>
        <v>136.13999999999999</v>
      </c>
      <c r="L340" s="37">
        <f t="shared" si="27"/>
        <v>6262.44</v>
      </c>
      <c r="M340" s="40">
        <f t="shared" si="28"/>
        <v>1.3791695545395754E-4</v>
      </c>
      <c r="N340" s="40">
        <f t="shared" si="29"/>
        <v>0.98603005546008793</v>
      </c>
    </row>
    <row r="341" spans="1:14">
      <c r="A341" s="68" t="s">
        <v>2251</v>
      </c>
      <c r="B341" s="24">
        <v>97599</v>
      </c>
      <c r="C341" s="10" t="s">
        <v>16</v>
      </c>
      <c r="D341" s="15" t="s">
        <v>780</v>
      </c>
      <c r="E341" s="15" t="s">
        <v>18</v>
      </c>
      <c r="F341" s="11">
        <v>86</v>
      </c>
      <c r="G341" s="11">
        <v>86</v>
      </c>
      <c r="H341" s="11">
        <f t="shared" si="25"/>
        <v>172</v>
      </c>
      <c r="I341" s="37" t="s">
        <v>781</v>
      </c>
      <c r="J341" s="12">
        <v>0.25840000000000002</v>
      </c>
      <c r="K341" s="69">
        <f t="shared" si="26"/>
        <v>36.14</v>
      </c>
      <c r="L341" s="37">
        <f t="shared" si="27"/>
        <v>6216.08</v>
      </c>
      <c r="M341" s="40">
        <f t="shared" si="28"/>
        <v>1.3689597480506582E-4</v>
      </c>
      <c r="N341" s="40">
        <f t="shared" si="29"/>
        <v>0.98616695143489297</v>
      </c>
    </row>
    <row r="342" spans="1:14">
      <c r="A342" s="68" t="s">
        <v>2702</v>
      </c>
      <c r="B342" s="10" t="s">
        <v>1814</v>
      </c>
      <c r="C342" s="10" t="s">
        <v>15</v>
      </c>
      <c r="D342" s="15" t="s">
        <v>1887</v>
      </c>
      <c r="E342" s="10" t="s">
        <v>1812</v>
      </c>
      <c r="F342" s="11">
        <v>396.37</v>
      </c>
      <c r="G342" s="11">
        <v>396.37</v>
      </c>
      <c r="H342" s="11">
        <f t="shared" si="25"/>
        <v>792.74</v>
      </c>
      <c r="I342" s="37" t="s">
        <v>1888</v>
      </c>
      <c r="J342" s="12">
        <v>0.25840000000000002</v>
      </c>
      <c r="K342" s="69">
        <f t="shared" si="26"/>
        <v>7.77</v>
      </c>
      <c r="L342" s="37">
        <f t="shared" si="27"/>
        <v>6159.58</v>
      </c>
      <c r="M342" s="40">
        <f t="shared" si="28"/>
        <v>1.356516821678272E-4</v>
      </c>
      <c r="N342" s="40">
        <f t="shared" si="29"/>
        <v>0.98630260311706075</v>
      </c>
    </row>
    <row r="343" spans="1:14">
      <c r="A343" s="68" t="s">
        <v>2619</v>
      </c>
      <c r="B343" s="10" t="s">
        <v>1692</v>
      </c>
      <c r="C343" s="15" t="s">
        <v>1151</v>
      </c>
      <c r="D343" s="15" t="s">
        <v>1693</v>
      </c>
      <c r="E343" s="10" t="s">
        <v>82</v>
      </c>
      <c r="F343" s="11">
        <v>88.52</v>
      </c>
      <c r="G343" s="11">
        <v>88.52</v>
      </c>
      <c r="H343" s="11">
        <f t="shared" si="25"/>
        <v>177.04</v>
      </c>
      <c r="I343" s="37" t="s">
        <v>1694</v>
      </c>
      <c r="J343" s="12">
        <v>0.25840000000000002</v>
      </c>
      <c r="K343" s="69">
        <f t="shared" si="26"/>
        <v>34.78</v>
      </c>
      <c r="L343" s="37">
        <f t="shared" si="27"/>
        <v>6157.45</v>
      </c>
      <c r="M343" s="40">
        <f t="shared" si="28"/>
        <v>1.3560477343654723E-4</v>
      </c>
      <c r="N343" s="40">
        <f t="shared" si="29"/>
        <v>0.9864382078904973</v>
      </c>
    </row>
    <row r="344" spans="1:14">
      <c r="A344" s="68" t="s">
        <v>1992</v>
      </c>
      <c r="B344" s="70">
        <v>13177</v>
      </c>
      <c r="C344" s="10" t="s">
        <v>26</v>
      </c>
      <c r="D344" s="15" t="s">
        <v>248</v>
      </c>
      <c r="E344" s="10" t="s">
        <v>18</v>
      </c>
      <c r="F344" s="11">
        <v>25</v>
      </c>
      <c r="G344" s="11">
        <v>25</v>
      </c>
      <c r="H344" s="11">
        <f t="shared" si="25"/>
        <v>50</v>
      </c>
      <c r="I344" s="37" t="s">
        <v>249</v>
      </c>
      <c r="J344" s="12">
        <v>0.25840000000000002</v>
      </c>
      <c r="K344" s="69">
        <f t="shared" si="26"/>
        <v>122.81</v>
      </c>
      <c r="L344" s="37">
        <f t="shared" si="27"/>
        <v>6140.5</v>
      </c>
      <c r="M344" s="40">
        <f t="shared" si="28"/>
        <v>1.3523148564537565E-4</v>
      </c>
      <c r="N344" s="40">
        <f t="shared" si="29"/>
        <v>0.98657343937614272</v>
      </c>
    </row>
    <row r="345" spans="1:14">
      <c r="A345" s="68" t="s">
        <v>2127</v>
      </c>
      <c r="B345" s="71">
        <v>100709</v>
      </c>
      <c r="C345" s="15" t="s">
        <v>16</v>
      </c>
      <c r="D345" s="15" t="s">
        <v>528</v>
      </c>
      <c r="E345" s="10" t="s">
        <v>18</v>
      </c>
      <c r="F345" s="11">
        <v>64</v>
      </c>
      <c r="G345" s="11">
        <v>64</v>
      </c>
      <c r="H345" s="11">
        <f t="shared" si="25"/>
        <v>128</v>
      </c>
      <c r="I345" s="37" t="s">
        <v>529</v>
      </c>
      <c r="J345" s="12">
        <v>0.25840000000000002</v>
      </c>
      <c r="K345" s="69">
        <f t="shared" si="26"/>
        <v>47.42</v>
      </c>
      <c r="L345" s="37">
        <f t="shared" si="27"/>
        <v>6069.76</v>
      </c>
      <c r="M345" s="40">
        <f t="shared" si="28"/>
        <v>1.3367358721779585E-4</v>
      </c>
      <c r="N345" s="40">
        <f t="shared" si="29"/>
        <v>0.98670711296336056</v>
      </c>
    </row>
    <row r="346" spans="1:14">
      <c r="A346" s="68" t="s">
        <v>2306</v>
      </c>
      <c r="B346" s="71">
        <v>100700</v>
      </c>
      <c r="C346" s="15" t="s">
        <v>16</v>
      </c>
      <c r="D346" s="36" t="s">
        <v>891</v>
      </c>
      <c r="E346" s="10" t="s">
        <v>18</v>
      </c>
      <c r="F346" s="11">
        <v>3</v>
      </c>
      <c r="G346" s="11">
        <v>3</v>
      </c>
      <c r="H346" s="11">
        <f t="shared" si="25"/>
        <v>6</v>
      </c>
      <c r="I346" s="37" t="s">
        <v>892</v>
      </c>
      <c r="J346" s="12">
        <v>0.25840000000000002</v>
      </c>
      <c r="K346" s="69">
        <f t="shared" si="26"/>
        <v>997.89</v>
      </c>
      <c r="L346" s="37">
        <f t="shared" si="27"/>
        <v>5987.34</v>
      </c>
      <c r="M346" s="40">
        <f t="shared" si="28"/>
        <v>1.3185846156892492E-4</v>
      </c>
      <c r="N346" s="40">
        <f t="shared" si="29"/>
        <v>0.98683897142492949</v>
      </c>
    </row>
    <row r="347" spans="1:14">
      <c r="A347" s="68" t="s">
        <v>2654</v>
      </c>
      <c r="B347" s="10" t="s">
        <v>1791</v>
      </c>
      <c r="C347" s="10" t="s">
        <v>1151</v>
      </c>
      <c r="D347" s="15" t="s">
        <v>1792</v>
      </c>
      <c r="E347" s="10" t="s">
        <v>18</v>
      </c>
      <c r="F347" s="11">
        <v>3</v>
      </c>
      <c r="G347" s="11">
        <v>3</v>
      </c>
      <c r="H347" s="11">
        <f t="shared" si="25"/>
        <v>6</v>
      </c>
      <c r="I347" s="37" t="s">
        <v>1793</v>
      </c>
      <c r="J347" s="12">
        <v>0.25840000000000002</v>
      </c>
      <c r="K347" s="69">
        <f t="shared" si="26"/>
        <v>976.94</v>
      </c>
      <c r="L347" s="37">
        <f t="shared" si="27"/>
        <v>5861.64</v>
      </c>
      <c r="M347" s="40">
        <f t="shared" si="28"/>
        <v>1.2909018573705068E-4</v>
      </c>
      <c r="N347" s="40">
        <f t="shared" si="29"/>
        <v>0.98696806161066652</v>
      </c>
    </row>
    <row r="348" spans="1:14">
      <c r="A348" s="68" t="s">
        <v>2287</v>
      </c>
      <c r="B348" s="71">
        <v>102188</v>
      </c>
      <c r="C348" s="15" t="s">
        <v>16</v>
      </c>
      <c r="D348" s="15" t="s">
        <v>852</v>
      </c>
      <c r="E348" s="10" t="s">
        <v>18</v>
      </c>
      <c r="F348" s="11">
        <v>3</v>
      </c>
      <c r="G348" s="11">
        <v>3</v>
      </c>
      <c r="H348" s="11">
        <f t="shared" si="25"/>
        <v>6</v>
      </c>
      <c r="I348" s="37" t="s">
        <v>853</v>
      </c>
      <c r="J348" s="12">
        <v>0.25840000000000002</v>
      </c>
      <c r="K348" s="69">
        <f t="shared" si="26"/>
        <v>975.08</v>
      </c>
      <c r="L348" s="37">
        <f t="shared" si="27"/>
        <v>5850.48</v>
      </c>
      <c r="M348" s="40">
        <f t="shared" si="28"/>
        <v>1.2884441041259787E-4</v>
      </c>
      <c r="N348" s="40">
        <f t="shared" si="29"/>
        <v>0.98709690602107913</v>
      </c>
    </row>
    <row r="349" spans="1:14">
      <c r="A349" s="68" t="s">
        <v>2018</v>
      </c>
      <c r="B349" s="9" t="s">
        <v>306</v>
      </c>
      <c r="C349" s="10" t="s">
        <v>285</v>
      </c>
      <c r="D349" s="15" t="s">
        <v>307</v>
      </c>
      <c r="E349" s="10" t="s">
        <v>99</v>
      </c>
      <c r="F349" s="11">
        <v>268.13</v>
      </c>
      <c r="G349" s="11">
        <v>268.13</v>
      </c>
      <c r="H349" s="11">
        <f t="shared" si="25"/>
        <v>536.26</v>
      </c>
      <c r="I349" s="37" t="s">
        <v>308</v>
      </c>
      <c r="J349" s="12">
        <v>0.25840000000000002</v>
      </c>
      <c r="K349" s="69">
        <f t="shared" si="26"/>
        <v>10.73</v>
      </c>
      <c r="L349" s="37">
        <f t="shared" si="27"/>
        <v>5754.06</v>
      </c>
      <c r="M349" s="40">
        <f t="shared" si="28"/>
        <v>1.2672096446423423E-4</v>
      </c>
      <c r="N349" s="40">
        <f t="shared" si="29"/>
        <v>0.98722362698554333</v>
      </c>
    </row>
    <row r="350" spans="1:14">
      <c r="A350" s="68" t="s">
        <v>2403</v>
      </c>
      <c r="B350" s="24">
        <v>99622</v>
      </c>
      <c r="C350" s="10" t="s">
        <v>16</v>
      </c>
      <c r="D350" s="15" t="s">
        <v>1074</v>
      </c>
      <c r="E350" s="10" t="s">
        <v>18</v>
      </c>
      <c r="F350" s="11">
        <v>10</v>
      </c>
      <c r="G350" s="11">
        <v>10</v>
      </c>
      <c r="H350" s="11">
        <f t="shared" si="25"/>
        <v>20</v>
      </c>
      <c r="I350" s="37" t="s">
        <v>1075</v>
      </c>
      <c r="J350" s="12">
        <v>0.25840000000000002</v>
      </c>
      <c r="K350" s="69">
        <f t="shared" si="26"/>
        <v>281.58999999999997</v>
      </c>
      <c r="L350" s="37">
        <f t="shared" si="27"/>
        <v>5631.8</v>
      </c>
      <c r="M350" s="40">
        <f t="shared" si="28"/>
        <v>1.2402844733452108E-4</v>
      </c>
      <c r="N350" s="40">
        <f t="shared" si="29"/>
        <v>0.98734765543287784</v>
      </c>
    </row>
    <row r="351" spans="1:14">
      <c r="A351" s="68" t="s">
        <v>1989</v>
      </c>
      <c r="B351" s="70">
        <v>594</v>
      </c>
      <c r="C351" s="10" t="s">
        <v>26</v>
      </c>
      <c r="D351" s="15" t="s">
        <v>241</v>
      </c>
      <c r="E351" s="10" t="s">
        <v>18</v>
      </c>
      <c r="F351" s="11">
        <v>18</v>
      </c>
      <c r="G351" s="11">
        <v>18</v>
      </c>
      <c r="H351" s="11">
        <f t="shared" si="25"/>
        <v>36</v>
      </c>
      <c r="I351" s="37" t="s">
        <v>242</v>
      </c>
      <c r="J351" s="12">
        <v>0.25840000000000002</v>
      </c>
      <c r="K351" s="69">
        <f t="shared" si="26"/>
        <v>156.31</v>
      </c>
      <c r="L351" s="37">
        <f t="shared" si="27"/>
        <v>5627.16</v>
      </c>
      <c r="M351" s="40">
        <f t="shared" si="28"/>
        <v>1.2392626117811774E-4</v>
      </c>
      <c r="N351" s="40">
        <f t="shared" si="29"/>
        <v>0.98747158169405591</v>
      </c>
    </row>
    <row r="352" spans="1:14">
      <c r="A352" s="68" t="s">
        <v>2286</v>
      </c>
      <c r="B352" s="71">
        <v>100858</v>
      </c>
      <c r="C352" s="15" t="s">
        <v>16</v>
      </c>
      <c r="D352" s="15" t="s">
        <v>850</v>
      </c>
      <c r="E352" s="10" t="s">
        <v>18</v>
      </c>
      <c r="F352" s="11">
        <v>4</v>
      </c>
      <c r="G352" s="11">
        <v>4</v>
      </c>
      <c r="H352" s="11">
        <f t="shared" si="25"/>
        <v>8</v>
      </c>
      <c r="I352" s="37" t="s">
        <v>851</v>
      </c>
      <c r="J352" s="12">
        <v>0.25840000000000002</v>
      </c>
      <c r="K352" s="69">
        <f t="shared" si="26"/>
        <v>700.29</v>
      </c>
      <c r="L352" s="37">
        <f t="shared" si="27"/>
        <v>5602.32</v>
      </c>
      <c r="M352" s="40">
        <f t="shared" si="28"/>
        <v>1.2337921287530347E-4</v>
      </c>
      <c r="N352" s="40">
        <f t="shared" si="29"/>
        <v>0.98759496090693122</v>
      </c>
    </row>
    <row r="353" spans="1:14">
      <c r="A353" s="68" t="s">
        <v>1924</v>
      </c>
      <c r="B353" s="10" t="s">
        <v>77</v>
      </c>
      <c r="C353" s="10" t="s">
        <v>61</v>
      </c>
      <c r="D353" s="15" t="s">
        <v>78</v>
      </c>
      <c r="E353" s="10" t="s">
        <v>18</v>
      </c>
      <c r="F353" s="11">
        <v>49</v>
      </c>
      <c r="G353" s="11">
        <v>49</v>
      </c>
      <c r="H353" s="11">
        <f t="shared" si="25"/>
        <v>98</v>
      </c>
      <c r="I353" s="37" t="s">
        <v>79</v>
      </c>
      <c r="J353" s="12">
        <v>0.25840000000000002</v>
      </c>
      <c r="K353" s="69">
        <f t="shared" si="26"/>
        <v>56.23</v>
      </c>
      <c r="L353" s="37">
        <f t="shared" si="27"/>
        <v>5510.54</v>
      </c>
      <c r="M353" s="40">
        <f t="shared" si="28"/>
        <v>1.2135795308334311E-4</v>
      </c>
      <c r="N353" s="40">
        <f t="shared" si="29"/>
        <v>0.98771631886001454</v>
      </c>
    </row>
    <row r="354" spans="1:14">
      <c r="A354" s="68" t="s">
        <v>2600</v>
      </c>
      <c r="B354" s="10" t="s">
        <v>1638</v>
      </c>
      <c r="C354" s="15" t="s">
        <v>1151</v>
      </c>
      <c r="D354" s="36" t="s">
        <v>1639</v>
      </c>
      <c r="E354" s="10" t="s">
        <v>18</v>
      </c>
      <c r="F354" s="11">
        <v>15</v>
      </c>
      <c r="G354" s="11">
        <v>15</v>
      </c>
      <c r="H354" s="11">
        <f t="shared" si="25"/>
        <v>30</v>
      </c>
      <c r="I354" s="37" t="s">
        <v>1640</v>
      </c>
      <c r="J354" s="12">
        <v>0.25840000000000002</v>
      </c>
      <c r="K354" s="69">
        <f t="shared" si="26"/>
        <v>183.38</v>
      </c>
      <c r="L354" s="37">
        <f t="shared" si="27"/>
        <v>5501.4</v>
      </c>
      <c r="M354" s="40">
        <f t="shared" si="28"/>
        <v>1.2115666397353141E-4</v>
      </c>
      <c r="N354" s="40">
        <f t="shared" si="29"/>
        <v>0.98783747552398804</v>
      </c>
    </row>
    <row r="355" spans="1:14">
      <c r="A355" s="68" t="s">
        <v>2009</v>
      </c>
      <c r="B355" s="70">
        <v>3707</v>
      </c>
      <c r="C355" s="10" t="s">
        <v>26</v>
      </c>
      <c r="D355" s="36" t="s">
        <v>280</v>
      </c>
      <c r="E355" s="10" t="s">
        <v>18</v>
      </c>
      <c r="F355" s="11">
        <v>29</v>
      </c>
      <c r="G355" s="11">
        <v>29</v>
      </c>
      <c r="H355" s="11">
        <f t="shared" si="25"/>
        <v>58</v>
      </c>
      <c r="I355" s="37" t="s">
        <v>281</v>
      </c>
      <c r="J355" s="12">
        <v>0.25840000000000002</v>
      </c>
      <c r="K355" s="69">
        <f t="shared" si="26"/>
        <v>94.36</v>
      </c>
      <c r="L355" s="37">
        <f t="shared" si="27"/>
        <v>5472.88</v>
      </c>
      <c r="M355" s="40">
        <f t="shared" si="28"/>
        <v>1.205285714777076E-4</v>
      </c>
      <c r="N355" s="40">
        <f t="shared" si="29"/>
        <v>0.98795800409546575</v>
      </c>
    </row>
    <row r="356" spans="1:14">
      <c r="A356" s="68" t="s">
        <v>2382</v>
      </c>
      <c r="B356" s="71">
        <v>89580</v>
      </c>
      <c r="C356" s="15" t="s">
        <v>16</v>
      </c>
      <c r="D356" s="36" t="s">
        <v>1034</v>
      </c>
      <c r="E356" s="10" t="s">
        <v>82</v>
      </c>
      <c r="F356" s="11">
        <v>24.62</v>
      </c>
      <c r="G356" s="11">
        <v>24.62</v>
      </c>
      <c r="H356" s="11">
        <f t="shared" si="25"/>
        <v>49.24</v>
      </c>
      <c r="I356" s="37" t="s">
        <v>1035</v>
      </c>
      <c r="J356" s="12">
        <v>0.25840000000000002</v>
      </c>
      <c r="K356" s="69">
        <f t="shared" si="26"/>
        <v>108.76</v>
      </c>
      <c r="L356" s="37">
        <f t="shared" si="27"/>
        <v>5355.34</v>
      </c>
      <c r="M356" s="40">
        <f t="shared" si="28"/>
        <v>1.1794000233468057E-4</v>
      </c>
      <c r="N356" s="40">
        <f t="shared" si="29"/>
        <v>0.98807594409780042</v>
      </c>
    </row>
    <row r="357" spans="1:14">
      <c r="A357" s="68" t="s">
        <v>2214</v>
      </c>
      <c r="B357" s="24">
        <v>101650</v>
      </c>
      <c r="C357" s="10" t="s">
        <v>16</v>
      </c>
      <c r="D357" s="15" t="s">
        <v>699</v>
      </c>
      <c r="E357" s="15" t="s">
        <v>18</v>
      </c>
      <c r="F357" s="11">
        <v>30</v>
      </c>
      <c r="G357" s="11">
        <v>30</v>
      </c>
      <c r="H357" s="11">
        <f t="shared" si="25"/>
        <v>60</v>
      </c>
      <c r="I357" s="37" t="s">
        <v>700</v>
      </c>
      <c r="J357" s="12">
        <v>0.25840000000000002</v>
      </c>
      <c r="K357" s="69">
        <f t="shared" si="26"/>
        <v>89.09</v>
      </c>
      <c r="L357" s="37">
        <f t="shared" si="27"/>
        <v>5345.4</v>
      </c>
      <c r="M357" s="40">
        <f t="shared" si="28"/>
        <v>1.1772109492204071E-4</v>
      </c>
      <c r="N357" s="40">
        <f t="shared" si="29"/>
        <v>0.98819366519272245</v>
      </c>
    </row>
    <row r="358" spans="1:14">
      <c r="A358" s="68" t="s">
        <v>2171</v>
      </c>
      <c r="B358" s="71">
        <v>102176</v>
      </c>
      <c r="C358" s="15" t="s">
        <v>16</v>
      </c>
      <c r="D358" s="15" t="s">
        <v>616</v>
      </c>
      <c r="E358" s="10" t="s">
        <v>99</v>
      </c>
      <c r="F358" s="11">
        <v>3.67</v>
      </c>
      <c r="G358" s="11">
        <v>3.67</v>
      </c>
      <c r="H358" s="11">
        <f t="shared" si="25"/>
        <v>7.34</v>
      </c>
      <c r="I358" s="37" t="s">
        <v>617</v>
      </c>
      <c r="J358" s="12">
        <v>0.25840000000000002</v>
      </c>
      <c r="K358" s="69">
        <f t="shared" si="26"/>
        <v>723.3</v>
      </c>
      <c r="L358" s="37">
        <f t="shared" si="27"/>
        <v>5309.02</v>
      </c>
      <c r="M358" s="40">
        <f t="shared" si="28"/>
        <v>1.1691990260093027E-4</v>
      </c>
      <c r="N358" s="40">
        <f t="shared" si="29"/>
        <v>0.98831058509532332</v>
      </c>
    </row>
    <row r="359" spans="1:14">
      <c r="A359" s="68" t="s">
        <v>2084</v>
      </c>
      <c r="B359" s="71">
        <v>100860</v>
      </c>
      <c r="C359" s="15" t="s">
        <v>16</v>
      </c>
      <c r="D359" s="15" t="s">
        <v>442</v>
      </c>
      <c r="E359" s="10" t="s">
        <v>18</v>
      </c>
      <c r="F359" s="11">
        <v>29</v>
      </c>
      <c r="G359" s="11">
        <v>29</v>
      </c>
      <c r="H359" s="11">
        <f t="shared" si="25"/>
        <v>58</v>
      </c>
      <c r="I359" s="37" t="s">
        <v>443</v>
      </c>
      <c r="J359" s="12">
        <v>0.25840000000000002</v>
      </c>
      <c r="K359" s="69">
        <f t="shared" si="26"/>
        <v>91.3</v>
      </c>
      <c r="L359" s="37">
        <f t="shared" si="27"/>
        <v>5295.4</v>
      </c>
      <c r="M359" s="40">
        <f t="shared" si="28"/>
        <v>1.1661995099528087E-4</v>
      </c>
      <c r="N359" s="40">
        <f t="shared" si="29"/>
        <v>0.98842720504631865</v>
      </c>
    </row>
    <row r="360" spans="1:14">
      <c r="A360" s="68" t="s">
        <v>1995</v>
      </c>
      <c r="B360" s="70">
        <v>13179</v>
      </c>
      <c r="C360" s="10" t="s">
        <v>26</v>
      </c>
      <c r="D360" s="15" t="s">
        <v>254</v>
      </c>
      <c r="E360" s="10" t="s">
        <v>18</v>
      </c>
      <c r="F360" s="11">
        <v>19</v>
      </c>
      <c r="G360" s="11">
        <v>19</v>
      </c>
      <c r="H360" s="11">
        <f t="shared" si="25"/>
        <v>38</v>
      </c>
      <c r="I360" s="37" t="s">
        <v>253</v>
      </c>
      <c r="J360" s="12">
        <v>0.25840000000000002</v>
      </c>
      <c r="K360" s="69">
        <f t="shared" si="26"/>
        <v>138.46</v>
      </c>
      <c r="L360" s="37">
        <f t="shared" si="27"/>
        <v>5261.48</v>
      </c>
      <c r="M360" s="40">
        <f t="shared" si="28"/>
        <v>1.15872934955367E-4</v>
      </c>
      <c r="N360" s="40">
        <f t="shared" si="29"/>
        <v>0.98854307798127405</v>
      </c>
    </row>
    <row r="361" spans="1:14">
      <c r="A361" s="68" t="s">
        <v>1906</v>
      </c>
      <c r="B361" s="24">
        <v>5090</v>
      </c>
      <c r="C361" s="15" t="s">
        <v>16</v>
      </c>
      <c r="D361" s="15" t="s">
        <v>32</v>
      </c>
      <c r="E361" s="10" t="s">
        <v>18</v>
      </c>
      <c r="F361" s="11">
        <v>120</v>
      </c>
      <c r="G361" s="11">
        <v>120</v>
      </c>
      <c r="H361" s="11">
        <f t="shared" si="25"/>
        <v>240</v>
      </c>
      <c r="I361" s="37" t="s">
        <v>33</v>
      </c>
      <c r="J361" s="12">
        <v>0.14019999999999999</v>
      </c>
      <c r="K361" s="69">
        <f t="shared" si="26"/>
        <v>21.66</v>
      </c>
      <c r="L361" s="37">
        <f t="shared" si="27"/>
        <v>5198.3999999999996</v>
      </c>
      <c r="M361" s="40">
        <f t="shared" si="28"/>
        <v>1.1448373177736679E-4</v>
      </c>
      <c r="N361" s="40">
        <f t="shared" si="29"/>
        <v>0.98865756171305141</v>
      </c>
    </row>
    <row r="362" spans="1:14">
      <c r="A362" s="68" t="s">
        <v>2059</v>
      </c>
      <c r="B362" s="71">
        <v>102111</v>
      </c>
      <c r="C362" s="15" t="s">
        <v>16</v>
      </c>
      <c r="D362" s="15" t="s">
        <v>391</v>
      </c>
      <c r="E362" s="10" t="s">
        <v>18</v>
      </c>
      <c r="F362" s="11">
        <v>2</v>
      </c>
      <c r="G362" s="11">
        <v>2</v>
      </c>
      <c r="H362" s="11">
        <f t="shared" si="25"/>
        <v>4</v>
      </c>
      <c r="I362" s="37" t="s">
        <v>392</v>
      </c>
      <c r="J362" s="12">
        <v>0.25840000000000002</v>
      </c>
      <c r="K362" s="69">
        <f t="shared" si="26"/>
        <v>1298.32</v>
      </c>
      <c r="L362" s="37">
        <f t="shared" si="27"/>
        <v>5193.28</v>
      </c>
      <c r="M362" s="40">
        <f t="shared" si="28"/>
        <v>1.1437097463926658E-4</v>
      </c>
      <c r="N362" s="40">
        <f t="shared" si="29"/>
        <v>0.9887719326876907</v>
      </c>
    </row>
    <row r="363" spans="1:14">
      <c r="A363" s="68" t="s">
        <v>2614</v>
      </c>
      <c r="B363" s="10" t="s">
        <v>1678</v>
      </c>
      <c r="C363" s="15" t="s">
        <v>1151</v>
      </c>
      <c r="D363" s="15" t="s">
        <v>1679</v>
      </c>
      <c r="E363" s="10" t="s">
        <v>99</v>
      </c>
      <c r="F363" s="11">
        <v>118.62</v>
      </c>
      <c r="G363" s="11">
        <v>118.62</v>
      </c>
      <c r="H363" s="11">
        <f t="shared" si="25"/>
        <v>237.24</v>
      </c>
      <c r="I363" s="37" t="s">
        <v>1680</v>
      </c>
      <c r="J363" s="12">
        <v>0.25840000000000002</v>
      </c>
      <c r="K363" s="69">
        <f t="shared" si="26"/>
        <v>21.36</v>
      </c>
      <c r="L363" s="37">
        <f t="shared" si="27"/>
        <v>5067.4399999999996</v>
      </c>
      <c r="M363" s="40">
        <f t="shared" si="28"/>
        <v>1.1159961560439741E-4</v>
      </c>
      <c r="N363" s="40">
        <f t="shared" si="29"/>
        <v>0.98888353230329507</v>
      </c>
    </row>
    <row r="364" spans="1:14">
      <c r="A364" s="68" t="s">
        <v>2319</v>
      </c>
      <c r="B364" s="71">
        <v>101817</v>
      </c>
      <c r="C364" s="15" t="s">
        <v>16</v>
      </c>
      <c r="D364" s="36" t="s">
        <v>915</v>
      </c>
      <c r="E364" s="10" t="s">
        <v>99</v>
      </c>
      <c r="F364" s="11">
        <v>44.55</v>
      </c>
      <c r="G364" s="11">
        <v>44.55</v>
      </c>
      <c r="H364" s="11">
        <f t="shared" si="25"/>
        <v>89.1</v>
      </c>
      <c r="I364" s="37" t="s">
        <v>916</v>
      </c>
      <c r="J364" s="12">
        <v>0.25840000000000002</v>
      </c>
      <c r="K364" s="69">
        <f t="shared" si="26"/>
        <v>56.86</v>
      </c>
      <c r="L364" s="37">
        <f t="shared" si="27"/>
        <v>5066.22</v>
      </c>
      <c r="M364" s="40">
        <f t="shared" si="28"/>
        <v>1.1157274769258449E-4</v>
      </c>
      <c r="N364" s="40">
        <f t="shared" si="29"/>
        <v>0.98899510505098764</v>
      </c>
    </row>
    <row r="365" spans="1:14">
      <c r="A365" s="68" t="s">
        <v>2056</v>
      </c>
      <c r="B365" s="71">
        <v>86895</v>
      </c>
      <c r="C365" s="15" t="s">
        <v>16</v>
      </c>
      <c r="D365" s="15" t="s">
        <v>385</v>
      </c>
      <c r="E365" s="10" t="s">
        <v>18</v>
      </c>
      <c r="F365" s="11">
        <v>6</v>
      </c>
      <c r="G365" s="11">
        <v>6</v>
      </c>
      <c r="H365" s="11">
        <f t="shared" si="25"/>
        <v>12</v>
      </c>
      <c r="I365" s="37" t="s">
        <v>386</v>
      </c>
      <c r="J365" s="12">
        <v>0.25840000000000002</v>
      </c>
      <c r="K365" s="69">
        <f t="shared" si="26"/>
        <v>419.31</v>
      </c>
      <c r="L365" s="37">
        <f t="shared" si="27"/>
        <v>5031.72</v>
      </c>
      <c r="M365" s="40">
        <f t="shared" si="28"/>
        <v>1.108129583831202E-4</v>
      </c>
      <c r="N365" s="40">
        <f t="shared" si="29"/>
        <v>0.98910591800937075</v>
      </c>
    </row>
    <row r="366" spans="1:14">
      <c r="A366" s="68" t="s">
        <v>2289</v>
      </c>
      <c r="B366" s="71">
        <v>97064</v>
      </c>
      <c r="C366" s="15" t="s">
        <v>16</v>
      </c>
      <c r="D366" s="15" t="s">
        <v>857</v>
      </c>
      <c r="E366" s="10" t="s">
        <v>82</v>
      </c>
      <c r="F366" s="11">
        <v>140.63</v>
      </c>
      <c r="G366" s="11">
        <v>140.63</v>
      </c>
      <c r="H366" s="11">
        <f t="shared" si="25"/>
        <v>281.26</v>
      </c>
      <c r="I366" s="37" t="s">
        <v>411</v>
      </c>
      <c r="J366" s="12">
        <v>0.25840000000000002</v>
      </c>
      <c r="K366" s="69">
        <f t="shared" si="26"/>
        <v>17.850000000000001</v>
      </c>
      <c r="L366" s="37">
        <f t="shared" si="27"/>
        <v>5020.49</v>
      </c>
      <c r="M366" s="40">
        <f t="shared" si="28"/>
        <v>1.1056564145716993E-4</v>
      </c>
      <c r="N366" s="40">
        <f t="shared" si="29"/>
        <v>0.98921648365082793</v>
      </c>
    </row>
    <row r="367" spans="1:14">
      <c r="A367" s="68" t="s">
        <v>2421</v>
      </c>
      <c r="B367" s="24">
        <v>40680</v>
      </c>
      <c r="C367" s="10" t="s">
        <v>1097</v>
      </c>
      <c r="D367" s="15" t="s">
        <v>1115</v>
      </c>
      <c r="E367" s="10" t="s">
        <v>18</v>
      </c>
      <c r="F367" s="11">
        <v>45</v>
      </c>
      <c r="G367" s="11">
        <v>45</v>
      </c>
      <c r="H367" s="11">
        <f t="shared" si="25"/>
        <v>90</v>
      </c>
      <c r="I367" s="37" t="s">
        <v>1116</v>
      </c>
      <c r="J367" s="12">
        <v>0.25840000000000002</v>
      </c>
      <c r="K367" s="69">
        <f t="shared" si="26"/>
        <v>55.1</v>
      </c>
      <c r="L367" s="37">
        <f t="shared" si="27"/>
        <v>4959</v>
      </c>
      <c r="M367" s="40">
        <f t="shared" si="28"/>
        <v>1.0921145465604069E-4</v>
      </c>
      <c r="N367" s="40">
        <f t="shared" si="29"/>
        <v>0.98932569510548396</v>
      </c>
    </row>
    <row r="368" spans="1:14">
      <c r="A368" s="68" t="s">
        <v>1942</v>
      </c>
      <c r="B368" s="10" t="s">
        <v>134</v>
      </c>
      <c r="C368" s="10" t="s">
        <v>135</v>
      </c>
      <c r="D368" s="15" t="s">
        <v>136</v>
      </c>
      <c r="E368" s="10" t="s">
        <v>18</v>
      </c>
      <c r="F368" s="11">
        <v>104</v>
      </c>
      <c r="G368" s="11">
        <v>104</v>
      </c>
      <c r="H368" s="11">
        <f t="shared" si="25"/>
        <v>208</v>
      </c>
      <c r="I368" s="37" t="s">
        <v>137</v>
      </c>
      <c r="J368" s="12">
        <v>0.25840000000000002</v>
      </c>
      <c r="K368" s="69">
        <f t="shared" si="26"/>
        <v>23.75</v>
      </c>
      <c r="L368" s="37">
        <f t="shared" si="27"/>
        <v>4940</v>
      </c>
      <c r="M368" s="40">
        <f t="shared" si="28"/>
        <v>1.0879301996387196E-4</v>
      </c>
      <c r="N368" s="40">
        <f t="shared" si="29"/>
        <v>0.98943448812544788</v>
      </c>
    </row>
    <row r="369" spans="1:14" ht="19.8">
      <c r="A369" s="68" t="s">
        <v>2249</v>
      </c>
      <c r="B369" s="24">
        <v>86941</v>
      </c>
      <c r="C369" s="10" t="s">
        <v>16</v>
      </c>
      <c r="D369" s="36" t="s">
        <v>776</v>
      </c>
      <c r="E369" s="15" t="s">
        <v>18</v>
      </c>
      <c r="F369" s="11">
        <v>3</v>
      </c>
      <c r="G369" s="11">
        <v>3</v>
      </c>
      <c r="H369" s="11">
        <f t="shared" si="25"/>
        <v>6</v>
      </c>
      <c r="I369" s="37" t="s">
        <v>777</v>
      </c>
      <c r="J369" s="12">
        <v>0.25840000000000002</v>
      </c>
      <c r="K369" s="69">
        <f t="shared" si="26"/>
        <v>822.62</v>
      </c>
      <c r="L369" s="37">
        <f t="shared" si="27"/>
        <v>4935.72</v>
      </c>
      <c r="M369" s="40">
        <f t="shared" si="28"/>
        <v>1.0869876204374132E-4</v>
      </c>
      <c r="N369" s="40">
        <f t="shared" si="29"/>
        <v>0.98954318688749165</v>
      </c>
    </row>
    <row r="370" spans="1:14">
      <c r="A370" s="68" t="s">
        <v>2139</v>
      </c>
      <c r="B370" s="71">
        <v>102666</v>
      </c>
      <c r="C370" s="15" t="s">
        <v>16</v>
      </c>
      <c r="D370" s="36" t="s">
        <v>553</v>
      </c>
      <c r="E370" s="10" t="s">
        <v>158</v>
      </c>
      <c r="F370" s="11">
        <v>34.049999999999997</v>
      </c>
      <c r="G370" s="11">
        <v>34.049999999999997</v>
      </c>
      <c r="H370" s="11">
        <f t="shared" si="25"/>
        <v>68.099999999999994</v>
      </c>
      <c r="I370" s="37" t="s">
        <v>554</v>
      </c>
      <c r="J370" s="12">
        <v>0.25840000000000002</v>
      </c>
      <c r="K370" s="69">
        <f t="shared" si="26"/>
        <v>71.349999999999994</v>
      </c>
      <c r="L370" s="37">
        <f t="shared" si="27"/>
        <v>4858.93</v>
      </c>
      <c r="M370" s="40">
        <f t="shared" si="28"/>
        <v>1.0700762520102356E-4</v>
      </c>
      <c r="N370" s="40">
        <f t="shared" si="29"/>
        <v>0.98965019451269265</v>
      </c>
    </row>
    <row r="371" spans="1:14">
      <c r="A371" s="68" t="s">
        <v>1962</v>
      </c>
      <c r="B371" s="70">
        <v>3804</v>
      </c>
      <c r="C371" s="10" t="s">
        <v>26</v>
      </c>
      <c r="D371" s="15" t="s">
        <v>189</v>
      </c>
      <c r="E371" s="10" t="s">
        <v>18</v>
      </c>
      <c r="F371" s="11">
        <v>21</v>
      </c>
      <c r="G371" s="11">
        <v>21</v>
      </c>
      <c r="H371" s="11">
        <f t="shared" si="25"/>
        <v>42</v>
      </c>
      <c r="I371" s="37" t="s">
        <v>190</v>
      </c>
      <c r="J371" s="12">
        <v>0.25840000000000002</v>
      </c>
      <c r="K371" s="69">
        <f t="shared" si="26"/>
        <v>115.4</v>
      </c>
      <c r="L371" s="37">
        <f t="shared" si="27"/>
        <v>4846.8</v>
      </c>
      <c r="M371" s="40">
        <f t="shared" si="28"/>
        <v>1.0674048768439162E-4</v>
      </c>
      <c r="N371" s="40">
        <f t="shared" si="29"/>
        <v>0.98975693500037709</v>
      </c>
    </row>
    <row r="372" spans="1:14">
      <c r="A372" s="68" t="s">
        <v>2352</v>
      </c>
      <c r="B372" s="71">
        <v>97595</v>
      </c>
      <c r="C372" s="15" t="s">
        <v>16</v>
      </c>
      <c r="D372" s="15" t="s">
        <v>976</v>
      </c>
      <c r="E372" s="10" t="s">
        <v>18</v>
      </c>
      <c r="F372" s="11">
        <v>29</v>
      </c>
      <c r="G372" s="11">
        <v>29</v>
      </c>
      <c r="H372" s="11">
        <f t="shared" si="25"/>
        <v>58</v>
      </c>
      <c r="I372" s="37" t="s">
        <v>977</v>
      </c>
      <c r="J372" s="12">
        <v>0.25840000000000002</v>
      </c>
      <c r="K372" s="69">
        <f t="shared" si="26"/>
        <v>83.11</v>
      </c>
      <c r="L372" s="37">
        <f t="shared" si="27"/>
        <v>4820.38</v>
      </c>
      <c r="M372" s="40">
        <f t="shared" si="28"/>
        <v>1.0615864323349172E-4</v>
      </c>
      <c r="N372" s="40">
        <f t="shared" si="29"/>
        <v>0.98986309364361058</v>
      </c>
    </row>
    <row r="373" spans="1:14">
      <c r="A373" s="68" t="s">
        <v>2625</v>
      </c>
      <c r="B373" s="10" t="s">
        <v>1707</v>
      </c>
      <c r="C373" s="15" t="s">
        <v>1151</v>
      </c>
      <c r="D373" s="15" t="s">
        <v>1708</v>
      </c>
      <c r="E373" s="10" t="s">
        <v>82</v>
      </c>
      <c r="F373" s="11">
        <v>20.010000000000002</v>
      </c>
      <c r="G373" s="11">
        <v>20.010000000000002</v>
      </c>
      <c r="H373" s="11">
        <f t="shared" si="25"/>
        <v>40.020000000000003</v>
      </c>
      <c r="I373" s="37" t="s">
        <v>1709</v>
      </c>
      <c r="J373" s="12">
        <v>0.25840000000000002</v>
      </c>
      <c r="K373" s="69">
        <f t="shared" si="26"/>
        <v>119.87</v>
      </c>
      <c r="L373" s="37">
        <f t="shared" si="27"/>
        <v>4797.1899999999996</v>
      </c>
      <c r="M373" s="40">
        <f t="shared" si="28"/>
        <v>1.056479326802605E-4</v>
      </c>
      <c r="N373" s="40">
        <f t="shared" si="29"/>
        <v>0.98996874157629089</v>
      </c>
    </row>
    <row r="374" spans="1:14">
      <c r="A374" s="68" t="s">
        <v>2588</v>
      </c>
      <c r="B374" s="10" t="s">
        <v>1603</v>
      </c>
      <c r="C374" s="15" t="s">
        <v>1151</v>
      </c>
      <c r="D374" s="15" t="s">
        <v>1604</v>
      </c>
      <c r="E374" s="10" t="s">
        <v>99</v>
      </c>
      <c r="F374" s="11">
        <v>18.54</v>
      </c>
      <c r="G374" s="11">
        <v>18.54</v>
      </c>
      <c r="H374" s="11">
        <f t="shared" si="25"/>
        <v>37.08</v>
      </c>
      <c r="I374" s="37" t="s">
        <v>1605</v>
      </c>
      <c r="J374" s="12">
        <v>0.25840000000000002</v>
      </c>
      <c r="K374" s="69">
        <f t="shared" si="26"/>
        <v>128.97</v>
      </c>
      <c r="L374" s="37">
        <f t="shared" si="27"/>
        <v>4782.2</v>
      </c>
      <c r="M374" s="40">
        <f t="shared" si="28"/>
        <v>1.0531780973101791E-4</v>
      </c>
      <c r="N374" s="40">
        <f t="shared" si="29"/>
        <v>0.99007405938602189</v>
      </c>
    </row>
    <row r="375" spans="1:14">
      <c r="A375" s="68" t="s">
        <v>2003</v>
      </c>
      <c r="B375" s="70">
        <v>8662</v>
      </c>
      <c r="C375" s="10" t="s">
        <v>26</v>
      </c>
      <c r="D375" s="15" t="s">
        <v>269</v>
      </c>
      <c r="E375" s="10" t="s">
        <v>18</v>
      </c>
      <c r="F375" s="11">
        <v>195</v>
      </c>
      <c r="G375" s="11">
        <v>195</v>
      </c>
      <c r="H375" s="11">
        <f t="shared" si="25"/>
        <v>390</v>
      </c>
      <c r="I375" s="37" t="s">
        <v>268</v>
      </c>
      <c r="J375" s="12">
        <v>0.25840000000000002</v>
      </c>
      <c r="K375" s="69">
        <f t="shared" si="26"/>
        <v>12.24</v>
      </c>
      <c r="L375" s="37">
        <f t="shared" si="27"/>
        <v>4773.6000000000004</v>
      </c>
      <c r="M375" s="40">
        <f t="shared" si="28"/>
        <v>1.0512841297561523E-4</v>
      </c>
      <c r="N375" s="40">
        <f t="shared" si="29"/>
        <v>0.9901791877989975</v>
      </c>
    </row>
    <row r="376" spans="1:14">
      <c r="A376" s="68" t="s">
        <v>2353</v>
      </c>
      <c r="B376" s="71">
        <v>86883</v>
      </c>
      <c r="C376" s="15" t="s">
        <v>16</v>
      </c>
      <c r="D376" s="15" t="s">
        <v>978</v>
      </c>
      <c r="E376" s="10" t="s">
        <v>18</v>
      </c>
      <c r="F376" s="11">
        <v>167</v>
      </c>
      <c r="G376" s="11">
        <v>167</v>
      </c>
      <c r="H376" s="11">
        <f t="shared" si="25"/>
        <v>334</v>
      </c>
      <c r="I376" s="37" t="s">
        <v>979</v>
      </c>
      <c r="J376" s="12">
        <v>0.25840000000000002</v>
      </c>
      <c r="K376" s="69">
        <f t="shared" si="26"/>
        <v>13.98</v>
      </c>
      <c r="L376" s="37">
        <f t="shared" si="27"/>
        <v>4669.32</v>
      </c>
      <c r="M376" s="40">
        <f t="shared" si="28"/>
        <v>1.0283186720196489E-4</v>
      </c>
      <c r="N376" s="40">
        <f t="shared" si="29"/>
        <v>0.99028201966619944</v>
      </c>
    </row>
    <row r="377" spans="1:14">
      <c r="A377" s="68" t="s">
        <v>2043</v>
      </c>
      <c r="B377" s="71">
        <v>101166</v>
      </c>
      <c r="C377" s="15" t="s">
        <v>16</v>
      </c>
      <c r="D377" s="36" t="s">
        <v>359</v>
      </c>
      <c r="E377" s="10" t="s">
        <v>158</v>
      </c>
      <c r="F377" s="11">
        <v>2.93</v>
      </c>
      <c r="G377" s="11">
        <v>2.93</v>
      </c>
      <c r="H377" s="11">
        <f t="shared" si="25"/>
        <v>5.86</v>
      </c>
      <c r="I377" s="37" t="s">
        <v>360</v>
      </c>
      <c r="J377" s="12">
        <v>0.25840000000000002</v>
      </c>
      <c r="K377" s="69">
        <f t="shared" si="26"/>
        <v>786.72</v>
      </c>
      <c r="L377" s="37">
        <f t="shared" si="27"/>
        <v>4610.17</v>
      </c>
      <c r="M377" s="40">
        <f t="shared" si="28"/>
        <v>1.0152921393660801E-4</v>
      </c>
      <c r="N377" s="40">
        <f t="shared" si="29"/>
        <v>0.99038354888013602</v>
      </c>
    </row>
    <row r="378" spans="1:14">
      <c r="A378" s="68" t="s">
        <v>2414</v>
      </c>
      <c r="B378" s="24">
        <v>95472</v>
      </c>
      <c r="C378" s="10" t="s">
        <v>16</v>
      </c>
      <c r="D378" s="36" t="s">
        <v>1095</v>
      </c>
      <c r="E378" s="10" t="s">
        <v>18</v>
      </c>
      <c r="F378" s="11">
        <v>3</v>
      </c>
      <c r="G378" s="11">
        <v>3</v>
      </c>
      <c r="H378" s="11">
        <f t="shared" si="25"/>
        <v>6</v>
      </c>
      <c r="I378" s="37" t="s">
        <v>1096</v>
      </c>
      <c r="J378" s="12">
        <v>0.25840000000000002</v>
      </c>
      <c r="K378" s="69">
        <f t="shared" si="26"/>
        <v>766.36</v>
      </c>
      <c r="L378" s="37">
        <f t="shared" si="27"/>
        <v>4598.16</v>
      </c>
      <c r="M378" s="40">
        <f t="shared" si="28"/>
        <v>1.012647191654003E-4</v>
      </c>
      <c r="N378" s="40">
        <f t="shared" si="29"/>
        <v>0.99048481359930141</v>
      </c>
    </row>
    <row r="379" spans="1:14">
      <c r="A379" s="68" t="s">
        <v>2153</v>
      </c>
      <c r="B379" s="71">
        <v>96116</v>
      </c>
      <c r="C379" s="15" t="s">
        <v>16</v>
      </c>
      <c r="D379" s="15" t="s">
        <v>581</v>
      </c>
      <c r="E379" s="10" t="s">
        <v>99</v>
      </c>
      <c r="F379" s="11">
        <v>26.33</v>
      </c>
      <c r="G379" s="11">
        <v>26.33</v>
      </c>
      <c r="H379" s="11">
        <f t="shared" si="25"/>
        <v>52.66</v>
      </c>
      <c r="I379" s="37" t="s">
        <v>582</v>
      </c>
      <c r="J379" s="12">
        <v>0.25840000000000002</v>
      </c>
      <c r="K379" s="69">
        <f t="shared" si="26"/>
        <v>87.19</v>
      </c>
      <c r="L379" s="37">
        <f t="shared" si="27"/>
        <v>4591.42</v>
      </c>
      <c r="M379" s="40">
        <f t="shared" si="28"/>
        <v>1.0111628496407308E-4</v>
      </c>
      <c r="N379" s="40">
        <f t="shared" si="29"/>
        <v>0.99058592988426553</v>
      </c>
    </row>
    <row r="380" spans="1:14">
      <c r="A380" s="68" t="s">
        <v>1917</v>
      </c>
      <c r="B380" s="24">
        <v>83647</v>
      </c>
      <c r="C380" s="15" t="s">
        <v>49</v>
      </c>
      <c r="D380" s="15" t="s">
        <v>56</v>
      </c>
      <c r="E380" s="10" t="s">
        <v>18</v>
      </c>
      <c r="F380" s="11">
        <v>1</v>
      </c>
      <c r="G380" s="11">
        <v>1</v>
      </c>
      <c r="H380" s="11">
        <f t="shared" si="25"/>
        <v>2</v>
      </c>
      <c r="I380" s="37" t="s">
        <v>57</v>
      </c>
      <c r="J380" s="12">
        <v>0.25840000000000002</v>
      </c>
      <c r="K380" s="69">
        <f t="shared" si="26"/>
        <v>2261.86</v>
      </c>
      <c r="L380" s="37">
        <f t="shared" si="27"/>
        <v>4523.72</v>
      </c>
      <c r="M380" s="40">
        <f t="shared" si="28"/>
        <v>9.9625336087240255E-5</v>
      </c>
      <c r="N380" s="40">
        <f t="shared" si="29"/>
        <v>0.99068555522035273</v>
      </c>
    </row>
    <row r="381" spans="1:14">
      <c r="A381" s="68" t="s">
        <v>1952</v>
      </c>
      <c r="B381" s="10" t="s">
        <v>166</v>
      </c>
      <c r="C381" s="10" t="s">
        <v>135</v>
      </c>
      <c r="D381" s="36" t="s">
        <v>167</v>
      </c>
      <c r="E381" s="10" t="s">
        <v>18</v>
      </c>
      <c r="F381" s="11">
        <v>154</v>
      </c>
      <c r="G381" s="11">
        <v>154</v>
      </c>
      <c r="H381" s="11">
        <f t="shared" si="25"/>
        <v>308</v>
      </c>
      <c r="I381" s="37" t="s">
        <v>168</v>
      </c>
      <c r="J381" s="12">
        <v>0.25840000000000002</v>
      </c>
      <c r="K381" s="69">
        <f t="shared" si="26"/>
        <v>14.33</v>
      </c>
      <c r="L381" s="37">
        <f t="shared" si="27"/>
        <v>4413.6400000000003</v>
      </c>
      <c r="M381" s="40">
        <f t="shared" si="28"/>
        <v>9.7201057618085792E-5</v>
      </c>
      <c r="N381" s="40">
        <f t="shared" si="29"/>
        <v>0.99078275627797086</v>
      </c>
    </row>
    <row r="382" spans="1:14">
      <c r="A382" s="68" t="s">
        <v>2097</v>
      </c>
      <c r="B382" s="71">
        <v>86901</v>
      </c>
      <c r="C382" s="15" t="s">
        <v>16</v>
      </c>
      <c r="D382" s="15" t="s">
        <v>468</v>
      </c>
      <c r="E382" s="10" t="s">
        <v>18</v>
      </c>
      <c r="F382" s="11">
        <v>15</v>
      </c>
      <c r="G382" s="11">
        <v>15</v>
      </c>
      <c r="H382" s="11">
        <f t="shared" si="25"/>
        <v>30</v>
      </c>
      <c r="I382" s="37" t="s">
        <v>469</v>
      </c>
      <c r="J382" s="12">
        <v>0.25840000000000002</v>
      </c>
      <c r="K382" s="69">
        <f t="shared" si="26"/>
        <v>144.69999999999999</v>
      </c>
      <c r="L382" s="37">
        <f t="shared" si="27"/>
        <v>4341</v>
      </c>
      <c r="M382" s="40">
        <f t="shared" si="28"/>
        <v>9.56013157212891E-5</v>
      </c>
      <c r="N382" s="40">
        <f t="shared" si="29"/>
        <v>0.99087835759369214</v>
      </c>
    </row>
    <row r="383" spans="1:14">
      <c r="A383" s="68" t="s">
        <v>2325</v>
      </c>
      <c r="B383" s="71">
        <v>89986</v>
      </c>
      <c r="C383" s="15" t="s">
        <v>16</v>
      </c>
      <c r="D383" s="36" t="s">
        <v>927</v>
      </c>
      <c r="E383" s="10" t="s">
        <v>18</v>
      </c>
      <c r="F383" s="11">
        <v>23</v>
      </c>
      <c r="G383" s="11">
        <v>23</v>
      </c>
      <c r="H383" s="11">
        <f t="shared" si="25"/>
        <v>46</v>
      </c>
      <c r="I383" s="37" t="s">
        <v>928</v>
      </c>
      <c r="J383" s="12">
        <v>0.25840000000000002</v>
      </c>
      <c r="K383" s="69">
        <f t="shared" si="26"/>
        <v>94.29</v>
      </c>
      <c r="L383" s="37">
        <f t="shared" si="27"/>
        <v>4337.34</v>
      </c>
      <c r="M383" s="40">
        <f t="shared" si="28"/>
        <v>9.5520711985850289E-5</v>
      </c>
      <c r="N383" s="40">
        <f t="shared" si="29"/>
        <v>0.99097387830567796</v>
      </c>
    </row>
    <row r="384" spans="1:14">
      <c r="A384" s="68" t="s">
        <v>2652</v>
      </c>
      <c r="B384" s="10" t="s">
        <v>1785</v>
      </c>
      <c r="C384" s="10" t="s">
        <v>1151</v>
      </c>
      <c r="D384" s="15" t="s">
        <v>1786</v>
      </c>
      <c r="E384" s="10" t="s">
        <v>18</v>
      </c>
      <c r="F384" s="11">
        <v>3</v>
      </c>
      <c r="G384" s="11">
        <v>3</v>
      </c>
      <c r="H384" s="11">
        <f t="shared" si="25"/>
        <v>6</v>
      </c>
      <c r="I384" s="37" t="s">
        <v>1787</v>
      </c>
      <c r="J384" s="12">
        <v>0.25840000000000002</v>
      </c>
      <c r="K384" s="69">
        <f t="shared" si="26"/>
        <v>704.81</v>
      </c>
      <c r="L384" s="37">
        <f t="shared" si="27"/>
        <v>4228.8599999999997</v>
      </c>
      <c r="M384" s="40">
        <f t="shared" si="28"/>
        <v>9.3131670122352126E-5</v>
      </c>
      <c r="N384" s="40">
        <f t="shared" si="29"/>
        <v>0.99106700997580033</v>
      </c>
    </row>
    <row r="385" spans="1:14">
      <c r="A385" s="68" t="s">
        <v>2388</v>
      </c>
      <c r="B385" s="71">
        <v>89402</v>
      </c>
      <c r="C385" s="15" t="s">
        <v>16</v>
      </c>
      <c r="D385" s="15" t="s">
        <v>1046</v>
      </c>
      <c r="E385" s="10" t="s">
        <v>82</v>
      </c>
      <c r="F385" s="11">
        <v>183.78</v>
      </c>
      <c r="G385" s="11">
        <v>183.78</v>
      </c>
      <c r="H385" s="11">
        <f t="shared" si="25"/>
        <v>367.56</v>
      </c>
      <c r="I385" s="37" t="s">
        <v>549</v>
      </c>
      <c r="J385" s="12">
        <v>0.25840000000000002</v>
      </c>
      <c r="K385" s="69">
        <f t="shared" si="26"/>
        <v>11.5</v>
      </c>
      <c r="L385" s="37">
        <f t="shared" si="27"/>
        <v>4226.9399999999996</v>
      </c>
      <c r="M385" s="40">
        <f t="shared" si="28"/>
        <v>9.3089386195564544E-5</v>
      </c>
      <c r="N385" s="40">
        <f t="shared" si="29"/>
        <v>0.99116009936199589</v>
      </c>
    </row>
    <row r="386" spans="1:14">
      <c r="A386" s="68" t="s">
        <v>2060</v>
      </c>
      <c r="B386" s="71">
        <v>102113</v>
      </c>
      <c r="C386" s="15" t="s">
        <v>16</v>
      </c>
      <c r="D386" s="15" t="s">
        <v>393</v>
      </c>
      <c r="E386" s="10" t="s">
        <v>18</v>
      </c>
      <c r="F386" s="11">
        <v>1</v>
      </c>
      <c r="G386" s="11">
        <v>1</v>
      </c>
      <c r="H386" s="11">
        <f t="shared" si="25"/>
        <v>2</v>
      </c>
      <c r="I386" s="37" t="s">
        <v>394</v>
      </c>
      <c r="J386" s="12">
        <v>0.25840000000000002</v>
      </c>
      <c r="K386" s="69">
        <f t="shared" si="26"/>
        <v>2097.9</v>
      </c>
      <c r="L386" s="37">
        <f t="shared" si="27"/>
        <v>4195.8</v>
      </c>
      <c r="M386" s="40">
        <f t="shared" si="28"/>
        <v>9.2403593757978537E-5</v>
      </c>
      <c r="N386" s="40">
        <f t="shared" si="29"/>
        <v>0.99125250295575384</v>
      </c>
    </row>
    <row r="387" spans="1:14">
      <c r="A387" s="68" t="s">
        <v>2000</v>
      </c>
      <c r="B387" s="70">
        <v>8727</v>
      </c>
      <c r="C387" s="10" t="s">
        <v>26</v>
      </c>
      <c r="D387" s="15" t="s">
        <v>263</v>
      </c>
      <c r="E387" s="10" t="s">
        <v>82</v>
      </c>
      <c r="F387" s="11">
        <v>232.85</v>
      </c>
      <c r="G387" s="11">
        <v>232.85</v>
      </c>
      <c r="H387" s="11">
        <f t="shared" ref="H387:H450" si="30">F387+G387</f>
        <v>465.7</v>
      </c>
      <c r="I387" s="37" t="s">
        <v>264</v>
      </c>
      <c r="J387" s="12">
        <v>0.25840000000000002</v>
      </c>
      <c r="K387" s="69">
        <f t="shared" ref="K387:K450" si="31">TRUNC(I387+(I387*J387),2)</f>
        <v>8.92</v>
      </c>
      <c r="L387" s="37">
        <f t="shared" ref="L387:L450" si="32">TRUNC( H387*K387,2)</f>
        <v>4154.04</v>
      </c>
      <c r="M387" s="40">
        <f t="shared" ref="M387:M450" si="33">L387/$L$1</f>
        <v>9.148391835034872E-5</v>
      </c>
      <c r="N387" s="40">
        <f t="shared" si="29"/>
        <v>0.99134398687410419</v>
      </c>
    </row>
    <row r="388" spans="1:14">
      <c r="A388" s="68" t="s">
        <v>1957</v>
      </c>
      <c r="B388" s="70">
        <v>2057</v>
      </c>
      <c r="C388" s="10" t="s">
        <v>26</v>
      </c>
      <c r="D388" s="15" t="s">
        <v>179</v>
      </c>
      <c r="E388" s="10" t="s">
        <v>18</v>
      </c>
      <c r="F388" s="11">
        <v>14</v>
      </c>
      <c r="G388" s="11">
        <v>14</v>
      </c>
      <c r="H388" s="11">
        <f t="shared" si="30"/>
        <v>28</v>
      </c>
      <c r="I388" s="37" t="s">
        <v>180</v>
      </c>
      <c r="J388" s="12">
        <v>0.25840000000000002</v>
      </c>
      <c r="K388" s="69">
        <f t="shared" si="31"/>
        <v>144.94999999999999</v>
      </c>
      <c r="L388" s="37">
        <f t="shared" si="32"/>
        <v>4058.6</v>
      </c>
      <c r="M388" s="40">
        <f t="shared" si="33"/>
        <v>8.9382054822949531E-5</v>
      </c>
      <c r="N388" s="40">
        <f t="shared" si="29"/>
        <v>0.99143336892892708</v>
      </c>
    </row>
    <row r="389" spans="1:14">
      <c r="A389" s="68" t="s">
        <v>2300</v>
      </c>
      <c r="B389" s="71">
        <v>101747</v>
      </c>
      <c r="C389" s="15" t="s">
        <v>16</v>
      </c>
      <c r="D389" s="15" t="s">
        <v>879</v>
      </c>
      <c r="E389" s="10" t="s">
        <v>99</v>
      </c>
      <c r="F389" s="11">
        <v>25.22</v>
      </c>
      <c r="G389" s="11">
        <v>25.22</v>
      </c>
      <c r="H389" s="11">
        <f t="shared" si="30"/>
        <v>50.44</v>
      </c>
      <c r="I389" s="37" t="s">
        <v>880</v>
      </c>
      <c r="J389" s="12">
        <v>0.25840000000000002</v>
      </c>
      <c r="K389" s="69">
        <f t="shared" si="31"/>
        <v>80.33</v>
      </c>
      <c r="L389" s="37">
        <f t="shared" si="32"/>
        <v>4051.84</v>
      </c>
      <c r="M389" s="40">
        <f t="shared" si="33"/>
        <v>8.923318016405161E-5</v>
      </c>
      <c r="N389" s="40">
        <f t="shared" ref="N389:N452" si="34">M389+N388</f>
        <v>0.99152260210909116</v>
      </c>
    </row>
    <row r="390" spans="1:14">
      <c r="A390" s="68" t="s">
        <v>2438</v>
      </c>
      <c r="B390" s="10" t="s">
        <v>1162</v>
      </c>
      <c r="C390" s="10" t="s">
        <v>1151</v>
      </c>
      <c r="D390" s="15" t="s">
        <v>1163</v>
      </c>
      <c r="E390" s="10" t="s">
        <v>18</v>
      </c>
      <c r="F390" s="11">
        <v>533</v>
      </c>
      <c r="G390" s="11">
        <v>533</v>
      </c>
      <c r="H390" s="11">
        <f t="shared" si="30"/>
        <v>1066</v>
      </c>
      <c r="I390" s="37" t="s">
        <v>1164</v>
      </c>
      <c r="J390" s="12">
        <v>0.25840000000000002</v>
      </c>
      <c r="K390" s="69">
        <f t="shared" si="31"/>
        <v>3.78</v>
      </c>
      <c r="L390" s="37">
        <f t="shared" si="32"/>
        <v>4029.48</v>
      </c>
      <c r="M390" s="40">
        <f t="shared" si="33"/>
        <v>8.8740748600004611E-5</v>
      </c>
      <c r="N390" s="40">
        <f t="shared" si="34"/>
        <v>0.99161134285769115</v>
      </c>
    </row>
    <row r="391" spans="1:14">
      <c r="A391" s="68" t="s">
        <v>2057</v>
      </c>
      <c r="B391" s="71">
        <v>100867</v>
      </c>
      <c r="C391" s="15" t="s">
        <v>16</v>
      </c>
      <c r="D391" s="36" t="s">
        <v>387</v>
      </c>
      <c r="E391" s="10" t="s">
        <v>18</v>
      </c>
      <c r="F391" s="11">
        <v>6</v>
      </c>
      <c r="G391" s="11">
        <v>6</v>
      </c>
      <c r="H391" s="11">
        <f t="shared" si="30"/>
        <v>12</v>
      </c>
      <c r="I391" s="37" t="s">
        <v>388</v>
      </c>
      <c r="J391" s="12">
        <v>0.25840000000000002</v>
      </c>
      <c r="K391" s="69">
        <f t="shared" si="31"/>
        <v>334.18</v>
      </c>
      <c r="L391" s="37">
        <f t="shared" si="32"/>
        <v>4010.16</v>
      </c>
      <c r="M391" s="40">
        <f t="shared" si="33"/>
        <v>8.8315266586704599E-5</v>
      </c>
      <c r="N391" s="40">
        <f t="shared" si="34"/>
        <v>0.99169965812427785</v>
      </c>
    </row>
    <row r="392" spans="1:14">
      <c r="A392" s="68" t="s">
        <v>2410</v>
      </c>
      <c r="B392" s="24">
        <v>86878</v>
      </c>
      <c r="C392" s="10" t="s">
        <v>16</v>
      </c>
      <c r="D392" s="15" t="s">
        <v>1088</v>
      </c>
      <c r="E392" s="10" t="s">
        <v>18</v>
      </c>
      <c r="F392" s="11">
        <v>26</v>
      </c>
      <c r="G392" s="11">
        <v>26</v>
      </c>
      <c r="H392" s="11">
        <f t="shared" si="30"/>
        <v>52</v>
      </c>
      <c r="I392" s="37" t="s">
        <v>1089</v>
      </c>
      <c r="J392" s="12">
        <v>0.25840000000000002</v>
      </c>
      <c r="K392" s="69">
        <f t="shared" si="31"/>
        <v>76.239999999999995</v>
      </c>
      <c r="L392" s="37">
        <f t="shared" si="32"/>
        <v>3964.48</v>
      </c>
      <c r="M392" s="40">
        <f t="shared" si="33"/>
        <v>8.7309261495216824E-5</v>
      </c>
      <c r="N392" s="40">
        <f t="shared" si="34"/>
        <v>0.9917869673857731</v>
      </c>
    </row>
    <row r="393" spans="1:14">
      <c r="A393" s="68" t="s">
        <v>2357</v>
      </c>
      <c r="B393" s="71">
        <v>86874</v>
      </c>
      <c r="C393" s="15" t="s">
        <v>16</v>
      </c>
      <c r="D393" s="15" t="s">
        <v>986</v>
      </c>
      <c r="E393" s="10" t="s">
        <v>18</v>
      </c>
      <c r="F393" s="11">
        <v>4</v>
      </c>
      <c r="G393" s="11">
        <v>4</v>
      </c>
      <c r="H393" s="11">
        <f t="shared" si="30"/>
        <v>8</v>
      </c>
      <c r="I393" s="37" t="s">
        <v>987</v>
      </c>
      <c r="J393" s="12">
        <v>0.25840000000000002</v>
      </c>
      <c r="K393" s="69">
        <f t="shared" si="31"/>
        <v>490.93</v>
      </c>
      <c r="L393" s="37">
        <f t="shared" si="32"/>
        <v>3927.44</v>
      </c>
      <c r="M393" s="40">
        <f t="shared" si="33"/>
        <v>8.6493534074273128E-5</v>
      </c>
      <c r="N393" s="40">
        <f t="shared" si="34"/>
        <v>0.99187346091984741</v>
      </c>
    </row>
    <row r="394" spans="1:14">
      <c r="A394" s="68" t="s">
        <v>2137</v>
      </c>
      <c r="B394" s="71">
        <v>86885</v>
      </c>
      <c r="C394" s="15" t="s">
        <v>16</v>
      </c>
      <c r="D394" s="15" t="s">
        <v>548</v>
      </c>
      <c r="E394" s="10" t="s">
        <v>18</v>
      </c>
      <c r="F394" s="11">
        <v>169</v>
      </c>
      <c r="G394" s="11">
        <v>169</v>
      </c>
      <c r="H394" s="11">
        <f t="shared" si="30"/>
        <v>338</v>
      </c>
      <c r="I394" s="37" t="s">
        <v>549</v>
      </c>
      <c r="J394" s="12">
        <v>0.25840000000000002</v>
      </c>
      <c r="K394" s="69">
        <f t="shared" si="31"/>
        <v>11.5</v>
      </c>
      <c r="L394" s="37">
        <f t="shared" si="32"/>
        <v>3887</v>
      </c>
      <c r="M394" s="40">
        <f t="shared" si="33"/>
        <v>8.5602928866309781E-5</v>
      </c>
      <c r="N394" s="40">
        <f t="shared" si="34"/>
        <v>0.99195906384871368</v>
      </c>
    </row>
    <row r="395" spans="1:14">
      <c r="A395" s="68" t="s">
        <v>2011</v>
      </c>
      <c r="B395" s="9" t="s">
        <v>284</v>
      </c>
      <c r="C395" s="10" t="s">
        <v>285</v>
      </c>
      <c r="D395" s="15" t="s">
        <v>286</v>
      </c>
      <c r="E395" s="10" t="s">
        <v>39</v>
      </c>
      <c r="F395" s="11">
        <v>9.4499999999999993</v>
      </c>
      <c r="G395" s="11">
        <v>9.4499999999999993</v>
      </c>
      <c r="H395" s="11">
        <f t="shared" si="30"/>
        <v>18.899999999999999</v>
      </c>
      <c r="I395" s="37" t="s">
        <v>287</v>
      </c>
      <c r="J395" s="12">
        <v>0.25840000000000002</v>
      </c>
      <c r="K395" s="69">
        <f t="shared" si="31"/>
        <v>201.35</v>
      </c>
      <c r="L395" s="37">
        <f t="shared" si="32"/>
        <v>3805.51</v>
      </c>
      <c r="M395" s="40">
        <f t="shared" si="33"/>
        <v>8.3808284494476596E-5</v>
      </c>
      <c r="N395" s="40">
        <f t="shared" si="34"/>
        <v>0.99204287213320819</v>
      </c>
    </row>
    <row r="396" spans="1:14">
      <c r="A396" s="68" t="s">
        <v>2033</v>
      </c>
      <c r="B396" s="71">
        <v>94670</v>
      </c>
      <c r="C396" s="15" t="s">
        <v>16</v>
      </c>
      <c r="D396" s="36" t="s">
        <v>340</v>
      </c>
      <c r="E396" s="10" t="s">
        <v>18</v>
      </c>
      <c r="F396" s="11">
        <v>19</v>
      </c>
      <c r="G396" s="11">
        <v>19</v>
      </c>
      <c r="H396" s="11">
        <f t="shared" si="30"/>
        <v>38</v>
      </c>
      <c r="I396" s="37" t="s">
        <v>341</v>
      </c>
      <c r="J396" s="12">
        <v>0.25840000000000002</v>
      </c>
      <c r="K396" s="69">
        <f t="shared" si="31"/>
        <v>99.85</v>
      </c>
      <c r="L396" s="37">
        <f t="shared" si="32"/>
        <v>3794.3</v>
      </c>
      <c r="M396" s="40">
        <f t="shared" si="33"/>
        <v>8.3561408026097035E-5</v>
      </c>
      <c r="N396" s="40">
        <f t="shared" si="34"/>
        <v>0.99212643354123431</v>
      </c>
    </row>
    <row r="397" spans="1:14">
      <c r="A397" s="68" t="s">
        <v>2176</v>
      </c>
      <c r="B397" s="71">
        <v>102179</v>
      </c>
      <c r="C397" s="15" t="s">
        <v>16</v>
      </c>
      <c r="D397" s="15" t="s">
        <v>624</v>
      </c>
      <c r="E397" s="10" t="s">
        <v>99</v>
      </c>
      <c r="F397" s="11">
        <v>6.47</v>
      </c>
      <c r="G397" s="11">
        <v>6.47</v>
      </c>
      <c r="H397" s="11">
        <f t="shared" si="30"/>
        <v>12.94</v>
      </c>
      <c r="I397" s="37" t="s">
        <v>625</v>
      </c>
      <c r="J397" s="12">
        <v>0.25840000000000002</v>
      </c>
      <c r="K397" s="69">
        <f t="shared" si="31"/>
        <v>292.22000000000003</v>
      </c>
      <c r="L397" s="37">
        <f t="shared" si="32"/>
        <v>3781.32</v>
      </c>
      <c r="M397" s="40">
        <f t="shared" si="33"/>
        <v>8.3275551062710185E-5</v>
      </c>
      <c r="N397" s="40">
        <f t="shared" si="34"/>
        <v>0.992209709092297</v>
      </c>
    </row>
    <row r="398" spans="1:14">
      <c r="A398" s="68" t="s">
        <v>2672</v>
      </c>
      <c r="B398" s="10" t="s">
        <v>1814</v>
      </c>
      <c r="C398" s="10" t="s">
        <v>15</v>
      </c>
      <c r="D398" s="15" t="s">
        <v>1833</v>
      </c>
      <c r="E398" s="10" t="s">
        <v>1812</v>
      </c>
      <c r="F398" s="11">
        <v>227.62</v>
      </c>
      <c r="G398" s="11">
        <v>227.62</v>
      </c>
      <c r="H398" s="11">
        <f t="shared" si="30"/>
        <v>455.24</v>
      </c>
      <c r="I398" s="37" t="s">
        <v>1834</v>
      </c>
      <c r="J398" s="12">
        <v>0.25840000000000002</v>
      </c>
      <c r="K398" s="69">
        <f t="shared" si="31"/>
        <v>8.24</v>
      </c>
      <c r="L398" s="37">
        <f t="shared" si="32"/>
        <v>3751.17</v>
      </c>
      <c r="M398" s="40">
        <f t="shared" si="33"/>
        <v>8.2611561274874003E-5</v>
      </c>
      <c r="N398" s="40">
        <f t="shared" si="34"/>
        <v>0.99229232065357187</v>
      </c>
    </row>
    <row r="399" spans="1:14">
      <c r="A399" s="68" t="s">
        <v>2208</v>
      </c>
      <c r="B399" s="24">
        <v>97612</v>
      </c>
      <c r="C399" s="10" t="s">
        <v>16</v>
      </c>
      <c r="D399" s="15" t="s">
        <v>686</v>
      </c>
      <c r="E399" s="15" t="s">
        <v>18</v>
      </c>
      <c r="F399" s="11">
        <v>60</v>
      </c>
      <c r="G399" s="11">
        <v>60</v>
      </c>
      <c r="H399" s="11">
        <f t="shared" si="30"/>
        <v>120</v>
      </c>
      <c r="I399" s="37" t="s">
        <v>687</v>
      </c>
      <c r="J399" s="12">
        <v>0.25840000000000002</v>
      </c>
      <c r="K399" s="69">
        <f t="shared" si="31"/>
        <v>31.09</v>
      </c>
      <c r="L399" s="37">
        <f t="shared" si="32"/>
        <v>3730.8</v>
      </c>
      <c r="M399" s="40">
        <f t="shared" si="33"/>
        <v>8.2162955239112044E-5</v>
      </c>
      <c r="N399" s="40">
        <f t="shared" si="34"/>
        <v>0.99237448360881098</v>
      </c>
    </row>
    <row r="400" spans="1:14">
      <c r="A400" s="68" t="s">
        <v>2276</v>
      </c>
      <c r="B400" s="71">
        <v>92376</v>
      </c>
      <c r="C400" s="15" t="s">
        <v>16</v>
      </c>
      <c r="D400" s="36" t="s">
        <v>829</v>
      </c>
      <c r="E400" s="10" t="s">
        <v>18</v>
      </c>
      <c r="F400" s="11">
        <v>26</v>
      </c>
      <c r="G400" s="11">
        <v>26</v>
      </c>
      <c r="H400" s="11">
        <f t="shared" si="30"/>
        <v>52</v>
      </c>
      <c r="I400" s="37" t="s">
        <v>830</v>
      </c>
      <c r="J400" s="12">
        <v>0.25840000000000002</v>
      </c>
      <c r="K400" s="69">
        <f t="shared" si="31"/>
        <v>71.37</v>
      </c>
      <c r="L400" s="37">
        <f t="shared" si="32"/>
        <v>3711.24</v>
      </c>
      <c r="M400" s="40">
        <f t="shared" si="33"/>
        <v>8.1732187734963584E-5</v>
      </c>
      <c r="N400" s="40">
        <f t="shared" si="34"/>
        <v>0.99245621579654597</v>
      </c>
    </row>
    <row r="401" spans="1:14">
      <c r="A401" s="68" t="s">
        <v>2604</v>
      </c>
      <c r="B401" s="10" t="s">
        <v>1650</v>
      </c>
      <c r="C401" s="15" t="s">
        <v>1151</v>
      </c>
      <c r="D401" s="36" t="s">
        <v>1651</v>
      </c>
      <c r="E401" s="10" t="s">
        <v>99</v>
      </c>
      <c r="F401" s="11">
        <v>60.96</v>
      </c>
      <c r="G401" s="11">
        <v>60.96</v>
      </c>
      <c r="H401" s="11">
        <f t="shared" si="30"/>
        <v>121.92</v>
      </c>
      <c r="I401" s="37" t="s">
        <v>1652</v>
      </c>
      <c r="J401" s="12">
        <v>0.25840000000000002</v>
      </c>
      <c r="K401" s="69">
        <f t="shared" si="31"/>
        <v>30.18</v>
      </c>
      <c r="L401" s="37">
        <f t="shared" si="32"/>
        <v>3679.54</v>
      </c>
      <c r="M401" s="40">
        <f t="shared" si="33"/>
        <v>8.1034062485397861E-5</v>
      </c>
      <c r="N401" s="40">
        <f t="shared" si="34"/>
        <v>0.99253724985903136</v>
      </c>
    </row>
    <row r="402" spans="1:14">
      <c r="A402" s="68" t="s">
        <v>2594</v>
      </c>
      <c r="B402" s="10" t="s">
        <v>1620</v>
      </c>
      <c r="C402" s="15" t="s">
        <v>1151</v>
      </c>
      <c r="D402" s="15" t="s">
        <v>1621</v>
      </c>
      <c r="E402" s="10" t="s">
        <v>18</v>
      </c>
      <c r="F402" s="11">
        <v>8</v>
      </c>
      <c r="G402" s="11">
        <v>8</v>
      </c>
      <c r="H402" s="11">
        <f t="shared" si="30"/>
        <v>16</v>
      </c>
      <c r="I402" s="37" t="s">
        <v>1622</v>
      </c>
      <c r="J402" s="12">
        <v>0.25840000000000002</v>
      </c>
      <c r="K402" s="69">
        <f t="shared" si="31"/>
        <v>229.4</v>
      </c>
      <c r="L402" s="37">
        <f t="shared" si="32"/>
        <v>3670.4</v>
      </c>
      <c r="M402" s="40">
        <f t="shared" si="33"/>
        <v>8.0832773375586161E-5</v>
      </c>
      <c r="N402" s="40">
        <f t="shared" si="34"/>
        <v>0.99261808263240692</v>
      </c>
    </row>
    <row r="403" spans="1:14">
      <c r="A403" s="68" t="s">
        <v>1965</v>
      </c>
      <c r="B403" s="70">
        <v>11973</v>
      </c>
      <c r="C403" s="10" t="s">
        <v>26</v>
      </c>
      <c r="D403" s="15" t="s">
        <v>195</v>
      </c>
      <c r="E403" s="10" t="s">
        <v>18</v>
      </c>
      <c r="F403" s="11">
        <v>180</v>
      </c>
      <c r="G403" s="11">
        <v>180</v>
      </c>
      <c r="H403" s="11">
        <f t="shared" si="30"/>
        <v>360</v>
      </c>
      <c r="I403" s="37" t="s">
        <v>196</v>
      </c>
      <c r="J403" s="12">
        <v>0.25840000000000002</v>
      </c>
      <c r="K403" s="69">
        <f t="shared" si="31"/>
        <v>10.130000000000001</v>
      </c>
      <c r="L403" s="37">
        <f t="shared" si="32"/>
        <v>3646.8</v>
      </c>
      <c r="M403" s="40">
        <f t="shared" si="33"/>
        <v>8.0313033442155514E-5</v>
      </c>
      <c r="N403" s="40">
        <f t="shared" si="34"/>
        <v>0.99269839566584905</v>
      </c>
    </row>
    <row r="404" spans="1:14">
      <c r="A404" s="68" t="s">
        <v>1912</v>
      </c>
      <c r="B404" s="24">
        <v>11575</v>
      </c>
      <c r="C404" s="15" t="s">
        <v>16</v>
      </c>
      <c r="D404" s="78" t="s">
        <v>3487</v>
      </c>
      <c r="E404" s="10" t="s">
        <v>18</v>
      </c>
      <c r="F404" s="11">
        <v>30</v>
      </c>
      <c r="G404" s="11">
        <v>30</v>
      </c>
      <c r="H404" s="11">
        <f t="shared" si="30"/>
        <v>60</v>
      </c>
      <c r="I404" s="37" t="s">
        <v>46</v>
      </c>
      <c r="J404" s="12">
        <v>0.14019999999999999</v>
      </c>
      <c r="K404" s="69">
        <f t="shared" si="31"/>
        <v>60.67</v>
      </c>
      <c r="L404" s="37">
        <f t="shared" si="32"/>
        <v>3640.2</v>
      </c>
      <c r="M404" s="40">
        <f t="shared" si="33"/>
        <v>8.0167682443823207E-5</v>
      </c>
      <c r="N404" s="40">
        <f t="shared" si="34"/>
        <v>0.99277856334829284</v>
      </c>
    </row>
    <row r="405" spans="1:14">
      <c r="A405" s="68" t="s">
        <v>2607</v>
      </c>
      <c r="B405" s="10" t="s">
        <v>1659</v>
      </c>
      <c r="C405" s="15" t="s">
        <v>1151</v>
      </c>
      <c r="D405" s="15" t="s">
        <v>1660</v>
      </c>
      <c r="E405" s="10" t="s">
        <v>18</v>
      </c>
      <c r="F405" s="11">
        <v>15</v>
      </c>
      <c r="G405" s="11">
        <v>15</v>
      </c>
      <c r="H405" s="11">
        <f t="shared" si="30"/>
        <v>30</v>
      </c>
      <c r="I405" s="37" t="s">
        <v>1661</v>
      </c>
      <c r="J405" s="12">
        <v>0.25840000000000002</v>
      </c>
      <c r="K405" s="69">
        <f t="shared" si="31"/>
        <v>120.61</v>
      </c>
      <c r="L405" s="37">
        <f t="shared" si="32"/>
        <v>3618.3</v>
      </c>
      <c r="M405" s="40">
        <f t="shared" si="33"/>
        <v>7.9685381403902405E-5</v>
      </c>
      <c r="N405" s="40">
        <f t="shared" si="34"/>
        <v>0.99285824872969675</v>
      </c>
    </row>
    <row r="406" spans="1:14">
      <c r="A406" s="68" t="s">
        <v>2277</v>
      </c>
      <c r="B406" s="71">
        <v>94671</v>
      </c>
      <c r="C406" s="15" t="s">
        <v>16</v>
      </c>
      <c r="D406" s="36" t="s">
        <v>832</v>
      </c>
      <c r="E406" s="10" t="s">
        <v>18</v>
      </c>
      <c r="F406" s="11">
        <v>12</v>
      </c>
      <c r="G406" s="11">
        <v>12</v>
      </c>
      <c r="H406" s="11">
        <f t="shared" si="30"/>
        <v>24</v>
      </c>
      <c r="I406" s="37" t="s">
        <v>833</v>
      </c>
      <c r="J406" s="12">
        <v>0.25840000000000002</v>
      </c>
      <c r="K406" s="69">
        <f t="shared" si="31"/>
        <v>147.74</v>
      </c>
      <c r="L406" s="37">
        <f t="shared" si="32"/>
        <v>3545.76</v>
      </c>
      <c r="M406" s="40">
        <f t="shared" si="33"/>
        <v>7.8087841794959246E-5</v>
      </c>
      <c r="N406" s="40">
        <f t="shared" si="34"/>
        <v>0.99293633657149172</v>
      </c>
    </row>
    <row r="407" spans="1:14">
      <c r="A407" s="68" t="s">
        <v>2212</v>
      </c>
      <c r="B407" s="24">
        <v>101643</v>
      </c>
      <c r="C407" s="10" t="s">
        <v>16</v>
      </c>
      <c r="D407" s="15" t="s">
        <v>695</v>
      </c>
      <c r="E407" s="15" t="s">
        <v>18</v>
      </c>
      <c r="F407" s="11">
        <v>32</v>
      </c>
      <c r="G407" s="11">
        <v>32</v>
      </c>
      <c r="H407" s="11">
        <f t="shared" si="30"/>
        <v>64</v>
      </c>
      <c r="I407" s="37" t="s">
        <v>696</v>
      </c>
      <c r="J407" s="12">
        <v>0.25840000000000002</v>
      </c>
      <c r="K407" s="69">
        <f t="shared" si="31"/>
        <v>54.9</v>
      </c>
      <c r="L407" s="37">
        <f t="shared" si="32"/>
        <v>3513.6</v>
      </c>
      <c r="M407" s="40">
        <f t="shared" si="33"/>
        <v>7.7379586021267298E-5</v>
      </c>
      <c r="N407" s="40">
        <f t="shared" si="34"/>
        <v>0.99301371615751299</v>
      </c>
    </row>
    <row r="408" spans="1:14">
      <c r="A408" s="68" t="s">
        <v>1909</v>
      </c>
      <c r="B408" s="24">
        <v>9822</v>
      </c>
      <c r="C408" s="10" t="s">
        <v>26</v>
      </c>
      <c r="D408" s="15" t="s">
        <v>38</v>
      </c>
      <c r="E408" s="10" t="s">
        <v>39</v>
      </c>
      <c r="F408" s="11">
        <v>63.66</v>
      </c>
      <c r="G408" s="11">
        <v>63.66</v>
      </c>
      <c r="H408" s="11">
        <f t="shared" si="30"/>
        <v>127.32</v>
      </c>
      <c r="I408" s="37" t="s">
        <v>40</v>
      </c>
      <c r="J408" s="12">
        <v>0.14019999999999999</v>
      </c>
      <c r="K408" s="69">
        <f t="shared" si="31"/>
        <v>27.12</v>
      </c>
      <c r="L408" s="37">
        <f t="shared" si="32"/>
        <v>3452.91</v>
      </c>
      <c r="M408" s="40">
        <f t="shared" si="33"/>
        <v>7.6043017522966209E-5</v>
      </c>
      <c r="N408" s="40">
        <f t="shared" si="34"/>
        <v>0.99308975917503595</v>
      </c>
    </row>
    <row r="409" spans="1:14">
      <c r="A409" s="68" t="s">
        <v>2575</v>
      </c>
      <c r="B409" s="10" t="s">
        <v>1564</v>
      </c>
      <c r="C409" s="15" t="s">
        <v>1151</v>
      </c>
      <c r="D409" s="15" t="s">
        <v>1565</v>
      </c>
      <c r="E409" s="10" t="s">
        <v>99</v>
      </c>
      <c r="F409" s="11">
        <v>45.53</v>
      </c>
      <c r="G409" s="11">
        <v>45.53</v>
      </c>
      <c r="H409" s="11">
        <f t="shared" si="30"/>
        <v>91.06</v>
      </c>
      <c r="I409" s="37" t="s">
        <v>1566</v>
      </c>
      <c r="J409" s="12">
        <v>0.25840000000000002</v>
      </c>
      <c r="K409" s="69">
        <f t="shared" si="31"/>
        <v>37.81</v>
      </c>
      <c r="L409" s="37">
        <f t="shared" si="32"/>
        <v>3442.97</v>
      </c>
      <c r="M409" s="40">
        <f t="shared" si="33"/>
        <v>7.5824110110326359E-5</v>
      </c>
      <c r="N409" s="40">
        <f t="shared" si="34"/>
        <v>0.99316558328514626</v>
      </c>
    </row>
    <row r="410" spans="1:14">
      <c r="A410" s="68" t="s">
        <v>2657</v>
      </c>
      <c r="B410" s="10" t="s">
        <v>1799</v>
      </c>
      <c r="C410" s="10" t="s">
        <v>1151</v>
      </c>
      <c r="D410" s="15" t="s">
        <v>1800</v>
      </c>
      <c r="E410" s="10" t="s">
        <v>18</v>
      </c>
      <c r="F410" s="11">
        <v>3</v>
      </c>
      <c r="G410" s="11">
        <v>3</v>
      </c>
      <c r="H410" s="11">
        <f t="shared" si="30"/>
        <v>6</v>
      </c>
      <c r="I410" s="37" t="s">
        <v>1801</v>
      </c>
      <c r="J410" s="12">
        <v>0.25840000000000002</v>
      </c>
      <c r="K410" s="69">
        <f t="shared" si="31"/>
        <v>570.33000000000004</v>
      </c>
      <c r="L410" s="37">
        <f t="shared" si="32"/>
        <v>3421.98</v>
      </c>
      <c r="M410" s="40">
        <f t="shared" si="33"/>
        <v>7.5361849889872575E-5</v>
      </c>
      <c r="N410" s="40">
        <f t="shared" si="34"/>
        <v>0.99324094513503614</v>
      </c>
    </row>
    <row r="411" spans="1:14">
      <c r="A411" s="68" t="s">
        <v>2483</v>
      </c>
      <c r="B411" s="10" t="s">
        <v>1294</v>
      </c>
      <c r="C411" s="10" t="s">
        <v>1151</v>
      </c>
      <c r="D411" s="15" t="s">
        <v>1295</v>
      </c>
      <c r="E411" s="10" t="s">
        <v>18</v>
      </c>
      <c r="F411" s="11">
        <v>15</v>
      </c>
      <c r="G411" s="11">
        <v>15</v>
      </c>
      <c r="H411" s="11">
        <f t="shared" si="30"/>
        <v>30</v>
      </c>
      <c r="I411" s="37" t="s">
        <v>1296</v>
      </c>
      <c r="J411" s="12">
        <v>0.25840000000000002</v>
      </c>
      <c r="K411" s="69">
        <f t="shared" si="31"/>
        <v>113.65</v>
      </c>
      <c r="L411" s="37">
        <f t="shared" si="32"/>
        <v>3409.5</v>
      </c>
      <c r="M411" s="40">
        <f t="shared" si="33"/>
        <v>7.5087004365753332E-5</v>
      </c>
      <c r="N411" s="40">
        <f t="shared" si="34"/>
        <v>0.99331603213940189</v>
      </c>
    </row>
    <row r="412" spans="1:14">
      <c r="A412" s="68" t="s">
        <v>2135</v>
      </c>
      <c r="B412" s="71">
        <v>93009</v>
      </c>
      <c r="C412" s="15" t="s">
        <v>16</v>
      </c>
      <c r="D412" s="15" t="s">
        <v>544</v>
      </c>
      <c r="E412" s="10" t="s">
        <v>82</v>
      </c>
      <c r="F412" s="11">
        <v>54.45</v>
      </c>
      <c r="G412" s="11">
        <v>54.45</v>
      </c>
      <c r="H412" s="11">
        <f t="shared" si="30"/>
        <v>108.9</v>
      </c>
      <c r="I412" s="37" t="s">
        <v>545</v>
      </c>
      <c r="J412" s="12">
        <v>0.25840000000000002</v>
      </c>
      <c r="K412" s="69">
        <f t="shared" si="31"/>
        <v>31.27</v>
      </c>
      <c r="L412" s="37">
        <f t="shared" si="32"/>
        <v>3405.3</v>
      </c>
      <c r="M412" s="40">
        <f t="shared" si="33"/>
        <v>7.4994508275905502E-5</v>
      </c>
      <c r="N412" s="40">
        <f t="shared" si="34"/>
        <v>0.99339102664767776</v>
      </c>
    </row>
    <row r="413" spans="1:14">
      <c r="A413" s="68" t="s">
        <v>2016</v>
      </c>
      <c r="B413" s="9" t="s">
        <v>300</v>
      </c>
      <c r="C413" s="10" t="s">
        <v>285</v>
      </c>
      <c r="D413" s="15" t="s">
        <v>301</v>
      </c>
      <c r="E413" s="10" t="s">
        <v>99</v>
      </c>
      <c r="F413" s="11">
        <v>203.09</v>
      </c>
      <c r="G413" s="11">
        <v>203.09</v>
      </c>
      <c r="H413" s="11">
        <f t="shared" si="30"/>
        <v>406.18</v>
      </c>
      <c r="I413" s="37" t="s">
        <v>302</v>
      </c>
      <c r="J413" s="12">
        <v>0.25840000000000002</v>
      </c>
      <c r="K413" s="69">
        <f t="shared" si="31"/>
        <v>8.3800000000000008</v>
      </c>
      <c r="L413" s="37">
        <f t="shared" si="32"/>
        <v>3403.78</v>
      </c>
      <c r="M413" s="40">
        <f t="shared" si="33"/>
        <v>7.4961033500532009E-5</v>
      </c>
      <c r="N413" s="40">
        <f t="shared" si="34"/>
        <v>0.99346598768117833</v>
      </c>
    </row>
    <row r="414" spans="1:14">
      <c r="A414" s="68" t="s">
        <v>1937</v>
      </c>
      <c r="B414" s="10" t="s">
        <v>119</v>
      </c>
      <c r="C414" s="10" t="s">
        <v>61</v>
      </c>
      <c r="D414" s="15" t="s">
        <v>120</v>
      </c>
      <c r="E414" s="10" t="s">
        <v>99</v>
      </c>
      <c r="F414" s="11">
        <v>111.22</v>
      </c>
      <c r="G414" s="11">
        <v>111.22</v>
      </c>
      <c r="H414" s="11">
        <f t="shared" si="30"/>
        <v>222.44</v>
      </c>
      <c r="I414" s="37" t="s">
        <v>121</v>
      </c>
      <c r="J414" s="12">
        <v>0.25840000000000002</v>
      </c>
      <c r="K414" s="69">
        <f t="shared" si="31"/>
        <v>15.27</v>
      </c>
      <c r="L414" s="37">
        <f t="shared" si="32"/>
        <v>3396.65</v>
      </c>
      <c r="M414" s="40">
        <f t="shared" si="33"/>
        <v>7.4804010376576047E-5</v>
      </c>
      <c r="N414" s="40">
        <f t="shared" si="34"/>
        <v>0.99354079169155496</v>
      </c>
    </row>
    <row r="415" spans="1:14">
      <c r="A415" s="68" t="s">
        <v>2589</v>
      </c>
      <c r="B415" s="10" t="s">
        <v>1606</v>
      </c>
      <c r="C415" s="15" t="s">
        <v>1151</v>
      </c>
      <c r="D415" s="15" t="s">
        <v>1607</v>
      </c>
      <c r="E415" s="10" t="s">
        <v>99</v>
      </c>
      <c r="F415" s="11">
        <v>5.27</v>
      </c>
      <c r="G415" s="11">
        <v>5.27</v>
      </c>
      <c r="H415" s="11">
        <f t="shared" si="30"/>
        <v>10.54</v>
      </c>
      <c r="I415" s="37" t="s">
        <v>1608</v>
      </c>
      <c r="J415" s="12">
        <v>0.25840000000000002</v>
      </c>
      <c r="K415" s="69">
        <f t="shared" si="31"/>
        <v>319.8</v>
      </c>
      <c r="L415" s="37">
        <f t="shared" si="32"/>
        <v>3370.69</v>
      </c>
      <c r="M415" s="40">
        <f t="shared" si="33"/>
        <v>7.4232296449802345E-5</v>
      </c>
      <c r="N415" s="40">
        <f t="shared" si="34"/>
        <v>0.99361502398800472</v>
      </c>
    </row>
    <row r="416" spans="1:14">
      <c r="A416" s="68" t="s">
        <v>2405</v>
      </c>
      <c r="B416" s="24">
        <v>99624</v>
      </c>
      <c r="C416" s="10" t="s">
        <v>16</v>
      </c>
      <c r="D416" s="15" t="s">
        <v>1078</v>
      </c>
      <c r="E416" s="10" t="s">
        <v>18</v>
      </c>
      <c r="F416" s="11">
        <v>3</v>
      </c>
      <c r="G416" s="11">
        <v>3</v>
      </c>
      <c r="H416" s="11">
        <f t="shared" si="30"/>
        <v>6</v>
      </c>
      <c r="I416" s="37" t="s">
        <v>1079</v>
      </c>
      <c r="J416" s="12">
        <v>0.25840000000000002</v>
      </c>
      <c r="K416" s="69">
        <f t="shared" si="31"/>
        <v>560.52</v>
      </c>
      <c r="L416" s="37">
        <f t="shared" si="32"/>
        <v>3363.12</v>
      </c>
      <c r="M416" s="40">
        <f t="shared" si="33"/>
        <v>7.4065583259290898E-5</v>
      </c>
      <c r="N416" s="40">
        <f t="shared" si="34"/>
        <v>0.99368908957126401</v>
      </c>
    </row>
    <row r="417" spans="1:14">
      <c r="A417" s="68" t="s">
        <v>2047</v>
      </c>
      <c r="B417" s="71">
        <v>102494</v>
      </c>
      <c r="C417" s="15" t="s">
        <v>16</v>
      </c>
      <c r="D417" s="15" t="s">
        <v>367</v>
      </c>
      <c r="E417" s="10" t="s">
        <v>99</v>
      </c>
      <c r="F417" s="11">
        <v>24.74</v>
      </c>
      <c r="G417" s="11">
        <v>24.74</v>
      </c>
      <c r="H417" s="11">
        <f t="shared" si="30"/>
        <v>49.48</v>
      </c>
      <c r="I417" s="37" t="s">
        <v>368</v>
      </c>
      <c r="J417" s="12">
        <v>0.25840000000000002</v>
      </c>
      <c r="K417" s="69">
        <f t="shared" si="31"/>
        <v>67.709999999999994</v>
      </c>
      <c r="L417" s="37">
        <f t="shared" si="32"/>
        <v>3350.29</v>
      </c>
      <c r="M417" s="40">
        <f t="shared" si="33"/>
        <v>7.3783029727684325E-5</v>
      </c>
      <c r="N417" s="40">
        <f t="shared" si="34"/>
        <v>0.99376287260099172</v>
      </c>
    </row>
    <row r="418" spans="1:14">
      <c r="A418" s="68" t="s">
        <v>2028</v>
      </c>
      <c r="B418" s="70">
        <v>94790</v>
      </c>
      <c r="C418" s="10" t="s">
        <v>16</v>
      </c>
      <c r="D418" s="36" t="s">
        <v>329</v>
      </c>
      <c r="E418" s="10" t="s">
        <v>18</v>
      </c>
      <c r="F418" s="11">
        <v>4</v>
      </c>
      <c r="G418" s="11">
        <v>4</v>
      </c>
      <c r="H418" s="11">
        <f t="shared" si="30"/>
        <v>8</v>
      </c>
      <c r="I418" s="37" t="s">
        <v>330</v>
      </c>
      <c r="J418" s="12">
        <v>0.25840000000000002</v>
      </c>
      <c r="K418" s="69">
        <f t="shared" si="31"/>
        <v>415.47</v>
      </c>
      <c r="L418" s="37">
        <f t="shared" si="32"/>
        <v>3323.76</v>
      </c>
      <c r="M418" s="40">
        <f t="shared" si="33"/>
        <v>7.3198762760145558E-5</v>
      </c>
      <c r="N418" s="40">
        <f t="shared" si="34"/>
        <v>0.99383607136375185</v>
      </c>
    </row>
    <row r="419" spans="1:14">
      <c r="A419" s="68" t="s">
        <v>2030</v>
      </c>
      <c r="B419" s="71">
        <v>94715</v>
      </c>
      <c r="C419" s="15" t="s">
        <v>16</v>
      </c>
      <c r="D419" s="36" t="s">
        <v>333</v>
      </c>
      <c r="E419" s="10" t="s">
        <v>18</v>
      </c>
      <c r="F419" s="11">
        <v>3</v>
      </c>
      <c r="G419" s="11">
        <v>3</v>
      </c>
      <c r="H419" s="11">
        <f t="shared" si="30"/>
        <v>6</v>
      </c>
      <c r="I419" s="37" t="s">
        <v>334</v>
      </c>
      <c r="J419" s="12">
        <v>0.25840000000000002</v>
      </c>
      <c r="K419" s="69">
        <f t="shared" si="31"/>
        <v>544.19000000000005</v>
      </c>
      <c r="L419" s="37">
        <f t="shared" si="32"/>
        <v>3265.14</v>
      </c>
      <c r="M419" s="40">
        <f t="shared" si="33"/>
        <v>7.1907781620412316E-5</v>
      </c>
      <c r="N419" s="40">
        <f t="shared" si="34"/>
        <v>0.99390797914537221</v>
      </c>
    </row>
    <row r="420" spans="1:14">
      <c r="A420" s="68" t="s">
        <v>2077</v>
      </c>
      <c r="B420" s="71">
        <v>98110</v>
      </c>
      <c r="C420" s="15" t="s">
        <v>16</v>
      </c>
      <c r="D420" s="15" t="s">
        <v>428</v>
      </c>
      <c r="E420" s="10" t="s">
        <v>18</v>
      </c>
      <c r="F420" s="11">
        <v>3</v>
      </c>
      <c r="G420" s="11">
        <v>3</v>
      </c>
      <c r="H420" s="11">
        <f t="shared" si="30"/>
        <v>6</v>
      </c>
      <c r="I420" s="37" t="s">
        <v>429</v>
      </c>
      <c r="J420" s="12">
        <v>0.25840000000000002</v>
      </c>
      <c r="K420" s="69">
        <f t="shared" si="31"/>
        <v>537.08000000000004</v>
      </c>
      <c r="L420" s="37">
        <f t="shared" si="32"/>
        <v>3222.48</v>
      </c>
      <c r="M420" s="40">
        <f t="shared" si="33"/>
        <v>7.0968285622100829E-5</v>
      </c>
      <c r="N420" s="40">
        <f t="shared" si="34"/>
        <v>0.99397894743099435</v>
      </c>
    </row>
    <row r="421" spans="1:14">
      <c r="A421" s="68" t="s">
        <v>2665</v>
      </c>
      <c r="B421" s="10" t="s">
        <v>1814</v>
      </c>
      <c r="C421" s="10" t="s">
        <v>15</v>
      </c>
      <c r="D421" s="15" t="s">
        <v>1820</v>
      </c>
      <c r="E421" s="10" t="s">
        <v>1812</v>
      </c>
      <c r="F421" s="11">
        <v>227.62</v>
      </c>
      <c r="G421" s="11">
        <v>227.62</v>
      </c>
      <c r="H421" s="11">
        <f t="shared" si="30"/>
        <v>455.24</v>
      </c>
      <c r="I421" s="37" t="s">
        <v>1821</v>
      </c>
      <c r="J421" s="12">
        <v>0.25840000000000002</v>
      </c>
      <c r="K421" s="69">
        <f t="shared" si="31"/>
        <v>7.04</v>
      </c>
      <c r="L421" s="37">
        <f t="shared" si="32"/>
        <v>3204.88</v>
      </c>
      <c r="M421" s="40">
        <f t="shared" si="33"/>
        <v>7.0580682959881362E-5</v>
      </c>
      <c r="N421" s="40">
        <f t="shared" si="34"/>
        <v>0.99404952811395419</v>
      </c>
    </row>
    <row r="422" spans="1:14">
      <c r="A422" s="68" t="s">
        <v>2238</v>
      </c>
      <c r="B422" s="24">
        <v>11203</v>
      </c>
      <c r="C422" s="10" t="s">
        <v>26</v>
      </c>
      <c r="D422" s="15" t="s">
        <v>751</v>
      </c>
      <c r="E422" s="15" t="s">
        <v>18</v>
      </c>
      <c r="F422" s="11">
        <v>45</v>
      </c>
      <c r="G422" s="11">
        <v>45</v>
      </c>
      <c r="H422" s="11">
        <f t="shared" si="30"/>
        <v>90</v>
      </c>
      <c r="I422" s="37" t="s">
        <v>752</v>
      </c>
      <c r="J422" s="12">
        <v>0.14019999999999999</v>
      </c>
      <c r="K422" s="69">
        <f t="shared" si="31"/>
        <v>35.520000000000003</v>
      </c>
      <c r="L422" s="37">
        <f t="shared" si="32"/>
        <v>3196.8</v>
      </c>
      <c r="M422" s="40">
        <f t="shared" si="33"/>
        <v>7.0402738101316985E-5</v>
      </c>
      <c r="N422" s="40">
        <f t="shared" si="34"/>
        <v>0.99411993085205552</v>
      </c>
    </row>
    <row r="423" spans="1:14">
      <c r="A423" s="68" t="s">
        <v>2429</v>
      </c>
      <c r="B423" s="38">
        <v>15598</v>
      </c>
      <c r="C423" s="10" t="s">
        <v>1097</v>
      </c>
      <c r="D423" s="15" t="s">
        <v>1138</v>
      </c>
      <c r="E423" s="10" t="s">
        <v>18</v>
      </c>
      <c r="F423" s="11">
        <v>10</v>
      </c>
      <c r="G423" s="11">
        <v>10</v>
      </c>
      <c r="H423" s="11">
        <f t="shared" si="30"/>
        <v>20</v>
      </c>
      <c r="I423" s="37" t="s">
        <v>1139</v>
      </c>
      <c r="J423" s="12">
        <v>0.25840000000000002</v>
      </c>
      <c r="K423" s="69">
        <f t="shared" si="31"/>
        <v>159.04</v>
      </c>
      <c r="L423" s="37">
        <f t="shared" si="32"/>
        <v>3180.8</v>
      </c>
      <c r="M423" s="40">
        <f t="shared" si="33"/>
        <v>7.0050372044753832E-5</v>
      </c>
      <c r="N423" s="40">
        <f t="shared" si="34"/>
        <v>0.99418998122410029</v>
      </c>
    </row>
    <row r="424" spans="1:14">
      <c r="A424" s="68" t="s">
        <v>1981</v>
      </c>
      <c r="B424" s="70">
        <v>9670</v>
      </c>
      <c r="C424" s="10" t="s">
        <v>26</v>
      </c>
      <c r="D424" s="15" t="s">
        <v>225</v>
      </c>
      <c r="E424" s="10" t="s">
        <v>18</v>
      </c>
      <c r="F424" s="11">
        <v>6</v>
      </c>
      <c r="G424" s="11">
        <v>6</v>
      </c>
      <c r="H424" s="11">
        <f t="shared" si="30"/>
        <v>12</v>
      </c>
      <c r="I424" s="37" t="s">
        <v>226</v>
      </c>
      <c r="J424" s="12">
        <v>0.25840000000000002</v>
      </c>
      <c r="K424" s="69">
        <f t="shared" si="31"/>
        <v>261.82</v>
      </c>
      <c r="L424" s="37">
        <f t="shared" si="32"/>
        <v>3141.84</v>
      </c>
      <c r="M424" s="40">
        <f t="shared" si="33"/>
        <v>6.9192360697022568E-5</v>
      </c>
      <c r="N424" s="40">
        <f t="shared" si="34"/>
        <v>0.99425917358479732</v>
      </c>
    </row>
    <row r="425" spans="1:14">
      <c r="A425" s="68" t="s">
        <v>2542</v>
      </c>
      <c r="B425" s="10" t="s">
        <v>1468</v>
      </c>
      <c r="C425" s="15" t="s">
        <v>1151</v>
      </c>
      <c r="D425" s="15" t="s">
        <v>1469</v>
      </c>
      <c r="E425" s="10" t="s">
        <v>18</v>
      </c>
      <c r="F425" s="11">
        <v>60</v>
      </c>
      <c r="G425" s="11">
        <v>60</v>
      </c>
      <c r="H425" s="11">
        <f t="shared" si="30"/>
        <v>120</v>
      </c>
      <c r="I425" s="37" t="s">
        <v>1470</v>
      </c>
      <c r="J425" s="12">
        <v>0.25840000000000002</v>
      </c>
      <c r="K425" s="69">
        <f t="shared" si="31"/>
        <v>26.11</v>
      </c>
      <c r="L425" s="37">
        <f t="shared" si="32"/>
        <v>3133.2</v>
      </c>
      <c r="M425" s="40">
        <f t="shared" si="33"/>
        <v>6.9002083026478461E-5</v>
      </c>
      <c r="N425" s="40">
        <f t="shared" si="34"/>
        <v>0.99432817566782383</v>
      </c>
    </row>
    <row r="426" spans="1:14">
      <c r="A426" s="68" t="s">
        <v>2131</v>
      </c>
      <c r="B426" s="71">
        <v>91863</v>
      </c>
      <c r="C426" s="15" t="s">
        <v>16</v>
      </c>
      <c r="D426" s="36" t="s">
        <v>535</v>
      </c>
      <c r="E426" s="10" t="s">
        <v>82</v>
      </c>
      <c r="F426" s="11">
        <v>115.16</v>
      </c>
      <c r="G426" s="11">
        <v>115.16</v>
      </c>
      <c r="H426" s="11">
        <f t="shared" si="30"/>
        <v>230.32</v>
      </c>
      <c r="I426" s="37" t="s">
        <v>536</v>
      </c>
      <c r="J426" s="12">
        <v>0.25840000000000002</v>
      </c>
      <c r="K426" s="69">
        <f t="shared" si="31"/>
        <v>13.6</v>
      </c>
      <c r="L426" s="37">
        <f t="shared" si="32"/>
        <v>3132.35</v>
      </c>
      <c r="M426" s="40">
        <f t="shared" si="33"/>
        <v>6.8983363579723538E-5</v>
      </c>
      <c r="N426" s="40">
        <f t="shared" si="34"/>
        <v>0.99439715903140358</v>
      </c>
    </row>
    <row r="427" spans="1:14">
      <c r="A427" s="68" t="s">
        <v>2066</v>
      </c>
      <c r="B427" s="71">
        <v>91924</v>
      </c>
      <c r="C427" s="15" t="s">
        <v>16</v>
      </c>
      <c r="D427" s="36" t="s">
        <v>405</v>
      </c>
      <c r="E427" s="10" t="s">
        <v>82</v>
      </c>
      <c r="F427" s="11">
        <v>436.95</v>
      </c>
      <c r="G427" s="11">
        <v>436.95</v>
      </c>
      <c r="H427" s="11">
        <f t="shared" si="30"/>
        <v>873.9</v>
      </c>
      <c r="I427" s="37" t="s">
        <v>406</v>
      </c>
      <c r="J427" s="12">
        <v>0.25840000000000002</v>
      </c>
      <c r="K427" s="69">
        <f t="shared" si="31"/>
        <v>3.56</v>
      </c>
      <c r="L427" s="37">
        <f t="shared" si="32"/>
        <v>3111.08</v>
      </c>
      <c r="M427" s="40">
        <f t="shared" si="33"/>
        <v>6.851493695327991E-5</v>
      </c>
      <c r="N427" s="40">
        <f t="shared" si="34"/>
        <v>0.99446567396835683</v>
      </c>
    </row>
    <row r="428" spans="1:14">
      <c r="A428" s="68" t="s">
        <v>2422</v>
      </c>
      <c r="B428" s="10" t="s">
        <v>1117</v>
      </c>
      <c r="C428" s="10" t="s">
        <v>1097</v>
      </c>
      <c r="D428" s="15" t="s">
        <v>1118</v>
      </c>
      <c r="E428" s="10" t="s">
        <v>18</v>
      </c>
      <c r="F428" s="11">
        <v>8</v>
      </c>
      <c r="G428" s="11">
        <v>8</v>
      </c>
      <c r="H428" s="11">
        <f t="shared" si="30"/>
        <v>16</v>
      </c>
      <c r="I428" s="37" t="s">
        <v>1119</v>
      </c>
      <c r="J428" s="12">
        <v>0.25840000000000002</v>
      </c>
      <c r="K428" s="69">
        <f t="shared" si="31"/>
        <v>194.44</v>
      </c>
      <c r="L428" s="37">
        <f t="shared" si="32"/>
        <v>3111.04</v>
      </c>
      <c r="M428" s="40">
        <f t="shared" si="33"/>
        <v>6.85140560381385E-5</v>
      </c>
      <c r="N428" s="40">
        <f t="shared" si="34"/>
        <v>0.99453418802439497</v>
      </c>
    </row>
    <row r="429" spans="1:14">
      <c r="A429" s="68" t="s">
        <v>2267</v>
      </c>
      <c r="B429" s="71">
        <v>93014</v>
      </c>
      <c r="C429" s="15" t="s">
        <v>16</v>
      </c>
      <c r="D429" s="15" t="s">
        <v>812</v>
      </c>
      <c r="E429" s="10" t="s">
        <v>18</v>
      </c>
      <c r="F429" s="11">
        <v>77</v>
      </c>
      <c r="G429" s="11">
        <v>77</v>
      </c>
      <c r="H429" s="11">
        <f t="shared" si="30"/>
        <v>154</v>
      </c>
      <c r="I429" s="37" t="s">
        <v>813</v>
      </c>
      <c r="J429" s="12">
        <v>0.25840000000000002</v>
      </c>
      <c r="K429" s="69">
        <f t="shared" si="31"/>
        <v>20.100000000000001</v>
      </c>
      <c r="L429" s="37">
        <f t="shared" si="32"/>
        <v>3095.4</v>
      </c>
      <c r="M429" s="40">
        <f t="shared" si="33"/>
        <v>6.8169618217848026E-5</v>
      </c>
      <c r="N429" s="40">
        <f t="shared" si="34"/>
        <v>0.99460235764261284</v>
      </c>
    </row>
    <row r="430" spans="1:14">
      <c r="A430" s="68" t="s">
        <v>2374</v>
      </c>
      <c r="B430" s="71">
        <v>94799</v>
      </c>
      <c r="C430" s="15" t="s">
        <v>16</v>
      </c>
      <c r="D430" s="15" t="s">
        <v>1018</v>
      </c>
      <c r="E430" s="10" t="s">
        <v>18</v>
      </c>
      <c r="F430" s="11">
        <v>3</v>
      </c>
      <c r="G430" s="11">
        <v>3</v>
      </c>
      <c r="H430" s="11">
        <f t="shared" si="30"/>
        <v>6</v>
      </c>
      <c r="I430" s="37" t="s">
        <v>1019</v>
      </c>
      <c r="J430" s="12">
        <v>0.25840000000000002</v>
      </c>
      <c r="K430" s="69">
        <f t="shared" si="31"/>
        <v>508.25</v>
      </c>
      <c r="L430" s="37">
        <f t="shared" si="32"/>
        <v>3049.5</v>
      </c>
      <c r="M430" s="40">
        <f t="shared" si="33"/>
        <v>6.7158768093082501E-5</v>
      </c>
      <c r="N430" s="40">
        <f t="shared" si="34"/>
        <v>0.99466951641070589</v>
      </c>
    </row>
    <row r="431" spans="1:14">
      <c r="A431" s="68" t="s">
        <v>1972</v>
      </c>
      <c r="B431" s="70">
        <v>11316</v>
      </c>
      <c r="C431" s="10" t="s">
        <v>26</v>
      </c>
      <c r="D431" s="15" t="s">
        <v>209</v>
      </c>
      <c r="E431" s="10" t="s">
        <v>18</v>
      </c>
      <c r="F431" s="11">
        <v>3</v>
      </c>
      <c r="G431" s="11">
        <v>3</v>
      </c>
      <c r="H431" s="11">
        <f t="shared" si="30"/>
        <v>6</v>
      </c>
      <c r="I431" s="37" t="s">
        <v>210</v>
      </c>
      <c r="J431" s="12">
        <v>0.25840000000000002</v>
      </c>
      <c r="K431" s="69">
        <f t="shared" si="31"/>
        <v>503.22</v>
      </c>
      <c r="L431" s="37">
        <f t="shared" si="32"/>
        <v>3019.32</v>
      </c>
      <c r="M431" s="40">
        <f t="shared" si="33"/>
        <v>6.6494117618890258E-5</v>
      </c>
      <c r="N431" s="40">
        <f t="shared" si="34"/>
        <v>0.99473601052832483</v>
      </c>
    </row>
    <row r="432" spans="1:14">
      <c r="A432" s="68" t="s">
        <v>2113</v>
      </c>
      <c r="B432" s="71">
        <v>93654</v>
      </c>
      <c r="C432" s="15" t="s">
        <v>16</v>
      </c>
      <c r="D432" s="15" t="s">
        <v>502</v>
      </c>
      <c r="E432" s="10" t="s">
        <v>18</v>
      </c>
      <c r="F432" s="11">
        <v>92</v>
      </c>
      <c r="G432" s="11">
        <v>92</v>
      </c>
      <c r="H432" s="11">
        <f t="shared" si="30"/>
        <v>184</v>
      </c>
      <c r="I432" s="37" t="s">
        <v>503</v>
      </c>
      <c r="J432" s="12">
        <v>0.25840000000000002</v>
      </c>
      <c r="K432" s="69">
        <f t="shared" si="31"/>
        <v>16.329999999999998</v>
      </c>
      <c r="L432" s="37">
        <f t="shared" si="32"/>
        <v>3004.72</v>
      </c>
      <c r="M432" s="40">
        <f t="shared" si="33"/>
        <v>6.6172583592276381E-5</v>
      </c>
      <c r="N432" s="40">
        <f t="shared" si="34"/>
        <v>0.99480218311191715</v>
      </c>
    </row>
    <row r="433" spans="1:14">
      <c r="A433" s="68" t="s">
        <v>2330</v>
      </c>
      <c r="B433" s="71">
        <v>89987</v>
      </c>
      <c r="C433" s="15" t="s">
        <v>16</v>
      </c>
      <c r="D433" s="36" t="s">
        <v>937</v>
      </c>
      <c r="E433" s="10" t="s">
        <v>18</v>
      </c>
      <c r="F433" s="11">
        <v>14</v>
      </c>
      <c r="G433" s="11">
        <v>14</v>
      </c>
      <c r="H433" s="11">
        <f t="shared" si="30"/>
        <v>28</v>
      </c>
      <c r="I433" s="37" t="s">
        <v>938</v>
      </c>
      <c r="J433" s="12">
        <v>0.25840000000000002</v>
      </c>
      <c r="K433" s="69">
        <f t="shared" si="31"/>
        <v>107.12</v>
      </c>
      <c r="L433" s="37">
        <f t="shared" si="32"/>
        <v>2999.36</v>
      </c>
      <c r="M433" s="40">
        <f t="shared" si="33"/>
        <v>6.6054540963327737E-5</v>
      </c>
      <c r="N433" s="40">
        <f t="shared" si="34"/>
        <v>0.99486823765288046</v>
      </c>
    </row>
    <row r="434" spans="1:14">
      <c r="A434" s="68" t="s">
        <v>2524</v>
      </c>
      <c r="B434" s="10" t="s">
        <v>1418</v>
      </c>
      <c r="C434" s="15" t="s">
        <v>1151</v>
      </c>
      <c r="D434" s="15" t="s">
        <v>1419</v>
      </c>
      <c r="E434" s="10" t="s">
        <v>18</v>
      </c>
      <c r="F434" s="11">
        <v>55</v>
      </c>
      <c r="G434" s="11">
        <v>55</v>
      </c>
      <c r="H434" s="11">
        <f t="shared" si="30"/>
        <v>110</v>
      </c>
      <c r="I434" s="37" t="s">
        <v>1420</v>
      </c>
      <c r="J434" s="12">
        <v>0.25840000000000002</v>
      </c>
      <c r="K434" s="69">
        <f t="shared" si="31"/>
        <v>27.11</v>
      </c>
      <c r="L434" s="37">
        <f t="shared" si="32"/>
        <v>2982.1</v>
      </c>
      <c r="M434" s="40">
        <f t="shared" si="33"/>
        <v>6.5674426079810236E-5</v>
      </c>
      <c r="N434" s="40">
        <f t="shared" si="34"/>
        <v>0.99493391207896031</v>
      </c>
    </row>
    <row r="435" spans="1:14">
      <c r="A435" s="68" t="s">
        <v>2254</v>
      </c>
      <c r="B435" s="24">
        <v>97586</v>
      </c>
      <c r="C435" s="10" t="s">
        <v>16</v>
      </c>
      <c r="D435" s="36" t="s">
        <v>786</v>
      </c>
      <c r="E435" s="15" t="s">
        <v>18</v>
      </c>
      <c r="F435" s="11">
        <v>12</v>
      </c>
      <c r="G435" s="11">
        <v>12</v>
      </c>
      <c r="H435" s="11">
        <f t="shared" si="30"/>
        <v>24</v>
      </c>
      <c r="I435" s="37" t="s">
        <v>787</v>
      </c>
      <c r="J435" s="12">
        <v>0.25840000000000002</v>
      </c>
      <c r="K435" s="69">
        <f t="shared" si="31"/>
        <v>123.8</v>
      </c>
      <c r="L435" s="37">
        <f t="shared" si="32"/>
        <v>2971.2</v>
      </c>
      <c r="M435" s="40">
        <f t="shared" si="33"/>
        <v>6.5434376703776582E-5</v>
      </c>
      <c r="N435" s="40">
        <f t="shared" si="34"/>
        <v>0.99499934645566412</v>
      </c>
    </row>
    <row r="436" spans="1:14">
      <c r="A436" s="68" t="s">
        <v>2327</v>
      </c>
      <c r="B436" s="71">
        <v>94495</v>
      </c>
      <c r="C436" s="15" t="s">
        <v>16</v>
      </c>
      <c r="D436" s="15" t="s">
        <v>931</v>
      </c>
      <c r="E436" s="10" t="s">
        <v>18</v>
      </c>
      <c r="F436" s="11">
        <v>21</v>
      </c>
      <c r="G436" s="11">
        <v>21</v>
      </c>
      <c r="H436" s="11">
        <f t="shared" si="30"/>
        <v>42</v>
      </c>
      <c r="I436" s="37" t="s">
        <v>932</v>
      </c>
      <c r="J436" s="12">
        <v>0.25840000000000002</v>
      </c>
      <c r="K436" s="69">
        <f t="shared" si="31"/>
        <v>69.66</v>
      </c>
      <c r="L436" s="37">
        <f t="shared" si="32"/>
        <v>2925.72</v>
      </c>
      <c r="M436" s="40">
        <f t="shared" si="33"/>
        <v>6.443277618799583E-5</v>
      </c>
      <c r="N436" s="40">
        <f t="shared" si="34"/>
        <v>0.99506377923185207</v>
      </c>
    </row>
    <row r="437" spans="1:14">
      <c r="A437" s="68" t="s">
        <v>2146</v>
      </c>
      <c r="B437" s="71">
        <v>101911</v>
      </c>
      <c r="C437" s="15" t="s">
        <v>16</v>
      </c>
      <c r="D437" s="15" t="s">
        <v>567</v>
      </c>
      <c r="E437" s="10" t="s">
        <v>18</v>
      </c>
      <c r="F437" s="11">
        <v>4</v>
      </c>
      <c r="G437" s="11">
        <v>4</v>
      </c>
      <c r="H437" s="11">
        <f t="shared" si="30"/>
        <v>8</v>
      </c>
      <c r="I437" s="37" t="s">
        <v>568</v>
      </c>
      <c r="J437" s="12">
        <v>0.25840000000000002</v>
      </c>
      <c r="K437" s="69">
        <f t="shared" si="31"/>
        <v>354.42</v>
      </c>
      <c r="L437" s="37">
        <f t="shared" si="32"/>
        <v>2835.36</v>
      </c>
      <c r="M437" s="40">
        <f t="shared" si="33"/>
        <v>6.2442788883555468E-5</v>
      </c>
      <c r="N437" s="40">
        <f t="shared" si="34"/>
        <v>0.99512622202073564</v>
      </c>
    </row>
    <row r="438" spans="1:14">
      <c r="A438" s="68" t="s">
        <v>2098</v>
      </c>
      <c r="B438" s="71">
        <v>86900</v>
      </c>
      <c r="C438" s="15" t="s">
        <v>16</v>
      </c>
      <c r="D438" s="15" t="s">
        <v>470</v>
      </c>
      <c r="E438" s="10" t="s">
        <v>18</v>
      </c>
      <c r="F438" s="11">
        <v>6</v>
      </c>
      <c r="G438" s="11">
        <v>6</v>
      </c>
      <c r="H438" s="11">
        <f t="shared" si="30"/>
        <v>12</v>
      </c>
      <c r="I438" s="37" t="s">
        <v>471</v>
      </c>
      <c r="J438" s="12">
        <v>0.25840000000000002</v>
      </c>
      <c r="K438" s="69">
        <f t="shared" si="31"/>
        <v>234.49</v>
      </c>
      <c r="L438" s="37">
        <f t="shared" si="32"/>
        <v>2813.88</v>
      </c>
      <c r="M438" s="40">
        <f t="shared" si="33"/>
        <v>6.196973745261944E-5</v>
      </c>
      <c r="N438" s="40">
        <f t="shared" si="34"/>
        <v>0.99518819175818829</v>
      </c>
    </row>
    <row r="439" spans="1:14">
      <c r="A439" s="68" t="s">
        <v>2653</v>
      </c>
      <c r="B439" s="10" t="s">
        <v>1788</v>
      </c>
      <c r="C439" s="10" t="s">
        <v>1151</v>
      </c>
      <c r="D439" s="15" t="s">
        <v>1789</v>
      </c>
      <c r="E439" s="10" t="s">
        <v>18</v>
      </c>
      <c r="F439" s="11">
        <v>3</v>
      </c>
      <c r="G439" s="11">
        <v>3</v>
      </c>
      <c r="H439" s="11">
        <f t="shared" si="30"/>
        <v>6</v>
      </c>
      <c r="I439" s="37" t="s">
        <v>1790</v>
      </c>
      <c r="J439" s="12">
        <v>0.25840000000000002</v>
      </c>
      <c r="K439" s="69">
        <f t="shared" si="31"/>
        <v>458.32</v>
      </c>
      <c r="L439" s="37">
        <f t="shared" si="32"/>
        <v>2749.92</v>
      </c>
      <c r="M439" s="40">
        <f t="shared" si="33"/>
        <v>6.0561154141508251E-5</v>
      </c>
      <c r="N439" s="40">
        <f t="shared" si="34"/>
        <v>0.99524875291232984</v>
      </c>
    </row>
    <row r="440" spans="1:14">
      <c r="A440" s="68" t="s">
        <v>2274</v>
      </c>
      <c r="B440" s="71">
        <v>92372</v>
      </c>
      <c r="C440" s="15" t="s">
        <v>16</v>
      </c>
      <c r="D440" s="36" t="s">
        <v>825</v>
      </c>
      <c r="E440" s="10" t="s">
        <v>18</v>
      </c>
      <c r="F440" s="11">
        <v>29</v>
      </c>
      <c r="G440" s="11">
        <v>29</v>
      </c>
      <c r="H440" s="11">
        <f t="shared" si="30"/>
        <v>58</v>
      </c>
      <c r="I440" s="37" t="s">
        <v>826</v>
      </c>
      <c r="J440" s="12">
        <v>0.25840000000000002</v>
      </c>
      <c r="K440" s="69">
        <f t="shared" si="31"/>
        <v>47.34</v>
      </c>
      <c r="L440" s="37">
        <f t="shared" si="32"/>
        <v>2745.72</v>
      </c>
      <c r="M440" s="40">
        <f t="shared" si="33"/>
        <v>6.0468658051660422E-5</v>
      </c>
      <c r="N440" s="40">
        <f t="shared" si="34"/>
        <v>0.99530922157038149</v>
      </c>
    </row>
    <row r="441" spans="1:14">
      <c r="A441" s="68" t="s">
        <v>1922</v>
      </c>
      <c r="B441" s="10" t="s">
        <v>71</v>
      </c>
      <c r="C441" s="10" t="s">
        <v>61</v>
      </c>
      <c r="D441" s="15" t="s">
        <v>72</v>
      </c>
      <c r="E441" s="10" t="s">
        <v>18</v>
      </c>
      <c r="F441" s="11">
        <v>8</v>
      </c>
      <c r="G441" s="11">
        <v>8</v>
      </c>
      <c r="H441" s="11">
        <f t="shared" si="30"/>
        <v>16</v>
      </c>
      <c r="I441" s="37" t="s">
        <v>73</v>
      </c>
      <c r="J441" s="12">
        <v>0.25840000000000002</v>
      </c>
      <c r="K441" s="69">
        <f t="shared" si="31"/>
        <v>170.11</v>
      </c>
      <c r="L441" s="37">
        <f t="shared" si="32"/>
        <v>2721.76</v>
      </c>
      <c r="M441" s="40">
        <f t="shared" si="33"/>
        <v>5.9940989881957116E-5</v>
      </c>
      <c r="N441" s="40">
        <f t="shared" si="34"/>
        <v>0.99536916256026342</v>
      </c>
    </row>
    <row r="442" spans="1:14">
      <c r="A442" s="68" t="s">
        <v>2385</v>
      </c>
      <c r="B442" s="71">
        <v>89511</v>
      </c>
      <c r="C442" s="15" t="s">
        <v>16</v>
      </c>
      <c r="D442" s="15" t="s">
        <v>1040</v>
      </c>
      <c r="E442" s="10" t="s">
        <v>82</v>
      </c>
      <c r="F442" s="11">
        <v>26.91</v>
      </c>
      <c r="G442" s="11">
        <v>26.91</v>
      </c>
      <c r="H442" s="11">
        <f t="shared" si="30"/>
        <v>53.82</v>
      </c>
      <c r="I442" s="37" t="s">
        <v>1041</v>
      </c>
      <c r="J442" s="12">
        <v>0.25840000000000002</v>
      </c>
      <c r="K442" s="69">
        <f t="shared" si="31"/>
        <v>50.53</v>
      </c>
      <c r="L442" s="37">
        <f t="shared" si="32"/>
        <v>2719.52</v>
      </c>
      <c r="M442" s="40">
        <f t="shared" si="33"/>
        <v>5.9891658634038272E-5</v>
      </c>
      <c r="N442" s="40">
        <f t="shared" si="34"/>
        <v>0.99542905421889749</v>
      </c>
    </row>
    <row r="443" spans="1:14">
      <c r="A443" s="68" t="s">
        <v>1916</v>
      </c>
      <c r="B443" s="24">
        <v>83648</v>
      </c>
      <c r="C443" s="15" t="s">
        <v>49</v>
      </c>
      <c r="D443" s="15" t="s">
        <v>54</v>
      </c>
      <c r="E443" s="10" t="s">
        <v>18</v>
      </c>
      <c r="F443" s="11">
        <v>1</v>
      </c>
      <c r="G443" s="11">
        <v>1</v>
      </c>
      <c r="H443" s="11">
        <f t="shared" si="30"/>
        <v>2</v>
      </c>
      <c r="I443" s="37" t="s">
        <v>55</v>
      </c>
      <c r="J443" s="12">
        <v>0.25840000000000002</v>
      </c>
      <c r="K443" s="69">
        <f t="shared" si="31"/>
        <v>1324.85</v>
      </c>
      <c r="L443" s="37">
        <f t="shared" si="32"/>
        <v>2649.7</v>
      </c>
      <c r="M443" s="40">
        <f t="shared" si="33"/>
        <v>5.8354021254710832E-5</v>
      </c>
      <c r="N443" s="40">
        <f t="shared" si="34"/>
        <v>0.99548740824015225</v>
      </c>
    </row>
    <row r="444" spans="1:14">
      <c r="A444" s="68" t="s">
        <v>2608</v>
      </c>
      <c r="B444" s="10" t="s">
        <v>1662</v>
      </c>
      <c r="C444" s="15" t="s">
        <v>1151</v>
      </c>
      <c r="D444" s="36" t="s">
        <v>1663</v>
      </c>
      <c r="E444" s="10" t="s">
        <v>82</v>
      </c>
      <c r="F444" s="11">
        <v>121.73</v>
      </c>
      <c r="G444" s="11">
        <v>121.73</v>
      </c>
      <c r="H444" s="11">
        <f t="shared" si="30"/>
        <v>243.46</v>
      </c>
      <c r="I444" s="37" t="s">
        <v>1664</v>
      </c>
      <c r="J444" s="12">
        <v>0.25840000000000002</v>
      </c>
      <c r="K444" s="69">
        <f t="shared" si="31"/>
        <v>10.88</v>
      </c>
      <c r="L444" s="37">
        <f t="shared" si="32"/>
        <v>2648.84</v>
      </c>
      <c r="M444" s="40">
        <f t="shared" si="33"/>
        <v>5.8335081579170566E-5</v>
      </c>
      <c r="N444" s="40">
        <f t="shared" si="34"/>
        <v>0.9955457433217314</v>
      </c>
    </row>
    <row r="445" spans="1:14">
      <c r="A445" s="68" t="s">
        <v>2219</v>
      </c>
      <c r="B445" s="24">
        <v>11821</v>
      </c>
      <c r="C445" s="10" t="s">
        <v>16</v>
      </c>
      <c r="D445" s="15" t="s">
        <v>710</v>
      </c>
      <c r="E445" s="15" t="s">
        <v>18</v>
      </c>
      <c r="F445" s="11">
        <v>135</v>
      </c>
      <c r="G445" s="11">
        <v>135</v>
      </c>
      <c r="H445" s="11">
        <f t="shared" si="30"/>
        <v>270</v>
      </c>
      <c r="I445" s="37" t="s">
        <v>711</v>
      </c>
      <c r="J445" s="12">
        <v>0.14019999999999999</v>
      </c>
      <c r="K445" s="69">
        <f t="shared" si="31"/>
        <v>9.73</v>
      </c>
      <c r="L445" s="37">
        <f t="shared" si="32"/>
        <v>2627.1</v>
      </c>
      <c r="M445" s="40">
        <f t="shared" si="33"/>
        <v>5.7856304199815385E-5</v>
      </c>
      <c r="N445" s="40">
        <f t="shared" si="34"/>
        <v>0.99560359962593126</v>
      </c>
    </row>
    <row r="446" spans="1:14">
      <c r="A446" s="68" t="s">
        <v>2528</v>
      </c>
      <c r="B446" s="10" t="s">
        <v>1428</v>
      </c>
      <c r="C446" s="15" t="s">
        <v>1151</v>
      </c>
      <c r="D446" s="15" t="s">
        <v>1429</v>
      </c>
      <c r="E446" s="10" t="s">
        <v>18</v>
      </c>
      <c r="F446" s="11">
        <v>23</v>
      </c>
      <c r="G446" s="11">
        <v>23</v>
      </c>
      <c r="H446" s="11">
        <f t="shared" si="30"/>
        <v>46</v>
      </c>
      <c r="I446" s="37" t="s">
        <v>1430</v>
      </c>
      <c r="J446" s="12">
        <v>0.25840000000000002</v>
      </c>
      <c r="K446" s="69">
        <f t="shared" si="31"/>
        <v>56.89</v>
      </c>
      <c r="L446" s="37">
        <f t="shared" si="32"/>
        <v>2616.94</v>
      </c>
      <c r="M446" s="40">
        <f t="shared" si="33"/>
        <v>5.7632551753897786E-5</v>
      </c>
      <c r="N446" s="40">
        <f t="shared" si="34"/>
        <v>0.99566123217768521</v>
      </c>
    </row>
    <row r="447" spans="1:14">
      <c r="A447" s="68" t="s">
        <v>2584</v>
      </c>
      <c r="B447" s="10" t="s">
        <v>1591</v>
      </c>
      <c r="C447" s="15" t="s">
        <v>1151</v>
      </c>
      <c r="D447" s="36" t="s">
        <v>1592</v>
      </c>
      <c r="E447" s="10" t="s">
        <v>99</v>
      </c>
      <c r="F447" s="11">
        <v>2.6</v>
      </c>
      <c r="G447" s="11">
        <v>2.6</v>
      </c>
      <c r="H447" s="11">
        <f t="shared" si="30"/>
        <v>5.2</v>
      </c>
      <c r="I447" s="37" t="s">
        <v>1593</v>
      </c>
      <c r="J447" s="12">
        <v>0.25840000000000002</v>
      </c>
      <c r="K447" s="69">
        <f t="shared" si="31"/>
        <v>500.93</v>
      </c>
      <c r="L447" s="37">
        <f t="shared" si="32"/>
        <v>2604.83</v>
      </c>
      <c r="M447" s="40">
        <f t="shared" si="33"/>
        <v>5.7365854694836556E-5</v>
      </c>
      <c r="N447" s="40">
        <f t="shared" si="34"/>
        <v>0.99571859803238005</v>
      </c>
    </row>
    <row r="448" spans="1:14">
      <c r="A448" s="68" t="s">
        <v>1920</v>
      </c>
      <c r="B448" s="10" t="s">
        <v>65</v>
      </c>
      <c r="C448" s="10" t="s">
        <v>61</v>
      </c>
      <c r="D448" s="15" t="s">
        <v>66</v>
      </c>
      <c r="E448" s="10" t="s">
        <v>63</v>
      </c>
      <c r="F448" s="11">
        <v>20.63</v>
      </c>
      <c r="G448" s="11">
        <v>20.63</v>
      </c>
      <c r="H448" s="11">
        <f t="shared" si="30"/>
        <v>41.26</v>
      </c>
      <c r="I448" s="37" t="s">
        <v>67</v>
      </c>
      <c r="J448" s="12">
        <v>0.25840000000000002</v>
      </c>
      <c r="K448" s="69">
        <f t="shared" si="31"/>
        <v>62.99</v>
      </c>
      <c r="L448" s="37">
        <f t="shared" si="32"/>
        <v>2598.96</v>
      </c>
      <c r="M448" s="40">
        <f t="shared" si="33"/>
        <v>5.7236580397834948E-5</v>
      </c>
      <c r="N448" s="40">
        <f t="shared" si="34"/>
        <v>0.99577583461277785</v>
      </c>
    </row>
    <row r="449" spans="1:14">
      <c r="A449" s="68" t="s">
        <v>2473</v>
      </c>
      <c r="B449" s="10" t="s">
        <v>1264</v>
      </c>
      <c r="C449" s="10" t="s">
        <v>1151</v>
      </c>
      <c r="D449" s="15" t="s">
        <v>1265</v>
      </c>
      <c r="E449" s="10" t="s">
        <v>18</v>
      </c>
      <c r="F449" s="11">
        <v>276</v>
      </c>
      <c r="G449" s="11">
        <v>276</v>
      </c>
      <c r="H449" s="11">
        <f t="shared" si="30"/>
        <v>552</v>
      </c>
      <c r="I449" s="37" t="s">
        <v>1266</v>
      </c>
      <c r="J449" s="12">
        <v>0.25840000000000002</v>
      </c>
      <c r="K449" s="69">
        <f t="shared" si="31"/>
        <v>4.6100000000000003</v>
      </c>
      <c r="L449" s="37">
        <f t="shared" si="32"/>
        <v>2544.7199999999998</v>
      </c>
      <c r="M449" s="40">
        <f t="shared" si="33"/>
        <v>5.6042059466085874E-5</v>
      </c>
      <c r="N449" s="40">
        <f t="shared" si="34"/>
        <v>0.99583187667224393</v>
      </c>
    </row>
    <row r="450" spans="1:14">
      <c r="A450" s="68" t="s">
        <v>2236</v>
      </c>
      <c r="B450" s="24">
        <v>7235</v>
      </c>
      <c r="C450" s="10" t="s">
        <v>26</v>
      </c>
      <c r="D450" s="15" t="s">
        <v>747</v>
      </c>
      <c r="E450" s="15" t="s">
        <v>18</v>
      </c>
      <c r="F450" s="11">
        <v>9.3800000000000008</v>
      </c>
      <c r="G450" s="11">
        <v>9.3800000000000008</v>
      </c>
      <c r="H450" s="11">
        <f t="shared" si="30"/>
        <v>18.760000000000002</v>
      </c>
      <c r="I450" s="37" t="s">
        <v>748</v>
      </c>
      <c r="J450" s="12">
        <v>0.14019999999999999</v>
      </c>
      <c r="K450" s="69">
        <f t="shared" si="31"/>
        <v>135.09</v>
      </c>
      <c r="L450" s="37">
        <f t="shared" si="32"/>
        <v>2534.2800000000002</v>
      </c>
      <c r="M450" s="40">
        <f t="shared" si="33"/>
        <v>5.581214061417843E-5</v>
      </c>
      <c r="N450" s="40">
        <f t="shared" si="34"/>
        <v>0.99588768881285816</v>
      </c>
    </row>
    <row r="451" spans="1:14">
      <c r="A451" s="68" t="s">
        <v>2482</v>
      </c>
      <c r="B451" s="10" t="s">
        <v>1292</v>
      </c>
      <c r="C451" s="10" t="s">
        <v>1151</v>
      </c>
      <c r="D451" s="15" t="s">
        <v>1293</v>
      </c>
      <c r="E451" s="10" t="s">
        <v>18</v>
      </c>
      <c r="F451" s="11">
        <v>14</v>
      </c>
      <c r="G451" s="11">
        <v>14</v>
      </c>
      <c r="H451" s="11">
        <f t="shared" ref="H451:H514" si="35">F451+G451</f>
        <v>28</v>
      </c>
      <c r="I451" s="37" t="s">
        <v>831</v>
      </c>
      <c r="J451" s="12">
        <v>0.25840000000000002</v>
      </c>
      <c r="K451" s="69">
        <f t="shared" ref="K451:K514" si="36">TRUNC(I451+(I451*J451),2)</f>
        <v>89.82</v>
      </c>
      <c r="L451" s="37">
        <f t="shared" ref="L451:L514" si="37">TRUNC( H451*K451,2)</f>
        <v>2514.96</v>
      </c>
      <c r="M451" s="40">
        <f t="shared" ref="M451:M514" si="38">L451/$L$1</f>
        <v>5.5386658600878425E-5</v>
      </c>
      <c r="N451" s="40">
        <f t="shared" si="34"/>
        <v>0.99594307547145899</v>
      </c>
    </row>
    <row r="452" spans="1:14">
      <c r="A452" s="68" t="s">
        <v>2089</v>
      </c>
      <c r="B452" s="71">
        <v>95812</v>
      </c>
      <c r="C452" s="15" t="s">
        <v>16</v>
      </c>
      <c r="D452" s="36" t="s">
        <v>452</v>
      </c>
      <c r="E452" s="10" t="s">
        <v>18</v>
      </c>
      <c r="F452" s="11">
        <v>53</v>
      </c>
      <c r="G452" s="11">
        <v>53</v>
      </c>
      <c r="H452" s="11">
        <f t="shared" si="35"/>
        <v>106</v>
      </c>
      <c r="I452" s="37" t="s">
        <v>453</v>
      </c>
      <c r="J452" s="12">
        <v>0.25840000000000002</v>
      </c>
      <c r="K452" s="69">
        <f t="shared" si="36"/>
        <v>23.54</v>
      </c>
      <c r="L452" s="37">
        <f t="shared" si="37"/>
        <v>2495.2399999999998</v>
      </c>
      <c r="M452" s="40">
        <f t="shared" si="38"/>
        <v>5.4952367436164338E-5</v>
      </c>
      <c r="N452" s="40">
        <f t="shared" si="34"/>
        <v>0.99599802783889513</v>
      </c>
    </row>
    <row r="453" spans="1:14">
      <c r="A453" s="68" t="s">
        <v>2549</v>
      </c>
      <c r="B453" s="10" t="s">
        <v>1488</v>
      </c>
      <c r="C453" s="15" t="s">
        <v>1151</v>
      </c>
      <c r="D453" s="15" t="s">
        <v>1489</v>
      </c>
      <c r="E453" s="10" t="s">
        <v>158</v>
      </c>
      <c r="F453" s="11">
        <v>4.37</v>
      </c>
      <c r="G453" s="11">
        <v>4.37</v>
      </c>
      <c r="H453" s="11">
        <f t="shared" si="35"/>
        <v>8.74</v>
      </c>
      <c r="I453" s="37" t="s">
        <v>1490</v>
      </c>
      <c r="J453" s="12">
        <v>0.25840000000000002</v>
      </c>
      <c r="K453" s="69">
        <f t="shared" si="36"/>
        <v>285.14</v>
      </c>
      <c r="L453" s="37">
        <f t="shared" si="37"/>
        <v>2492.12</v>
      </c>
      <c r="M453" s="40">
        <f t="shared" si="38"/>
        <v>5.4883656055134524E-5</v>
      </c>
      <c r="N453" s="40">
        <f t="shared" ref="N453:N516" si="39">M453+N452</f>
        <v>0.99605291149495023</v>
      </c>
    </row>
    <row r="454" spans="1:14">
      <c r="A454" s="68" t="s">
        <v>2334</v>
      </c>
      <c r="B454" s="71">
        <v>89985</v>
      </c>
      <c r="C454" s="15" t="s">
        <v>16</v>
      </c>
      <c r="D454" s="36" t="s">
        <v>945</v>
      </c>
      <c r="E454" s="10" t="s">
        <v>18</v>
      </c>
      <c r="F454" s="11">
        <v>12</v>
      </c>
      <c r="G454" s="11">
        <v>12</v>
      </c>
      <c r="H454" s="11">
        <f t="shared" si="35"/>
        <v>24</v>
      </c>
      <c r="I454" s="37" t="s">
        <v>946</v>
      </c>
      <c r="J454" s="12">
        <v>0.25840000000000002</v>
      </c>
      <c r="K454" s="69">
        <f t="shared" si="36"/>
        <v>101.65</v>
      </c>
      <c r="L454" s="37">
        <f t="shared" si="37"/>
        <v>2439.6</v>
      </c>
      <c r="M454" s="40">
        <f t="shared" si="38"/>
        <v>5.3727014474465994E-5</v>
      </c>
      <c r="N454" s="40">
        <f t="shared" si="39"/>
        <v>0.99610663850942471</v>
      </c>
    </row>
    <row r="455" spans="1:14">
      <c r="A455" s="68" t="s">
        <v>2185</v>
      </c>
      <c r="B455" s="71">
        <v>91953</v>
      </c>
      <c r="C455" s="15" t="s">
        <v>16</v>
      </c>
      <c r="D455" s="15" t="s">
        <v>642</v>
      </c>
      <c r="E455" s="10" t="s">
        <v>18</v>
      </c>
      <c r="F455" s="11">
        <v>41</v>
      </c>
      <c r="G455" s="11">
        <v>41</v>
      </c>
      <c r="H455" s="11">
        <f t="shared" si="35"/>
        <v>82</v>
      </c>
      <c r="I455" s="37" t="s">
        <v>643</v>
      </c>
      <c r="J455" s="12">
        <v>0.25840000000000002</v>
      </c>
      <c r="K455" s="69">
        <f t="shared" si="36"/>
        <v>29.74</v>
      </c>
      <c r="L455" s="37">
        <f t="shared" si="37"/>
        <v>2438.6799999999998</v>
      </c>
      <c r="M455" s="40">
        <f t="shared" si="38"/>
        <v>5.3706753426213613E-5</v>
      </c>
      <c r="N455" s="40">
        <f t="shared" si="39"/>
        <v>0.99616034526285091</v>
      </c>
    </row>
    <row r="456" spans="1:14">
      <c r="A456" s="68" t="s">
        <v>2458</v>
      </c>
      <c r="B456" s="10" t="s">
        <v>1219</v>
      </c>
      <c r="C456" s="10" t="s">
        <v>1151</v>
      </c>
      <c r="D456" s="15" t="s">
        <v>1220</v>
      </c>
      <c r="E456" s="10" t="s">
        <v>18</v>
      </c>
      <c r="F456" s="11">
        <v>15</v>
      </c>
      <c r="G456" s="11">
        <v>15</v>
      </c>
      <c r="H456" s="11">
        <f t="shared" si="35"/>
        <v>30</v>
      </c>
      <c r="I456" s="37" t="s">
        <v>1221</v>
      </c>
      <c r="J456" s="12">
        <v>0.25840000000000002</v>
      </c>
      <c r="K456" s="69">
        <f t="shared" si="36"/>
        <v>80.42</v>
      </c>
      <c r="L456" s="37">
        <f t="shared" si="37"/>
        <v>2412.6</v>
      </c>
      <c r="M456" s="40">
        <f t="shared" si="38"/>
        <v>5.3132396754015681E-5</v>
      </c>
      <c r="N456" s="40">
        <f t="shared" si="39"/>
        <v>0.99621347765960488</v>
      </c>
    </row>
    <row r="457" spans="1:14">
      <c r="A457" s="68" t="s">
        <v>2268</v>
      </c>
      <c r="B457" s="71">
        <v>89554</v>
      </c>
      <c r="C457" s="15" t="s">
        <v>16</v>
      </c>
      <c r="D457" s="36" t="s">
        <v>814</v>
      </c>
      <c r="E457" s="10" t="s">
        <v>18</v>
      </c>
      <c r="F457" s="11">
        <v>40</v>
      </c>
      <c r="G457" s="11">
        <v>40</v>
      </c>
      <c r="H457" s="11">
        <f t="shared" si="35"/>
        <v>80</v>
      </c>
      <c r="I457" s="37" t="s">
        <v>815</v>
      </c>
      <c r="J457" s="12">
        <v>0.25840000000000002</v>
      </c>
      <c r="K457" s="69">
        <f t="shared" si="36"/>
        <v>29.96</v>
      </c>
      <c r="L457" s="37">
        <f t="shared" si="37"/>
        <v>2396.8000000000002</v>
      </c>
      <c r="M457" s="40">
        <f t="shared" si="38"/>
        <v>5.2784435273159579E-5</v>
      </c>
      <c r="N457" s="40">
        <f t="shared" si="39"/>
        <v>0.99626626209487801</v>
      </c>
    </row>
    <row r="458" spans="1:14">
      <c r="A458" s="68" t="s">
        <v>2182</v>
      </c>
      <c r="B458" s="71">
        <v>92024</v>
      </c>
      <c r="C458" s="15" t="s">
        <v>16</v>
      </c>
      <c r="D458" s="36" t="s">
        <v>636</v>
      </c>
      <c r="E458" s="10" t="s">
        <v>18</v>
      </c>
      <c r="F458" s="11">
        <v>18</v>
      </c>
      <c r="G458" s="11">
        <v>18</v>
      </c>
      <c r="H458" s="11">
        <f t="shared" si="35"/>
        <v>36</v>
      </c>
      <c r="I458" s="37" t="s">
        <v>637</v>
      </c>
      <c r="J458" s="12">
        <v>0.25840000000000002</v>
      </c>
      <c r="K458" s="69">
        <f t="shared" si="36"/>
        <v>66.06</v>
      </c>
      <c r="L458" s="37">
        <f t="shared" si="37"/>
        <v>2378.16</v>
      </c>
      <c r="M458" s="40">
        <f t="shared" si="38"/>
        <v>5.2373928817263507E-5</v>
      </c>
      <c r="N458" s="40">
        <f t="shared" si="39"/>
        <v>0.9963186360236953</v>
      </c>
    </row>
    <row r="459" spans="1:14">
      <c r="A459" s="68" t="s">
        <v>2609</v>
      </c>
      <c r="B459" s="10" t="s">
        <v>1665</v>
      </c>
      <c r="C459" s="15" t="s">
        <v>1151</v>
      </c>
      <c r="D459" s="15" t="s">
        <v>1666</v>
      </c>
      <c r="E459" s="10" t="s">
        <v>99</v>
      </c>
      <c r="F459" s="11">
        <v>164.78</v>
      </c>
      <c r="G459" s="11">
        <v>164.78</v>
      </c>
      <c r="H459" s="11">
        <f t="shared" si="35"/>
        <v>329.56</v>
      </c>
      <c r="I459" s="37" t="s">
        <v>1667</v>
      </c>
      <c r="J459" s="12">
        <v>0.25840000000000002</v>
      </c>
      <c r="K459" s="69">
        <f t="shared" si="36"/>
        <v>7.19</v>
      </c>
      <c r="L459" s="37">
        <f t="shared" si="37"/>
        <v>2369.5300000000002</v>
      </c>
      <c r="M459" s="40">
        <f t="shared" si="38"/>
        <v>5.2183871375504763E-5</v>
      </c>
      <c r="N459" s="40">
        <f t="shared" si="39"/>
        <v>0.99637081989507081</v>
      </c>
    </row>
    <row r="460" spans="1:14">
      <c r="A460" s="68" t="s">
        <v>2406</v>
      </c>
      <c r="B460" s="24">
        <v>99623</v>
      </c>
      <c r="C460" s="10" t="s">
        <v>16</v>
      </c>
      <c r="D460" s="15" t="s">
        <v>1080</v>
      </c>
      <c r="E460" s="10" t="s">
        <v>18</v>
      </c>
      <c r="F460" s="11">
        <v>3</v>
      </c>
      <c r="G460" s="11">
        <v>3</v>
      </c>
      <c r="H460" s="11">
        <f t="shared" si="35"/>
        <v>6</v>
      </c>
      <c r="I460" s="37" t="s">
        <v>1081</v>
      </c>
      <c r="J460" s="12">
        <v>0.25840000000000002</v>
      </c>
      <c r="K460" s="69">
        <f t="shared" si="36"/>
        <v>393.06</v>
      </c>
      <c r="L460" s="37">
        <f t="shared" si="37"/>
        <v>2358.36</v>
      </c>
      <c r="M460" s="40">
        <f t="shared" si="38"/>
        <v>5.1937875822266613E-5</v>
      </c>
      <c r="N460" s="40">
        <f t="shared" si="39"/>
        <v>0.99642275777089306</v>
      </c>
    </row>
    <row r="461" spans="1:14">
      <c r="A461" s="68" t="s">
        <v>2490</v>
      </c>
      <c r="B461" s="10" t="s">
        <v>1315</v>
      </c>
      <c r="C461" s="15" t="s">
        <v>1151</v>
      </c>
      <c r="D461" s="15" t="s">
        <v>1316</v>
      </c>
      <c r="E461" s="10" t="s">
        <v>18</v>
      </c>
      <c r="F461" s="11">
        <v>19</v>
      </c>
      <c r="G461" s="11">
        <v>19</v>
      </c>
      <c r="H461" s="11">
        <f t="shared" si="35"/>
        <v>38</v>
      </c>
      <c r="I461" s="37" t="s">
        <v>1317</v>
      </c>
      <c r="J461" s="12">
        <v>0.25840000000000002</v>
      </c>
      <c r="K461" s="69">
        <f t="shared" si="36"/>
        <v>61.8</v>
      </c>
      <c r="L461" s="37">
        <f t="shared" si="37"/>
        <v>2348.4</v>
      </c>
      <c r="M461" s="40">
        <f t="shared" si="38"/>
        <v>5.1718527952056051E-5</v>
      </c>
      <c r="N461" s="40">
        <f t="shared" si="39"/>
        <v>0.99647447629884511</v>
      </c>
    </row>
    <row r="462" spans="1:14">
      <c r="A462" s="68" t="s">
        <v>1991</v>
      </c>
      <c r="B462" s="70">
        <v>10771</v>
      </c>
      <c r="C462" s="10" t="s">
        <v>26</v>
      </c>
      <c r="D462" s="15" t="s">
        <v>246</v>
      </c>
      <c r="E462" s="10" t="s">
        <v>18</v>
      </c>
      <c r="F462" s="11">
        <v>6</v>
      </c>
      <c r="G462" s="11">
        <v>6</v>
      </c>
      <c r="H462" s="11">
        <f t="shared" si="35"/>
        <v>12</v>
      </c>
      <c r="I462" s="37" t="s">
        <v>247</v>
      </c>
      <c r="J462" s="12">
        <v>0.25840000000000002</v>
      </c>
      <c r="K462" s="69">
        <f t="shared" si="36"/>
        <v>193.73</v>
      </c>
      <c r="L462" s="37">
        <f t="shared" si="37"/>
        <v>2324.7600000000002</v>
      </c>
      <c r="M462" s="40">
        <f t="shared" si="38"/>
        <v>5.1197907103484006E-5</v>
      </c>
      <c r="N462" s="40">
        <f t="shared" si="39"/>
        <v>0.99652567420594862</v>
      </c>
    </row>
    <row r="463" spans="1:14">
      <c r="A463" s="68" t="s">
        <v>2163</v>
      </c>
      <c r="B463" s="71">
        <v>98555</v>
      </c>
      <c r="C463" s="15" t="s">
        <v>16</v>
      </c>
      <c r="D463" s="15" t="s">
        <v>601</v>
      </c>
      <c r="E463" s="10" t="s">
        <v>99</v>
      </c>
      <c r="F463" s="11">
        <v>38.17</v>
      </c>
      <c r="G463" s="11">
        <v>38.17</v>
      </c>
      <c r="H463" s="11">
        <f t="shared" si="35"/>
        <v>76.34</v>
      </c>
      <c r="I463" s="37" t="s">
        <v>543</v>
      </c>
      <c r="J463" s="12">
        <v>0.25840000000000002</v>
      </c>
      <c r="K463" s="69">
        <f t="shared" si="36"/>
        <v>29.98</v>
      </c>
      <c r="L463" s="37">
        <f t="shared" si="37"/>
        <v>2288.67</v>
      </c>
      <c r="M463" s="40">
        <f t="shared" si="38"/>
        <v>5.0403101417148752E-5</v>
      </c>
      <c r="N463" s="40">
        <f t="shared" si="39"/>
        <v>0.99657607730736575</v>
      </c>
    </row>
    <row r="464" spans="1:14">
      <c r="A464" s="68" t="s">
        <v>2430</v>
      </c>
      <c r="B464" s="10" t="s">
        <v>1140</v>
      </c>
      <c r="C464" s="10" t="s">
        <v>1097</v>
      </c>
      <c r="D464" s="15" t="s">
        <v>1141</v>
      </c>
      <c r="E464" s="10" t="s">
        <v>99</v>
      </c>
      <c r="F464" s="11">
        <v>126.14</v>
      </c>
      <c r="G464" s="11">
        <v>126.14</v>
      </c>
      <c r="H464" s="11">
        <f t="shared" si="35"/>
        <v>252.28</v>
      </c>
      <c r="I464" s="37" t="s">
        <v>1142</v>
      </c>
      <c r="J464" s="12">
        <v>0.25840000000000002</v>
      </c>
      <c r="K464" s="69">
        <f t="shared" si="36"/>
        <v>9.06</v>
      </c>
      <c r="L464" s="37">
        <f t="shared" si="37"/>
        <v>2285.65</v>
      </c>
      <c r="M464" s="40">
        <f t="shared" si="38"/>
        <v>5.0336592323972457E-5</v>
      </c>
      <c r="N464" s="40">
        <f t="shared" si="39"/>
        <v>0.99662641389968976</v>
      </c>
    </row>
    <row r="465" spans="1:14">
      <c r="A465" s="68" t="s">
        <v>2624</v>
      </c>
      <c r="B465" s="10" t="s">
        <v>1704</v>
      </c>
      <c r="C465" s="15" t="s">
        <v>1151</v>
      </c>
      <c r="D465" s="15" t="s">
        <v>1705</v>
      </c>
      <c r="E465" s="10" t="s">
        <v>18</v>
      </c>
      <c r="F465" s="11">
        <v>60</v>
      </c>
      <c r="G465" s="11">
        <v>60</v>
      </c>
      <c r="H465" s="11">
        <f t="shared" si="35"/>
        <v>120</v>
      </c>
      <c r="I465" s="37" t="s">
        <v>1706</v>
      </c>
      <c r="J465" s="12">
        <v>0.25840000000000002</v>
      </c>
      <c r="K465" s="69">
        <f t="shared" si="36"/>
        <v>18.96</v>
      </c>
      <c r="L465" s="37">
        <f t="shared" si="37"/>
        <v>2275.1999999999998</v>
      </c>
      <c r="M465" s="40">
        <f t="shared" si="38"/>
        <v>5.0106453243279643E-5</v>
      </c>
      <c r="N465" s="40">
        <f t="shared" si="39"/>
        <v>0.99667652035293308</v>
      </c>
    </row>
    <row r="466" spans="1:14">
      <c r="A466" s="68" t="s">
        <v>2494</v>
      </c>
      <c r="B466" s="10" t="s">
        <v>1327</v>
      </c>
      <c r="C466" s="15" t="s">
        <v>1151</v>
      </c>
      <c r="D466" s="15" t="s">
        <v>1328</v>
      </c>
      <c r="E466" s="10" t="s">
        <v>82</v>
      </c>
      <c r="F466" s="11">
        <v>15.58</v>
      </c>
      <c r="G466" s="11">
        <v>15.58</v>
      </c>
      <c r="H466" s="11">
        <f t="shared" si="35"/>
        <v>31.16</v>
      </c>
      <c r="I466" s="37" t="s">
        <v>1329</v>
      </c>
      <c r="J466" s="12">
        <v>0.25840000000000002</v>
      </c>
      <c r="K466" s="69">
        <f t="shared" si="36"/>
        <v>72.959999999999994</v>
      </c>
      <c r="L466" s="37">
        <f t="shared" si="37"/>
        <v>2273.4299999999998</v>
      </c>
      <c r="M466" s="40">
        <f t="shared" si="38"/>
        <v>5.0067472748272346E-5</v>
      </c>
      <c r="N466" s="40">
        <f t="shared" si="39"/>
        <v>0.99672658782568135</v>
      </c>
    </row>
    <row r="467" spans="1:14">
      <c r="A467" s="68" t="s">
        <v>2401</v>
      </c>
      <c r="B467" s="24">
        <v>89615</v>
      </c>
      <c r="C467" s="10" t="s">
        <v>16</v>
      </c>
      <c r="D467" s="15" t="s">
        <v>1070</v>
      </c>
      <c r="E467" s="10" t="s">
        <v>18</v>
      </c>
      <c r="F467" s="11">
        <v>3</v>
      </c>
      <c r="G467" s="11">
        <v>3</v>
      </c>
      <c r="H467" s="11">
        <f t="shared" si="35"/>
        <v>6</v>
      </c>
      <c r="I467" s="37" t="s">
        <v>1071</v>
      </c>
      <c r="J467" s="12">
        <v>0.25840000000000002</v>
      </c>
      <c r="K467" s="69">
        <f t="shared" si="36"/>
        <v>378.56</v>
      </c>
      <c r="L467" s="37">
        <f t="shared" si="37"/>
        <v>2271.36</v>
      </c>
      <c r="M467" s="40">
        <f t="shared" si="38"/>
        <v>5.0021885389704499E-5</v>
      </c>
      <c r="N467" s="40">
        <f t="shared" si="39"/>
        <v>0.99677660971107107</v>
      </c>
    </row>
    <row r="468" spans="1:14">
      <c r="A468" s="68" t="s">
        <v>2425</v>
      </c>
      <c r="B468" s="10" t="s">
        <v>1126</v>
      </c>
      <c r="C468" s="10" t="s">
        <v>1097</v>
      </c>
      <c r="D468" s="15" t="s">
        <v>1127</v>
      </c>
      <c r="E468" s="10" t="s">
        <v>18</v>
      </c>
      <c r="F468" s="11">
        <v>10</v>
      </c>
      <c r="G468" s="11">
        <v>10</v>
      </c>
      <c r="H468" s="11">
        <f t="shared" si="35"/>
        <v>20</v>
      </c>
      <c r="I468" s="37" t="s">
        <v>1128</v>
      </c>
      <c r="J468" s="12">
        <v>0.25840000000000002</v>
      </c>
      <c r="K468" s="69">
        <f t="shared" si="36"/>
        <v>113.33</v>
      </c>
      <c r="L468" s="37">
        <f t="shared" si="37"/>
        <v>2266.6</v>
      </c>
      <c r="M468" s="40">
        <f t="shared" si="38"/>
        <v>4.9917056487876954E-5</v>
      </c>
      <c r="N468" s="40">
        <f t="shared" si="39"/>
        <v>0.9968265267675589</v>
      </c>
    </row>
    <row r="469" spans="1:14">
      <c r="A469" s="68" t="s">
        <v>2160</v>
      </c>
      <c r="B469" s="71">
        <v>94265</v>
      </c>
      <c r="C469" s="15" t="s">
        <v>16</v>
      </c>
      <c r="D469" s="15" t="s">
        <v>595</v>
      </c>
      <c r="E469" s="10" t="s">
        <v>82</v>
      </c>
      <c r="F469" s="11">
        <v>26.42</v>
      </c>
      <c r="G469" s="11">
        <v>26.42</v>
      </c>
      <c r="H469" s="11">
        <f t="shared" si="35"/>
        <v>52.84</v>
      </c>
      <c r="I469" s="37" t="s">
        <v>596</v>
      </c>
      <c r="J469" s="12">
        <v>0.25840000000000002</v>
      </c>
      <c r="K469" s="69">
        <f t="shared" si="36"/>
        <v>42.55</v>
      </c>
      <c r="L469" s="37">
        <f t="shared" si="37"/>
        <v>2248.34</v>
      </c>
      <c r="M469" s="40">
        <f t="shared" si="38"/>
        <v>4.9514918725824266E-5</v>
      </c>
      <c r="N469" s="40">
        <f t="shared" si="39"/>
        <v>0.99687604168628474</v>
      </c>
    </row>
    <row r="470" spans="1:14">
      <c r="A470" s="68" t="s">
        <v>1927</v>
      </c>
      <c r="B470" s="10" t="s">
        <v>87</v>
      </c>
      <c r="C470" s="10" t="s">
        <v>61</v>
      </c>
      <c r="D470" s="15" t="s">
        <v>88</v>
      </c>
      <c r="E470" s="10" t="s">
        <v>18</v>
      </c>
      <c r="F470" s="11">
        <v>43</v>
      </c>
      <c r="G470" s="11">
        <v>43</v>
      </c>
      <c r="H470" s="11">
        <f t="shared" si="35"/>
        <v>86</v>
      </c>
      <c r="I470" s="37" t="s">
        <v>89</v>
      </c>
      <c r="J470" s="12">
        <v>0.25840000000000002</v>
      </c>
      <c r="K470" s="69">
        <f t="shared" si="36"/>
        <v>25.75</v>
      </c>
      <c r="L470" s="37">
        <f t="shared" si="37"/>
        <v>2214.5</v>
      </c>
      <c r="M470" s="40">
        <f t="shared" si="38"/>
        <v>4.8769664516193204E-5</v>
      </c>
      <c r="N470" s="40">
        <f t="shared" si="39"/>
        <v>0.99692481135080091</v>
      </c>
    </row>
    <row r="471" spans="1:14">
      <c r="A471" s="68" t="s">
        <v>1969</v>
      </c>
      <c r="B471" s="70">
        <v>9086</v>
      </c>
      <c r="C471" s="10" t="s">
        <v>26</v>
      </c>
      <c r="D471" s="15" t="s">
        <v>203</v>
      </c>
      <c r="E471" s="10" t="s">
        <v>82</v>
      </c>
      <c r="F471" s="11">
        <v>22.85</v>
      </c>
      <c r="G471" s="11">
        <v>22.85</v>
      </c>
      <c r="H471" s="11">
        <f t="shared" si="35"/>
        <v>45.7</v>
      </c>
      <c r="I471" s="37" t="s">
        <v>204</v>
      </c>
      <c r="J471" s="12">
        <v>0.25840000000000002</v>
      </c>
      <c r="K471" s="69">
        <f t="shared" si="36"/>
        <v>48.44</v>
      </c>
      <c r="L471" s="37">
        <f t="shared" si="37"/>
        <v>2213.6999999999998</v>
      </c>
      <c r="M471" s="40">
        <f t="shared" si="38"/>
        <v>4.8752046213365047E-5</v>
      </c>
      <c r="N471" s="40">
        <f t="shared" si="39"/>
        <v>0.99697356339701426</v>
      </c>
    </row>
    <row r="472" spans="1:14">
      <c r="A472" s="68" t="s">
        <v>2372</v>
      </c>
      <c r="B472" s="71">
        <v>91997</v>
      </c>
      <c r="C472" s="15" t="s">
        <v>16</v>
      </c>
      <c r="D472" s="15" t="s">
        <v>1014</v>
      </c>
      <c r="E472" s="10" t="s">
        <v>18</v>
      </c>
      <c r="F472" s="11">
        <v>29</v>
      </c>
      <c r="G472" s="11">
        <v>29</v>
      </c>
      <c r="H472" s="11">
        <f t="shared" si="35"/>
        <v>58</v>
      </c>
      <c r="I472" s="37" t="s">
        <v>1015</v>
      </c>
      <c r="J472" s="12">
        <v>0.25840000000000002</v>
      </c>
      <c r="K472" s="69">
        <f t="shared" si="36"/>
        <v>38.07</v>
      </c>
      <c r="L472" s="37">
        <f t="shared" si="37"/>
        <v>2208.06</v>
      </c>
      <c r="M472" s="40">
        <f t="shared" si="38"/>
        <v>4.8627837178426538E-5</v>
      </c>
      <c r="N472" s="40">
        <f t="shared" si="39"/>
        <v>0.99702219123419267</v>
      </c>
    </row>
    <row r="473" spans="1:14">
      <c r="A473" s="68" t="s">
        <v>2523</v>
      </c>
      <c r="B473" s="10" t="s">
        <v>1415</v>
      </c>
      <c r="C473" s="15" t="s">
        <v>1151</v>
      </c>
      <c r="D473" s="15" t="s">
        <v>1416</v>
      </c>
      <c r="E473" s="10" t="s">
        <v>18</v>
      </c>
      <c r="F473" s="11">
        <v>14</v>
      </c>
      <c r="G473" s="11">
        <v>14</v>
      </c>
      <c r="H473" s="11">
        <f t="shared" si="35"/>
        <v>28</v>
      </c>
      <c r="I473" s="37" t="s">
        <v>1417</v>
      </c>
      <c r="J473" s="12">
        <v>0.25840000000000002</v>
      </c>
      <c r="K473" s="69">
        <f t="shared" si="36"/>
        <v>78.62</v>
      </c>
      <c r="L473" s="37">
        <f t="shared" si="37"/>
        <v>2201.36</v>
      </c>
      <c r="M473" s="40">
        <f t="shared" si="38"/>
        <v>4.8480283892240726E-5</v>
      </c>
      <c r="N473" s="40">
        <f t="shared" si="39"/>
        <v>0.99707067151808493</v>
      </c>
    </row>
    <row r="474" spans="1:14">
      <c r="A474" s="68" t="s">
        <v>1900</v>
      </c>
      <c r="B474" s="24">
        <v>729</v>
      </c>
      <c r="C474" s="15" t="s">
        <v>16</v>
      </c>
      <c r="D474" s="36" t="s">
        <v>17</v>
      </c>
      <c r="E474" s="10" t="s">
        <v>18</v>
      </c>
      <c r="F474" s="11">
        <v>1</v>
      </c>
      <c r="G474" s="11">
        <v>1</v>
      </c>
      <c r="H474" s="11">
        <f t="shared" si="35"/>
        <v>2</v>
      </c>
      <c r="I474" s="37" t="s">
        <v>19</v>
      </c>
      <c r="J474" s="12">
        <v>0.14019999999999999</v>
      </c>
      <c r="K474" s="69">
        <f t="shared" si="36"/>
        <v>1080.9000000000001</v>
      </c>
      <c r="L474" s="37">
        <f t="shared" si="37"/>
        <v>2161.8000000000002</v>
      </c>
      <c r="M474" s="40">
        <f t="shared" si="38"/>
        <v>4.7609058817388342E-5</v>
      </c>
      <c r="N474" s="40">
        <f t="shared" si="39"/>
        <v>0.99711828057690233</v>
      </c>
    </row>
    <row r="475" spans="1:14">
      <c r="A475" s="68" t="s">
        <v>2297</v>
      </c>
      <c r="B475" s="71">
        <v>102219</v>
      </c>
      <c r="C475" s="15" t="s">
        <v>16</v>
      </c>
      <c r="D475" s="15" t="s">
        <v>873</v>
      </c>
      <c r="E475" s="10" t="s">
        <v>99</v>
      </c>
      <c r="F475" s="11">
        <v>61.52</v>
      </c>
      <c r="G475" s="11">
        <v>61.52</v>
      </c>
      <c r="H475" s="11">
        <f t="shared" si="35"/>
        <v>123.04</v>
      </c>
      <c r="I475" s="37" t="s">
        <v>874</v>
      </c>
      <c r="J475" s="12">
        <v>0.25840000000000002</v>
      </c>
      <c r="K475" s="69">
        <f t="shared" si="36"/>
        <v>17.440000000000001</v>
      </c>
      <c r="L475" s="37">
        <f t="shared" si="37"/>
        <v>2145.81</v>
      </c>
      <c r="M475" s="40">
        <f t="shared" si="38"/>
        <v>4.7256912989610538E-5</v>
      </c>
      <c r="N475" s="40">
        <f t="shared" si="39"/>
        <v>0.9971655374898919</v>
      </c>
    </row>
    <row r="476" spans="1:14">
      <c r="A476" s="68" t="s">
        <v>2543</v>
      </c>
      <c r="B476" s="10" t="s">
        <v>1471</v>
      </c>
      <c r="C476" s="15" t="s">
        <v>1151</v>
      </c>
      <c r="D476" s="15" t="s">
        <v>1472</v>
      </c>
      <c r="E476" s="10" t="s">
        <v>18</v>
      </c>
      <c r="F476" s="11">
        <v>38</v>
      </c>
      <c r="G476" s="11">
        <v>38</v>
      </c>
      <c r="H476" s="11">
        <f t="shared" si="35"/>
        <v>76</v>
      </c>
      <c r="I476" s="37" t="s">
        <v>1473</v>
      </c>
      <c r="J476" s="12">
        <v>0.25840000000000002</v>
      </c>
      <c r="K476" s="69">
        <f t="shared" si="36"/>
        <v>28.2</v>
      </c>
      <c r="L476" s="37">
        <f t="shared" si="37"/>
        <v>2143.1999999999998</v>
      </c>
      <c r="M476" s="40">
        <f t="shared" si="38"/>
        <v>4.7199433276633674E-5</v>
      </c>
      <c r="N476" s="40">
        <f t="shared" si="39"/>
        <v>0.99721273692316847</v>
      </c>
    </row>
    <row r="477" spans="1:14">
      <c r="A477" s="68" t="s">
        <v>1907</v>
      </c>
      <c r="B477" s="24">
        <v>5085</v>
      </c>
      <c r="C477" s="15" t="s">
        <v>16</v>
      </c>
      <c r="D477" s="15" t="s">
        <v>34</v>
      </c>
      <c r="E477" s="10" t="s">
        <v>18</v>
      </c>
      <c r="F477" s="11">
        <v>33</v>
      </c>
      <c r="G477" s="11">
        <v>33</v>
      </c>
      <c r="H477" s="11">
        <f t="shared" si="35"/>
        <v>66</v>
      </c>
      <c r="I477" s="37" t="s">
        <v>35</v>
      </c>
      <c r="J477" s="12">
        <v>0.14019999999999999</v>
      </c>
      <c r="K477" s="69">
        <f t="shared" si="36"/>
        <v>32.24</v>
      </c>
      <c r="L477" s="37">
        <f t="shared" si="37"/>
        <v>2127.84</v>
      </c>
      <c r="M477" s="40">
        <f t="shared" si="38"/>
        <v>4.6861161862333057E-5</v>
      </c>
      <c r="N477" s="40">
        <f t="shared" si="39"/>
        <v>0.99725959808503084</v>
      </c>
    </row>
    <row r="478" spans="1:14">
      <c r="A478" s="68" t="s">
        <v>2402</v>
      </c>
      <c r="B478" s="24">
        <v>99635</v>
      </c>
      <c r="C478" s="10" t="s">
        <v>16</v>
      </c>
      <c r="D478" s="15" t="s">
        <v>1072</v>
      </c>
      <c r="E478" s="10" t="s">
        <v>18</v>
      </c>
      <c r="F478" s="11">
        <v>3</v>
      </c>
      <c r="G478" s="11">
        <v>3</v>
      </c>
      <c r="H478" s="11">
        <f t="shared" si="35"/>
        <v>6</v>
      </c>
      <c r="I478" s="37" t="s">
        <v>1073</v>
      </c>
      <c r="J478" s="12">
        <v>0.25840000000000002</v>
      </c>
      <c r="K478" s="69">
        <f t="shared" si="36"/>
        <v>352.67</v>
      </c>
      <c r="L478" s="37">
        <f t="shared" si="37"/>
        <v>2116.02</v>
      </c>
      <c r="M478" s="40">
        <f t="shared" si="38"/>
        <v>4.6600851438047028E-5</v>
      </c>
      <c r="N478" s="40">
        <f t="shared" si="39"/>
        <v>0.99730619893646888</v>
      </c>
    </row>
    <row r="479" spans="1:14">
      <c r="A479" s="68" t="s">
        <v>2313</v>
      </c>
      <c r="B479" s="71">
        <v>100922</v>
      </c>
      <c r="C479" s="15" t="s">
        <v>16</v>
      </c>
      <c r="D479" s="15" t="s">
        <v>903</v>
      </c>
      <c r="E479" s="10" t="s">
        <v>18</v>
      </c>
      <c r="F479" s="11">
        <v>26</v>
      </c>
      <c r="G479" s="11">
        <v>26</v>
      </c>
      <c r="H479" s="11">
        <f t="shared" si="35"/>
        <v>52</v>
      </c>
      <c r="I479" s="37" t="s">
        <v>904</v>
      </c>
      <c r="J479" s="12">
        <v>0.25840000000000002</v>
      </c>
      <c r="K479" s="69">
        <f t="shared" si="36"/>
        <v>40.4</v>
      </c>
      <c r="L479" s="37">
        <f t="shared" si="37"/>
        <v>2100.8000000000002</v>
      </c>
      <c r="M479" s="40">
        <f t="shared" si="38"/>
        <v>4.626566322674134E-5</v>
      </c>
      <c r="N479" s="40">
        <f t="shared" si="39"/>
        <v>0.99735246459969562</v>
      </c>
    </row>
    <row r="480" spans="1:14">
      <c r="A480" s="68" t="s">
        <v>2155</v>
      </c>
      <c r="B480" s="71">
        <v>90441</v>
      </c>
      <c r="C480" s="15" t="s">
        <v>16</v>
      </c>
      <c r="D480" s="15" t="s">
        <v>585</v>
      </c>
      <c r="E480" s="10" t="s">
        <v>18</v>
      </c>
      <c r="F480" s="11">
        <v>8</v>
      </c>
      <c r="G480" s="11">
        <v>8</v>
      </c>
      <c r="H480" s="11">
        <f t="shared" si="35"/>
        <v>16</v>
      </c>
      <c r="I480" s="37" t="s">
        <v>586</v>
      </c>
      <c r="J480" s="12">
        <v>0.25840000000000002</v>
      </c>
      <c r="K480" s="69">
        <f t="shared" si="36"/>
        <v>131.19999999999999</v>
      </c>
      <c r="L480" s="37">
        <f t="shared" si="37"/>
        <v>2099.1999999999998</v>
      </c>
      <c r="M480" s="40">
        <f t="shared" si="38"/>
        <v>4.623042662108502E-5</v>
      </c>
      <c r="N480" s="40">
        <f t="shared" si="39"/>
        <v>0.99739869502631673</v>
      </c>
    </row>
    <row r="481" spans="1:14">
      <c r="A481" s="68" t="s">
        <v>2151</v>
      </c>
      <c r="B481" s="71">
        <v>91170</v>
      </c>
      <c r="C481" s="15" t="s">
        <v>16</v>
      </c>
      <c r="D481" s="36" t="s">
        <v>577</v>
      </c>
      <c r="E481" s="10" t="s">
        <v>82</v>
      </c>
      <c r="F481" s="11">
        <v>313.13</v>
      </c>
      <c r="G481" s="11">
        <v>313.13</v>
      </c>
      <c r="H481" s="11">
        <f t="shared" si="35"/>
        <v>626.26</v>
      </c>
      <c r="I481" s="37" t="s">
        <v>578</v>
      </c>
      <c r="J481" s="12">
        <v>0.25840000000000002</v>
      </c>
      <c r="K481" s="69">
        <f t="shared" si="36"/>
        <v>3.35</v>
      </c>
      <c r="L481" s="37">
        <f t="shared" si="37"/>
        <v>2097.9699999999998</v>
      </c>
      <c r="M481" s="40">
        <f t="shared" si="38"/>
        <v>4.6203338480486726E-5</v>
      </c>
      <c r="N481" s="40">
        <f t="shared" si="39"/>
        <v>0.99744489836479722</v>
      </c>
    </row>
    <row r="482" spans="1:14">
      <c r="A482" s="68" t="s">
        <v>2326</v>
      </c>
      <c r="B482" s="71">
        <v>94792</v>
      </c>
      <c r="C482" s="15" t="s">
        <v>16</v>
      </c>
      <c r="D482" s="36" t="s">
        <v>929</v>
      </c>
      <c r="E482" s="10" t="s">
        <v>18</v>
      </c>
      <c r="F482" s="11">
        <v>8</v>
      </c>
      <c r="G482" s="11">
        <v>8</v>
      </c>
      <c r="H482" s="11">
        <f t="shared" si="35"/>
        <v>16</v>
      </c>
      <c r="I482" s="37" t="s">
        <v>930</v>
      </c>
      <c r="J482" s="12">
        <v>0.25840000000000002</v>
      </c>
      <c r="K482" s="69">
        <f t="shared" si="36"/>
        <v>130.59</v>
      </c>
      <c r="L482" s="37">
        <f t="shared" si="37"/>
        <v>2089.44</v>
      </c>
      <c r="M482" s="40">
        <f t="shared" si="38"/>
        <v>4.6015483326581502E-5</v>
      </c>
      <c r="N482" s="40">
        <f t="shared" si="39"/>
        <v>0.99749091384812383</v>
      </c>
    </row>
    <row r="483" spans="1:14">
      <c r="A483" s="68" t="s">
        <v>1979</v>
      </c>
      <c r="B483" s="70">
        <v>3061</v>
      </c>
      <c r="C483" s="10" t="s">
        <v>26</v>
      </c>
      <c r="D483" s="15" t="s">
        <v>221</v>
      </c>
      <c r="E483" s="10" t="s">
        <v>18</v>
      </c>
      <c r="F483" s="11">
        <v>6</v>
      </c>
      <c r="G483" s="11">
        <v>6</v>
      </c>
      <c r="H483" s="11">
        <f t="shared" si="35"/>
        <v>12</v>
      </c>
      <c r="I483" s="37" t="s">
        <v>222</v>
      </c>
      <c r="J483" s="12">
        <v>0.25840000000000002</v>
      </c>
      <c r="K483" s="69">
        <f t="shared" si="36"/>
        <v>171.38</v>
      </c>
      <c r="L483" s="37">
        <f t="shared" si="37"/>
        <v>2056.56</v>
      </c>
      <c r="M483" s="40">
        <f t="shared" si="38"/>
        <v>4.5291371080344232E-5</v>
      </c>
      <c r="N483" s="40">
        <f t="shared" si="39"/>
        <v>0.99753620521920416</v>
      </c>
    </row>
    <row r="484" spans="1:14">
      <c r="A484" s="68" t="s">
        <v>2154</v>
      </c>
      <c r="B484" s="71">
        <v>90440</v>
      </c>
      <c r="C484" s="15" t="s">
        <v>16</v>
      </c>
      <c r="D484" s="15" t="s">
        <v>583</v>
      </c>
      <c r="E484" s="10" t="s">
        <v>18</v>
      </c>
      <c r="F484" s="11">
        <v>10</v>
      </c>
      <c r="G484" s="11">
        <v>10</v>
      </c>
      <c r="H484" s="11">
        <f t="shared" si="35"/>
        <v>20</v>
      </c>
      <c r="I484" s="37" t="s">
        <v>584</v>
      </c>
      <c r="J484" s="12">
        <v>0.25840000000000002</v>
      </c>
      <c r="K484" s="69">
        <f t="shared" si="36"/>
        <v>102.71</v>
      </c>
      <c r="L484" s="37">
        <f t="shared" si="37"/>
        <v>2054.1999999999998</v>
      </c>
      <c r="M484" s="40">
        <f t="shared" si="38"/>
        <v>4.5239397087001164E-5</v>
      </c>
      <c r="N484" s="40">
        <f t="shared" si="39"/>
        <v>0.99758144461629117</v>
      </c>
    </row>
    <row r="485" spans="1:14">
      <c r="A485" s="68" t="s">
        <v>2240</v>
      </c>
      <c r="B485" s="24">
        <v>11396</v>
      </c>
      <c r="C485" s="10" t="s">
        <v>26</v>
      </c>
      <c r="D485" s="15" t="s">
        <v>755</v>
      </c>
      <c r="E485" s="15" t="s">
        <v>18</v>
      </c>
      <c r="F485" s="11">
        <v>60.43</v>
      </c>
      <c r="G485" s="11">
        <v>60.43</v>
      </c>
      <c r="H485" s="11">
        <f t="shared" si="35"/>
        <v>120.86</v>
      </c>
      <c r="I485" s="37" t="s">
        <v>756</v>
      </c>
      <c r="J485" s="12">
        <v>0.14019999999999999</v>
      </c>
      <c r="K485" s="69">
        <f t="shared" si="36"/>
        <v>16.89</v>
      </c>
      <c r="L485" s="37">
        <f t="shared" si="37"/>
        <v>2041.32</v>
      </c>
      <c r="M485" s="40">
        <f t="shared" si="38"/>
        <v>4.4955742411467832E-5</v>
      </c>
      <c r="N485" s="40">
        <f t="shared" si="39"/>
        <v>0.99762640035870265</v>
      </c>
    </row>
    <row r="486" spans="1:14">
      <c r="A486" s="68" t="s">
        <v>2124</v>
      </c>
      <c r="B486" s="71">
        <v>93673</v>
      </c>
      <c r="C486" s="15" t="s">
        <v>16</v>
      </c>
      <c r="D486" s="15" t="s">
        <v>522</v>
      </c>
      <c r="E486" s="10" t="s">
        <v>18</v>
      </c>
      <c r="F486" s="11">
        <v>8</v>
      </c>
      <c r="G486" s="11">
        <v>8</v>
      </c>
      <c r="H486" s="11">
        <f t="shared" si="35"/>
        <v>16</v>
      </c>
      <c r="I486" s="37" t="s">
        <v>523</v>
      </c>
      <c r="J486" s="12">
        <v>0.25840000000000002</v>
      </c>
      <c r="K486" s="69">
        <f t="shared" si="36"/>
        <v>125.38</v>
      </c>
      <c r="L486" s="37">
        <f t="shared" si="37"/>
        <v>2006.08</v>
      </c>
      <c r="M486" s="40">
        <f t="shared" si="38"/>
        <v>4.4179656171887501E-5</v>
      </c>
      <c r="N486" s="40">
        <f t="shared" si="39"/>
        <v>0.99767058001487452</v>
      </c>
    </row>
    <row r="487" spans="1:14">
      <c r="A487" s="68" t="s">
        <v>2329</v>
      </c>
      <c r="B487" s="71">
        <v>94498</v>
      </c>
      <c r="C487" s="15" t="s">
        <v>16</v>
      </c>
      <c r="D487" s="15" t="s">
        <v>935</v>
      </c>
      <c r="E487" s="10" t="s">
        <v>18</v>
      </c>
      <c r="F487" s="11">
        <v>6</v>
      </c>
      <c r="G487" s="11">
        <v>6</v>
      </c>
      <c r="H487" s="11">
        <f t="shared" si="35"/>
        <v>12</v>
      </c>
      <c r="I487" s="37" t="s">
        <v>936</v>
      </c>
      <c r="J487" s="12">
        <v>0.25840000000000002</v>
      </c>
      <c r="K487" s="69">
        <f t="shared" si="36"/>
        <v>166.08</v>
      </c>
      <c r="L487" s="37">
        <f t="shared" si="37"/>
        <v>1992.96</v>
      </c>
      <c r="M487" s="40">
        <f t="shared" si="38"/>
        <v>4.3890716005505721E-5</v>
      </c>
      <c r="N487" s="40">
        <f t="shared" si="39"/>
        <v>0.99771447073088004</v>
      </c>
    </row>
    <row r="488" spans="1:14">
      <c r="A488" s="68" t="s">
        <v>2328</v>
      </c>
      <c r="B488" s="71">
        <v>94499</v>
      </c>
      <c r="C488" s="15" t="s">
        <v>16</v>
      </c>
      <c r="D488" s="15" t="s">
        <v>933</v>
      </c>
      <c r="E488" s="10" t="s">
        <v>18</v>
      </c>
      <c r="F488" s="11">
        <v>3</v>
      </c>
      <c r="G488" s="11">
        <v>3</v>
      </c>
      <c r="H488" s="11">
        <f t="shared" si="35"/>
        <v>6</v>
      </c>
      <c r="I488" s="37" t="s">
        <v>934</v>
      </c>
      <c r="J488" s="12">
        <v>0.25840000000000002</v>
      </c>
      <c r="K488" s="69">
        <f t="shared" si="36"/>
        <v>332.05</v>
      </c>
      <c r="L488" s="37">
        <f t="shared" si="37"/>
        <v>1992.3</v>
      </c>
      <c r="M488" s="40">
        <f t="shared" si="38"/>
        <v>4.3876180905672486E-5</v>
      </c>
      <c r="N488" s="40">
        <f t="shared" si="39"/>
        <v>0.99775834691178567</v>
      </c>
    </row>
    <row r="489" spans="1:14">
      <c r="A489" s="68" t="s">
        <v>2126</v>
      </c>
      <c r="B489" s="71">
        <v>102254</v>
      </c>
      <c r="C489" s="15" t="s">
        <v>16</v>
      </c>
      <c r="D489" s="36" t="s">
        <v>526</v>
      </c>
      <c r="E489" s="10" t="s">
        <v>99</v>
      </c>
      <c r="F489" s="11">
        <v>1.75</v>
      </c>
      <c r="G489" s="11">
        <v>1.75</v>
      </c>
      <c r="H489" s="11">
        <f t="shared" si="35"/>
        <v>3.5</v>
      </c>
      <c r="I489" s="37" t="s">
        <v>527</v>
      </c>
      <c r="J489" s="12">
        <v>0.25840000000000002</v>
      </c>
      <c r="K489" s="69">
        <f t="shared" si="36"/>
        <v>568.79</v>
      </c>
      <c r="L489" s="37">
        <f t="shared" si="37"/>
        <v>1990.76</v>
      </c>
      <c r="M489" s="40">
        <f t="shared" si="38"/>
        <v>4.3842265672728288E-5</v>
      </c>
      <c r="N489" s="40">
        <f t="shared" si="39"/>
        <v>0.99780218917745844</v>
      </c>
    </row>
    <row r="490" spans="1:14">
      <c r="A490" s="68" t="s">
        <v>2397</v>
      </c>
      <c r="B490" s="71">
        <v>92891</v>
      </c>
      <c r="C490" s="15" t="s">
        <v>16</v>
      </c>
      <c r="D490" s="36" t="s">
        <v>1062</v>
      </c>
      <c r="E490" s="10" t="s">
        <v>18</v>
      </c>
      <c r="F490" s="11">
        <v>3</v>
      </c>
      <c r="G490" s="11">
        <v>3</v>
      </c>
      <c r="H490" s="11">
        <f t="shared" si="35"/>
        <v>6</v>
      </c>
      <c r="I490" s="37" t="s">
        <v>1063</v>
      </c>
      <c r="J490" s="12">
        <v>0.25840000000000002</v>
      </c>
      <c r="K490" s="69">
        <f t="shared" si="36"/>
        <v>331.78</v>
      </c>
      <c r="L490" s="37">
        <f t="shared" si="37"/>
        <v>1990.68</v>
      </c>
      <c r="M490" s="40">
        <f t="shared" si="38"/>
        <v>4.3840503842445474E-5</v>
      </c>
      <c r="N490" s="40">
        <f t="shared" si="39"/>
        <v>0.99784602968130087</v>
      </c>
    </row>
    <row r="491" spans="1:14">
      <c r="A491" s="68" t="s">
        <v>2586</v>
      </c>
      <c r="B491" s="10" t="s">
        <v>1597</v>
      </c>
      <c r="C491" s="15" t="s">
        <v>1151</v>
      </c>
      <c r="D491" s="15" t="s">
        <v>1598</v>
      </c>
      <c r="E491" s="10" t="s">
        <v>18</v>
      </c>
      <c r="F491" s="11">
        <v>90</v>
      </c>
      <c r="G491" s="11">
        <v>90</v>
      </c>
      <c r="H491" s="11">
        <f t="shared" si="35"/>
        <v>180</v>
      </c>
      <c r="I491" s="37" t="s">
        <v>1599</v>
      </c>
      <c r="J491" s="12">
        <v>0.25840000000000002</v>
      </c>
      <c r="K491" s="69">
        <f t="shared" si="36"/>
        <v>10.87</v>
      </c>
      <c r="L491" s="37">
        <f t="shared" si="37"/>
        <v>1956.6</v>
      </c>
      <c r="M491" s="40">
        <f t="shared" si="38"/>
        <v>4.3089964141965965E-5</v>
      </c>
      <c r="N491" s="40">
        <f t="shared" si="39"/>
        <v>0.9978891196454428</v>
      </c>
    </row>
    <row r="492" spans="1:14">
      <c r="A492" s="68" t="s">
        <v>1974</v>
      </c>
      <c r="B492" s="70">
        <v>8456</v>
      </c>
      <c r="C492" s="10" t="s">
        <v>26</v>
      </c>
      <c r="D492" s="36" t="s">
        <v>213</v>
      </c>
      <c r="E492" s="10" t="s">
        <v>82</v>
      </c>
      <c r="F492" s="11">
        <v>93.27</v>
      </c>
      <c r="G492" s="11">
        <v>93.27</v>
      </c>
      <c r="H492" s="11">
        <f t="shared" si="35"/>
        <v>186.54</v>
      </c>
      <c r="I492" s="37" t="s">
        <v>214</v>
      </c>
      <c r="J492" s="12">
        <v>0.25840000000000002</v>
      </c>
      <c r="K492" s="69">
        <f t="shared" si="36"/>
        <v>10.48</v>
      </c>
      <c r="L492" s="37">
        <f t="shared" si="37"/>
        <v>1954.93</v>
      </c>
      <c r="M492" s="40">
        <f t="shared" si="38"/>
        <v>4.3053185934812187E-5</v>
      </c>
      <c r="N492" s="40">
        <f t="shared" si="39"/>
        <v>0.99793217283137758</v>
      </c>
    </row>
    <row r="493" spans="1:14">
      <c r="A493" s="68" t="s">
        <v>2496</v>
      </c>
      <c r="B493" s="10" t="s">
        <v>1333</v>
      </c>
      <c r="C493" s="15" t="s">
        <v>1151</v>
      </c>
      <c r="D493" s="15" t="s">
        <v>1334</v>
      </c>
      <c r="E493" s="10" t="s">
        <v>99</v>
      </c>
      <c r="F493" s="11">
        <v>51.39</v>
      </c>
      <c r="G493" s="11">
        <v>51.39</v>
      </c>
      <c r="H493" s="11">
        <f t="shared" si="35"/>
        <v>102.78</v>
      </c>
      <c r="I493" s="37" t="s">
        <v>1335</v>
      </c>
      <c r="J493" s="12">
        <v>0.25840000000000002</v>
      </c>
      <c r="K493" s="69">
        <f t="shared" si="36"/>
        <v>18.98</v>
      </c>
      <c r="L493" s="37">
        <f t="shared" si="37"/>
        <v>1950.76</v>
      </c>
      <c r="M493" s="40">
        <f t="shared" si="38"/>
        <v>4.2961350531320418E-5</v>
      </c>
      <c r="N493" s="40">
        <f t="shared" si="39"/>
        <v>0.99797513418190886</v>
      </c>
    </row>
    <row r="494" spans="1:14">
      <c r="A494" s="68" t="s">
        <v>2206</v>
      </c>
      <c r="B494" s="24">
        <v>89970</v>
      </c>
      <c r="C494" s="10" t="s">
        <v>16</v>
      </c>
      <c r="D494" s="36" t="s">
        <v>682</v>
      </c>
      <c r="E494" s="15" t="s">
        <v>18</v>
      </c>
      <c r="F494" s="11">
        <v>18</v>
      </c>
      <c r="G494" s="11">
        <v>18</v>
      </c>
      <c r="H494" s="11">
        <f t="shared" si="35"/>
        <v>36</v>
      </c>
      <c r="I494" s="37" t="s">
        <v>683</v>
      </c>
      <c r="J494" s="12">
        <v>0.25840000000000002</v>
      </c>
      <c r="K494" s="69">
        <f t="shared" si="36"/>
        <v>53.54</v>
      </c>
      <c r="L494" s="37">
        <f t="shared" si="37"/>
        <v>1927.44</v>
      </c>
      <c r="M494" s="40">
        <f t="shared" si="38"/>
        <v>4.2447777003879629E-5</v>
      </c>
      <c r="N494" s="40">
        <f t="shared" si="39"/>
        <v>0.99801758195891277</v>
      </c>
    </row>
    <row r="495" spans="1:14">
      <c r="A495" s="68" t="s">
        <v>2498</v>
      </c>
      <c r="B495" s="10" t="s">
        <v>1339</v>
      </c>
      <c r="C495" s="15" t="s">
        <v>1151</v>
      </c>
      <c r="D495" s="15" t="s">
        <v>1340</v>
      </c>
      <c r="E495" s="10" t="s">
        <v>18</v>
      </c>
      <c r="F495" s="11">
        <v>6</v>
      </c>
      <c r="G495" s="11">
        <v>6</v>
      </c>
      <c r="H495" s="11">
        <f t="shared" si="35"/>
        <v>12</v>
      </c>
      <c r="I495" s="37" t="s">
        <v>1341</v>
      </c>
      <c r="J495" s="12">
        <v>0.25840000000000002</v>
      </c>
      <c r="K495" s="69">
        <f t="shared" si="36"/>
        <v>158.33000000000001</v>
      </c>
      <c r="L495" s="37">
        <f t="shared" si="37"/>
        <v>1899.96</v>
      </c>
      <c r="M495" s="40">
        <f t="shared" si="38"/>
        <v>4.184258830173242E-5</v>
      </c>
      <c r="N495" s="40">
        <f t="shared" si="39"/>
        <v>0.99805942454721452</v>
      </c>
    </row>
    <row r="496" spans="1:14">
      <c r="A496" s="68" t="s">
        <v>2477</v>
      </c>
      <c r="B496" s="10" t="s">
        <v>1277</v>
      </c>
      <c r="C496" s="10" t="s">
        <v>1151</v>
      </c>
      <c r="D496" s="15" t="s">
        <v>1278</v>
      </c>
      <c r="E496" s="10" t="s">
        <v>158</v>
      </c>
      <c r="F496" s="11">
        <v>33.74</v>
      </c>
      <c r="G496" s="11">
        <v>33.74</v>
      </c>
      <c r="H496" s="11">
        <f t="shared" si="35"/>
        <v>67.48</v>
      </c>
      <c r="I496" s="37" t="s">
        <v>1279</v>
      </c>
      <c r="J496" s="12">
        <v>0.25840000000000002</v>
      </c>
      <c r="K496" s="69">
        <f t="shared" si="36"/>
        <v>27.69</v>
      </c>
      <c r="L496" s="37">
        <f t="shared" si="37"/>
        <v>1868.52</v>
      </c>
      <c r="M496" s="40">
        <f t="shared" si="38"/>
        <v>4.1150189000585836E-5</v>
      </c>
      <c r="N496" s="40">
        <f t="shared" si="39"/>
        <v>0.99810057473621516</v>
      </c>
    </row>
    <row r="497" spans="1:14">
      <c r="A497" s="68" t="s">
        <v>2123</v>
      </c>
      <c r="B497" s="71">
        <v>93672</v>
      </c>
      <c r="C497" s="15" t="s">
        <v>16</v>
      </c>
      <c r="D497" s="15" t="s">
        <v>520</v>
      </c>
      <c r="E497" s="10" t="s">
        <v>18</v>
      </c>
      <c r="F497" s="11">
        <v>8</v>
      </c>
      <c r="G497" s="11">
        <v>8</v>
      </c>
      <c r="H497" s="11">
        <f t="shared" si="35"/>
        <v>16</v>
      </c>
      <c r="I497" s="37" t="s">
        <v>521</v>
      </c>
      <c r="J497" s="12">
        <v>0.25840000000000002</v>
      </c>
      <c r="K497" s="69">
        <f t="shared" si="36"/>
        <v>116.25</v>
      </c>
      <c r="L497" s="37">
        <f t="shared" si="37"/>
        <v>1860</v>
      </c>
      <c r="M497" s="40">
        <f t="shared" si="38"/>
        <v>4.0962554075465961E-5</v>
      </c>
      <c r="N497" s="40">
        <f t="shared" si="39"/>
        <v>0.99814153729029065</v>
      </c>
    </row>
    <row r="498" spans="1:14">
      <c r="A498" s="68" t="s">
        <v>2340</v>
      </c>
      <c r="B498" s="71">
        <v>97644</v>
      </c>
      <c r="C498" s="15" t="s">
        <v>16</v>
      </c>
      <c r="D498" s="15" t="s">
        <v>955</v>
      </c>
      <c r="E498" s="10" t="s">
        <v>99</v>
      </c>
      <c r="F498" s="11">
        <v>102.01</v>
      </c>
      <c r="G498" s="11">
        <v>102.01</v>
      </c>
      <c r="H498" s="11">
        <f t="shared" si="35"/>
        <v>204.02</v>
      </c>
      <c r="I498" s="37" t="s">
        <v>956</v>
      </c>
      <c r="J498" s="12">
        <v>0.25840000000000002</v>
      </c>
      <c r="K498" s="69">
        <f t="shared" si="36"/>
        <v>9.0399999999999991</v>
      </c>
      <c r="L498" s="37">
        <f t="shared" si="37"/>
        <v>1844.34</v>
      </c>
      <c r="M498" s="40">
        <f t="shared" si="38"/>
        <v>4.0617675797604774E-5</v>
      </c>
      <c r="N498" s="40">
        <f t="shared" si="39"/>
        <v>0.9981821549660882</v>
      </c>
    </row>
    <row r="499" spans="1:14">
      <c r="A499" s="68" t="s">
        <v>2437</v>
      </c>
      <c r="B499" s="10" t="s">
        <v>1160</v>
      </c>
      <c r="C499" s="10" t="s">
        <v>1151</v>
      </c>
      <c r="D499" s="15" t="s">
        <v>1161</v>
      </c>
      <c r="E499" s="10" t="s">
        <v>18</v>
      </c>
      <c r="F499" s="11">
        <v>563</v>
      </c>
      <c r="G499" s="11">
        <v>563</v>
      </c>
      <c r="H499" s="11">
        <f t="shared" si="35"/>
        <v>1126</v>
      </c>
      <c r="I499" s="37" t="s">
        <v>735</v>
      </c>
      <c r="J499" s="12">
        <v>0.25840000000000002</v>
      </c>
      <c r="K499" s="69">
        <f t="shared" si="36"/>
        <v>1.62</v>
      </c>
      <c r="L499" s="37">
        <f t="shared" si="37"/>
        <v>1824.12</v>
      </c>
      <c r="M499" s="40">
        <f t="shared" si="38"/>
        <v>4.0172373193623093E-5</v>
      </c>
      <c r="N499" s="40">
        <f t="shared" si="39"/>
        <v>0.99822232733928185</v>
      </c>
    </row>
    <row r="500" spans="1:14">
      <c r="A500" s="68" t="s">
        <v>2641</v>
      </c>
      <c r="B500" s="10" t="s">
        <v>1752</v>
      </c>
      <c r="C500" s="15" t="s">
        <v>1151</v>
      </c>
      <c r="D500" s="15" t="s">
        <v>1753</v>
      </c>
      <c r="E500" s="10" t="s">
        <v>82</v>
      </c>
      <c r="F500" s="11">
        <v>16.2</v>
      </c>
      <c r="G500" s="11">
        <v>16.2</v>
      </c>
      <c r="H500" s="11">
        <f t="shared" si="35"/>
        <v>32.4</v>
      </c>
      <c r="I500" s="37" t="s">
        <v>1754</v>
      </c>
      <c r="J500" s="12">
        <v>0.25840000000000002</v>
      </c>
      <c r="K500" s="69">
        <f t="shared" si="36"/>
        <v>56.16</v>
      </c>
      <c r="L500" s="37">
        <f t="shared" si="37"/>
        <v>1819.58</v>
      </c>
      <c r="M500" s="40">
        <f t="shared" si="38"/>
        <v>4.0072389325073304E-5</v>
      </c>
      <c r="N500" s="40">
        <f t="shared" si="39"/>
        <v>0.99826239972860686</v>
      </c>
    </row>
    <row r="501" spans="1:14">
      <c r="A501" s="68" t="s">
        <v>2378</v>
      </c>
      <c r="B501" s="71">
        <v>94796</v>
      </c>
      <c r="C501" s="15" t="s">
        <v>16</v>
      </c>
      <c r="D501" s="15" t="s">
        <v>1026</v>
      </c>
      <c r="E501" s="10" t="s">
        <v>18</v>
      </c>
      <c r="F501" s="11">
        <v>8</v>
      </c>
      <c r="G501" s="11">
        <v>8</v>
      </c>
      <c r="H501" s="11">
        <f t="shared" si="35"/>
        <v>16</v>
      </c>
      <c r="I501" s="37" t="s">
        <v>1027</v>
      </c>
      <c r="J501" s="12">
        <v>0.25840000000000002</v>
      </c>
      <c r="K501" s="69">
        <f t="shared" si="36"/>
        <v>113.38</v>
      </c>
      <c r="L501" s="37">
        <f t="shared" si="37"/>
        <v>1814.08</v>
      </c>
      <c r="M501" s="40">
        <f t="shared" si="38"/>
        <v>3.9951263493129724E-5</v>
      </c>
      <c r="N501" s="40">
        <f t="shared" si="39"/>
        <v>0.99830235099209996</v>
      </c>
    </row>
    <row r="502" spans="1:14">
      <c r="A502" s="68" t="s">
        <v>2539</v>
      </c>
      <c r="B502" s="10" t="s">
        <v>1459</v>
      </c>
      <c r="C502" s="15" t="s">
        <v>1151</v>
      </c>
      <c r="D502" s="15" t="s">
        <v>1460</v>
      </c>
      <c r="E502" s="10" t="s">
        <v>18</v>
      </c>
      <c r="F502" s="11">
        <v>3</v>
      </c>
      <c r="G502" s="11">
        <v>3</v>
      </c>
      <c r="H502" s="11">
        <f t="shared" si="35"/>
        <v>6</v>
      </c>
      <c r="I502" s="37" t="s">
        <v>1461</v>
      </c>
      <c r="J502" s="12">
        <v>0.25840000000000002</v>
      </c>
      <c r="K502" s="69">
        <f t="shared" si="36"/>
        <v>300.89</v>
      </c>
      <c r="L502" s="37">
        <f t="shared" si="37"/>
        <v>1805.34</v>
      </c>
      <c r="M502" s="40">
        <f t="shared" si="38"/>
        <v>3.9758783534732099E-5</v>
      </c>
      <c r="N502" s="40">
        <f t="shared" si="39"/>
        <v>0.99834210977563465</v>
      </c>
    </row>
    <row r="503" spans="1:14">
      <c r="A503" s="68" t="s">
        <v>2464</v>
      </c>
      <c r="B503" s="10" t="s">
        <v>1237</v>
      </c>
      <c r="C503" s="10" t="s">
        <v>1151</v>
      </c>
      <c r="D503" s="15" t="s">
        <v>1238</v>
      </c>
      <c r="E503" s="10" t="s">
        <v>82</v>
      </c>
      <c r="F503" s="11">
        <v>38.07</v>
      </c>
      <c r="G503" s="11">
        <v>38.07</v>
      </c>
      <c r="H503" s="11">
        <f t="shared" si="35"/>
        <v>76.14</v>
      </c>
      <c r="I503" s="37" t="s">
        <v>1239</v>
      </c>
      <c r="J503" s="12">
        <v>0.25840000000000002</v>
      </c>
      <c r="K503" s="69">
        <f t="shared" si="36"/>
        <v>23.51</v>
      </c>
      <c r="L503" s="37">
        <f t="shared" si="37"/>
        <v>1790.05</v>
      </c>
      <c r="M503" s="40">
        <f t="shared" si="38"/>
        <v>3.9422053721928947E-5</v>
      </c>
      <c r="N503" s="40">
        <f t="shared" si="39"/>
        <v>0.99838153182935663</v>
      </c>
    </row>
    <row r="504" spans="1:14">
      <c r="A504" s="68" t="s">
        <v>2395</v>
      </c>
      <c r="B504" s="71">
        <v>92893</v>
      </c>
      <c r="C504" s="15" t="s">
        <v>16</v>
      </c>
      <c r="D504" s="36" t="s">
        <v>1058</v>
      </c>
      <c r="E504" s="10" t="s">
        <v>18</v>
      </c>
      <c r="F504" s="11">
        <v>10</v>
      </c>
      <c r="G504" s="11">
        <v>10</v>
      </c>
      <c r="H504" s="11">
        <f t="shared" si="35"/>
        <v>20</v>
      </c>
      <c r="I504" s="37" t="s">
        <v>1059</v>
      </c>
      <c r="J504" s="12">
        <v>0.25840000000000002</v>
      </c>
      <c r="K504" s="69">
        <f t="shared" si="36"/>
        <v>88.93</v>
      </c>
      <c r="L504" s="37">
        <f t="shared" si="37"/>
        <v>1778.6</v>
      </c>
      <c r="M504" s="40">
        <f t="shared" si="38"/>
        <v>3.9169891762700939E-5</v>
      </c>
      <c r="N504" s="40">
        <f t="shared" si="39"/>
        <v>0.9984207017211193</v>
      </c>
    </row>
    <row r="505" spans="1:14">
      <c r="A505" s="68" t="s">
        <v>2659</v>
      </c>
      <c r="B505" s="10" t="s">
        <v>1805</v>
      </c>
      <c r="C505" s="10" t="s">
        <v>1151</v>
      </c>
      <c r="D505" s="36" t="s">
        <v>1806</v>
      </c>
      <c r="E505" s="10" t="s">
        <v>99</v>
      </c>
      <c r="F505" s="11">
        <v>1.03</v>
      </c>
      <c r="G505" s="11">
        <v>1.03</v>
      </c>
      <c r="H505" s="11">
        <f t="shared" si="35"/>
        <v>2.06</v>
      </c>
      <c r="I505" s="37" t="s">
        <v>1807</v>
      </c>
      <c r="J505" s="12">
        <v>0.25840000000000002</v>
      </c>
      <c r="K505" s="69">
        <f t="shared" si="36"/>
        <v>859.56</v>
      </c>
      <c r="L505" s="37">
        <f t="shared" si="37"/>
        <v>1770.69</v>
      </c>
      <c r="M505" s="40">
        <f t="shared" si="38"/>
        <v>3.8995690793487539E-5</v>
      </c>
      <c r="N505" s="40">
        <f t="shared" si="39"/>
        <v>0.99845969741191276</v>
      </c>
    </row>
    <row r="506" spans="1:14">
      <c r="A506" s="68" t="s">
        <v>2045</v>
      </c>
      <c r="B506" s="71">
        <v>89282</v>
      </c>
      <c r="C506" s="15" t="s">
        <v>16</v>
      </c>
      <c r="D506" s="36" t="s">
        <v>363</v>
      </c>
      <c r="E506" s="10" t="s">
        <v>99</v>
      </c>
      <c r="F506" s="11">
        <v>9.01</v>
      </c>
      <c r="G506" s="11">
        <v>9.01</v>
      </c>
      <c r="H506" s="11">
        <f t="shared" si="35"/>
        <v>18.02</v>
      </c>
      <c r="I506" s="37" t="s">
        <v>364</v>
      </c>
      <c r="J506" s="12">
        <v>0.25840000000000002</v>
      </c>
      <c r="K506" s="69">
        <f t="shared" si="36"/>
        <v>95.05</v>
      </c>
      <c r="L506" s="37">
        <f t="shared" si="37"/>
        <v>1712.8</v>
      </c>
      <c r="M506" s="40">
        <f t="shared" si="38"/>
        <v>3.7720786355084995E-5</v>
      </c>
      <c r="N506" s="40">
        <f t="shared" si="39"/>
        <v>0.99849741819826787</v>
      </c>
    </row>
    <row r="507" spans="1:14">
      <c r="A507" s="68" t="s">
        <v>2269</v>
      </c>
      <c r="B507" s="71">
        <v>89677</v>
      </c>
      <c r="C507" s="15" t="s">
        <v>16</v>
      </c>
      <c r="D507" s="36" t="s">
        <v>816</v>
      </c>
      <c r="E507" s="10" t="s">
        <v>18</v>
      </c>
      <c r="F507" s="11">
        <v>10</v>
      </c>
      <c r="G507" s="11">
        <v>10</v>
      </c>
      <c r="H507" s="11">
        <f t="shared" si="35"/>
        <v>20</v>
      </c>
      <c r="I507" s="37" t="s">
        <v>817</v>
      </c>
      <c r="J507" s="12">
        <v>0.25840000000000002</v>
      </c>
      <c r="K507" s="69">
        <f t="shared" si="36"/>
        <v>84.56</v>
      </c>
      <c r="L507" s="37">
        <f t="shared" si="37"/>
        <v>1691.2</v>
      </c>
      <c r="M507" s="40">
        <f t="shared" si="38"/>
        <v>3.724509217872475E-5</v>
      </c>
      <c r="N507" s="40">
        <f t="shared" si="39"/>
        <v>0.9985346632904466</v>
      </c>
    </row>
    <row r="508" spans="1:14">
      <c r="A508" s="68" t="s">
        <v>2507</v>
      </c>
      <c r="B508" s="10" t="s">
        <v>1366</v>
      </c>
      <c r="C508" s="15" t="s">
        <v>1151</v>
      </c>
      <c r="D508" s="15" t="s">
        <v>1367</v>
      </c>
      <c r="E508" s="10" t="s">
        <v>82</v>
      </c>
      <c r="F508" s="11">
        <v>13.95</v>
      </c>
      <c r="G508" s="11">
        <v>13.95</v>
      </c>
      <c r="H508" s="11">
        <f t="shared" si="35"/>
        <v>27.9</v>
      </c>
      <c r="I508" s="37" t="s">
        <v>1368</v>
      </c>
      <c r="J508" s="12">
        <v>0.25840000000000002</v>
      </c>
      <c r="K508" s="69">
        <f t="shared" si="36"/>
        <v>60.12</v>
      </c>
      <c r="L508" s="37">
        <f t="shared" si="37"/>
        <v>1677.34</v>
      </c>
      <c r="M508" s="40">
        <f t="shared" si="38"/>
        <v>3.6939855082226915E-5</v>
      </c>
      <c r="N508" s="40">
        <f t="shared" si="39"/>
        <v>0.99857160314552884</v>
      </c>
    </row>
    <row r="509" spans="1:14">
      <c r="A509" s="68" t="s">
        <v>1934</v>
      </c>
      <c r="B509" s="10" t="s">
        <v>110</v>
      </c>
      <c r="C509" s="10" t="s">
        <v>61</v>
      </c>
      <c r="D509" s="15" t="s">
        <v>111</v>
      </c>
      <c r="E509" s="10" t="s">
        <v>18</v>
      </c>
      <c r="F509" s="11">
        <v>6</v>
      </c>
      <c r="G509" s="11">
        <v>6</v>
      </c>
      <c r="H509" s="11">
        <f t="shared" si="35"/>
        <v>12</v>
      </c>
      <c r="I509" s="37" t="s">
        <v>112</v>
      </c>
      <c r="J509" s="12">
        <v>0.25840000000000002</v>
      </c>
      <c r="K509" s="69">
        <f t="shared" si="36"/>
        <v>139.77000000000001</v>
      </c>
      <c r="L509" s="37">
        <f t="shared" si="37"/>
        <v>1677.24</v>
      </c>
      <c r="M509" s="40">
        <f t="shared" si="38"/>
        <v>3.6937652794373403E-5</v>
      </c>
      <c r="N509" s="40">
        <f t="shared" si="39"/>
        <v>0.99860854079832317</v>
      </c>
    </row>
    <row r="510" spans="1:14">
      <c r="A510" s="68" t="s">
        <v>2530</v>
      </c>
      <c r="B510" s="10" t="s">
        <v>1434</v>
      </c>
      <c r="C510" s="15" t="s">
        <v>1151</v>
      </c>
      <c r="D510" s="15" t="s">
        <v>1435</v>
      </c>
      <c r="E510" s="10" t="s">
        <v>18</v>
      </c>
      <c r="F510" s="11">
        <v>19</v>
      </c>
      <c r="G510" s="11">
        <v>19</v>
      </c>
      <c r="H510" s="11">
        <f t="shared" si="35"/>
        <v>38</v>
      </c>
      <c r="I510" s="37" t="s">
        <v>1436</v>
      </c>
      <c r="J510" s="12">
        <v>0.25840000000000002</v>
      </c>
      <c r="K510" s="69">
        <f t="shared" si="36"/>
        <v>43.93</v>
      </c>
      <c r="L510" s="37">
        <f t="shared" si="37"/>
        <v>1669.34</v>
      </c>
      <c r="M510" s="40">
        <f t="shared" si="38"/>
        <v>3.6763672053945345E-5</v>
      </c>
      <c r="N510" s="40">
        <f t="shared" si="39"/>
        <v>0.99864530447037714</v>
      </c>
    </row>
    <row r="511" spans="1:14">
      <c r="A511" s="68" t="s">
        <v>2370</v>
      </c>
      <c r="B511" s="71">
        <v>95305</v>
      </c>
      <c r="C511" s="15" t="s">
        <v>16</v>
      </c>
      <c r="D511" s="15" t="s">
        <v>1011</v>
      </c>
      <c r="E511" s="10" t="s">
        <v>99</v>
      </c>
      <c r="F511" s="11">
        <v>55.35</v>
      </c>
      <c r="G511" s="11">
        <v>55.35</v>
      </c>
      <c r="H511" s="11">
        <f t="shared" si="35"/>
        <v>110.7</v>
      </c>
      <c r="I511" s="37" t="s">
        <v>478</v>
      </c>
      <c r="J511" s="12">
        <v>0.25840000000000002</v>
      </c>
      <c r="K511" s="69">
        <f t="shared" si="36"/>
        <v>14.93</v>
      </c>
      <c r="L511" s="37">
        <f t="shared" si="37"/>
        <v>1652.75</v>
      </c>
      <c r="M511" s="40">
        <f t="shared" si="38"/>
        <v>3.6398312499046428E-5</v>
      </c>
      <c r="N511" s="40">
        <f t="shared" si="39"/>
        <v>0.99868170278287616</v>
      </c>
    </row>
    <row r="512" spans="1:14">
      <c r="A512" s="68" t="s">
        <v>2110</v>
      </c>
      <c r="B512" s="71">
        <v>97634</v>
      </c>
      <c r="C512" s="15" t="s">
        <v>16</v>
      </c>
      <c r="D512" s="15" t="s">
        <v>495</v>
      </c>
      <c r="E512" s="10" t="s">
        <v>99</v>
      </c>
      <c r="F512" s="11">
        <v>67.680000000000007</v>
      </c>
      <c r="G512" s="11">
        <v>67.680000000000007</v>
      </c>
      <c r="H512" s="11">
        <f t="shared" si="35"/>
        <v>135.36000000000001</v>
      </c>
      <c r="I512" s="37" t="s">
        <v>496</v>
      </c>
      <c r="J512" s="12">
        <v>0.25840000000000002</v>
      </c>
      <c r="K512" s="69">
        <f t="shared" si="36"/>
        <v>12.08</v>
      </c>
      <c r="L512" s="37">
        <f t="shared" si="37"/>
        <v>1635.14</v>
      </c>
      <c r="M512" s="40">
        <f t="shared" si="38"/>
        <v>3.6010489608041619E-5</v>
      </c>
      <c r="N512" s="40">
        <f t="shared" si="39"/>
        <v>0.99871771327248415</v>
      </c>
    </row>
    <row r="513" spans="1:14">
      <c r="A513" s="68" t="s">
        <v>2519</v>
      </c>
      <c r="B513" s="10" t="s">
        <v>1402</v>
      </c>
      <c r="C513" s="15" t="s">
        <v>1151</v>
      </c>
      <c r="D513" s="15" t="s">
        <v>1403</v>
      </c>
      <c r="E513" s="10" t="s">
        <v>99</v>
      </c>
      <c r="F513" s="11">
        <v>5.82</v>
      </c>
      <c r="G513" s="11">
        <v>5.82</v>
      </c>
      <c r="H513" s="11">
        <f t="shared" si="35"/>
        <v>11.64</v>
      </c>
      <c r="I513" s="37" t="s">
        <v>1404</v>
      </c>
      <c r="J513" s="12">
        <v>0.25840000000000002</v>
      </c>
      <c r="K513" s="69">
        <f t="shared" si="36"/>
        <v>139.19999999999999</v>
      </c>
      <c r="L513" s="37">
        <f t="shared" si="37"/>
        <v>1620.28</v>
      </c>
      <c r="M513" s="40">
        <f t="shared" si="38"/>
        <v>3.5683229633008589E-5</v>
      </c>
      <c r="N513" s="40">
        <f t="shared" si="39"/>
        <v>0.99875339650211714</v>
      </c>
    </row>
    <row r="514" spans="1:14">
      <c r="A514" s="68" t="s">
        <v>2531</v>
      </c>
      <c r="B514" s="10" t="s">
        <v>1437</v>
      </c>
      <c r="C514" s="15" t="s">
        <v>1151</v>
      </c>
      <c r="D514" s="15" t="s">
        <v>1438</v>
      </c>
      <c r="E514" s="10" t="s">
        <v>18</v>
      </c>
      <c r="F514" s="11">
        <v>12</v>
      </c>
      <c r="G514" s="11">
        <v>12</v>
      </c>
      <c r="H514" s="11">
        <f t="shared" si="35"/>
        <v>24</v>
      </c>
      <c r="I514" s="37" t="s">
        <v>1439</v>
      </c>
      <c r="J514" s="12">
        <v>0.25840000000000002</v>
      </c>
      <c r="K514" s="69">
        <f t="shared" si="36"/>
        <v>67.430000000000007</v>
      </c>
      <c r="L514" s="37">
        <f t="shared" si="37"/>
        <v>1618.32</v>
      </c>
      <c r="M514" s="40">
        <f t="shared" si="38"/>
        <v>3.5640064791079604E-5</v>
      </c>
      <c r="N514" s="40">
        <f t="shared" si="39"/>
        <v>0.99878903656690821</v>
      </c>
    </row>
    <row r="515" spans="1:14">
      <c r="A515" s="68" t="s">
        <v>2250</v>
      </c>
      <c r="B515" s="24">
        <v>86942</v>
      </c>
      <c r="C515" s="10" t="s">
        <v>16</v>
      </c>
      <c r="D515" s="36" t="s">
        <v>778</v>
      </c>
      <c r="E515" s="15" t="s">
        <v>18</v>
      </c>
      <c r="F515" s="11">
        <v>3</v>
      </c>
      <c r="G515" s="11">
        <v>3</v>
      </c>
      <c r="H515" s="11">
        <f t="shared" ref="H515:H578" si="40">F515+G515</f>
        <v>6</v>
      </c>
      <c r="I515" s="37" t="s">
        <v>779</v>
      </c>
      <c r="J515" s="12">
        <v>0.25840000000000002</v>
      </c>
      <c r="K515" s="69">
        <f t="shared" ref="K515:K578" si="41">TRUNC(I515+(I515*J515),2)</f>
        <v>257.83999999999997</v>
      </c>
      <c r="L515" s="37">
        <f t="shared" ref="L515:L578" si="42">TRUNC( H515*K515,2)</f>
        <v>1547.04</v>
      </c>
      <c r="M515" s="40">
        <f t="shared" ref="M515:M578" si="43">L515/$L$1</f>
        <v>3.4070274009090785E-5</v>
      </c>
      <c r="N515" s="40">
        <f t="shared" si="39"/>
        <v>0.99882310684091735</v>
      </c>
    </row>
    <row r="516" spans="1:14">
      <c r="A516" s="68" t="s">
        <v>2091</v>
      </c>
      <c r="B516" s="71">
        <v>101902</v>
      </c>
      <c r="C516" s="15" t="s">
        <v>16</v>
      </c>
      <c r="D516" s="15" t="s">
        <v>456</v>
      </c>
      <c r="E516" s="10" t="s">
        <v>18</v>
      </c>
      <c r="F516" s="11">
        <v>4</v>
      </c>
      <c r="G516" s="11">
        <v>4</v>
      </c>
      <c r="H516" s="11">
        <f t="shared" si="40"/>
        <v>8</v>
      </c>
      <c r="I516" s="37" t="s">
        <v>457</v>
      </c>
      <c r="J516" s="12">
        <v>0.25840000000000002</v>
      </c>
      <c r="K516" s="69">
        <f t="shared" si="41"/>
        <v>191.94</v>
      </c>
      <c r="L516" s="37">
        <f t="shared" si="42"/>
        <v>1535.52</v>
      </c>
      <c r="M516" s="40">
        <f t="shared" si="43"/>
        <v>3.3816570448365319E-5</v>
      </c>
      <c r="N516" s="40">
        <f t="shared" si="39"/>
        <v>0.99885692341136567</v>
      </c>
    </row>
    <row r="517" spans="1:14">
      <c r="A517" s="68" t="s">
        <v>2324</v>
      </c>
      <c r="B517" s="71">
        <v>94496</v>
      </c>
      <c r="C517" s="15" t="s">
        <v>16</v>
      </c>
      <c r="D517" s="15" t="s">
        <v>925</v>
      </c>
      <c r="E517" s="10" t="s">
        <v>18</v>
      </c>
      <c r="F517" s="11">
        <v>8</v>
      </c>
      <c r="G517" s="11">
        <v>8</v>
      </c>
      <c r="H517" s="11">
        <f t="shared" si="40"/>
        <v>16</v>
      </c>
      <c r="I517" s="37" t="s">
        <v>926</v>
      </c>
      <c r="J517" s="12">
        <v>0.25840000000000002</v>
      </c>
      <c r="K517" s="69">
        <f t="shared" si="41"/>
        <v>94.93</v>
      </c>
      <c r="L517" s="37">
        <f t="shared" si="42"/>
        <v>1518.88</v>
      </c>
      <c r="M517" s="40">
        <f t="shared" si="43"/>
        <v>3.3450109749539643E-5</v>
      </c>
      <c r="N517" s="40">
        <f t="shared" ref="N517:N580" si="44">M517+N516</f>
        <v>0.9988903735211152</v>
      </c>
    </row>
    <row r="518" spans="1:14">
      <c r="A518" s="68" t="s">
        <v>2335</v>
      </c>
      <c r="B518" s="71">
        <v>101632</v>
      </c>
      <c r="C518" s="15" t="s">
        <v>16</v>
      </c>
      <c r="D518" s="15" t="s">
        <v>947</v>
      </c>
      <c r="E518" s="10" t="s">
        <v>18</v>
      </c>
      <c r="F518" s="11">
        <v>26</v>
      </c>
      <c r="G518" s="11">
        <v>26</v>
      </c>
      <c r="H518" s="11">
        <f t="shared" si="40"/>
        <v>52</v>
      </c>
      <c r="I518" s="37" t="s">
        <v>948</v>
      </c>
      <c r="J518" s="12">
        <v>0.25840000000000002</v>
      </c>
      <c r="K518" s="69">
        <f t="shared" si="41"/>
        <v>29.03</v>
      </c>
      <c r="L518" s="37">
        <f t="shared" si="42"/>
        <v>1509.56</v>
      </c>
      <c r="M518" s="40">
        <f t="shared" si="43"/>
        <v>3.324485652159161E-5</v>
      </c>
      <c r="N518" s="40">
        <f t="shared" si="44"/>
        <v>0.99892361837763677</v>
      </c>
    </row>
    <row r="519" spans="1:14">
      <c r="A519" s="68" t="s">
        <v>2516</v>
      </c>
      <c r="B519" s="10" t="s">
        <v>1393</v>
      </c>
      <c r="C519" s="15" t="s">
        <v>1151</v>
      </c>
      <c r="D519" s="15" t="s">
        <v>1394</v>
      </c>
      <c r="E519" s="10" t="s">
        <v>18</v>
      </c>
      <c r="F519" s="11">
        <v>3</v>
      </c>
      <c r="G519" s="11">
        <v>3</v>
      </c>
      <c r="H519" s="11">
        <f t="shared" si="40"/>
        <v>6</v>
      </c>
      <c r="I519" s="37" t="s">
        <v>1395</v>
      </c>
      <c r="J519" s="12">
        <v>0.25840000000000002</v>
      </c>
      <c r="K519" s="69">
        <f t="shared" si="41"/>
        <v>249.74</v>
      </c>
      <c r="L519" s="37">
        <f t="shared" si="42"/>
        <v>1498.44</v>
      </c>
      <c r="M519" s="40">
        <f t="shared" si="43"/>
        <v>3.2999962112280219E-5</v>
      </c>
      <c r="N519" s="40">
        <f t="shared" si="44"/>
        <v>0.99895661833974903</v>
      </c>
    </row>
    <row r="520" spans="1:14">
      <c r="A520" s="68" t="s">
        <v>2376</v>
      </c>
      <c r="B520" s="71">
        <v>94797</v>
      </c>
      <c r="C520" s="15" t="s">
        <v>16</v>
      </c>
      <c r="D520" s="15" t="s">
        <v>1022</v>
      </c>
      <c r="E520" s="10" t="s">
        <v>18</v>
      </c>
      <c r="F520" s="11">
        <v>3</v>
      </c>
      <c r="G520" s="11">
        <v>3</v>
      </c>
      <c r="H520" s="11">
        <f t="shared" si="40"/>
        <v>6</v>
      </c>
      <c r="I520" s="37" t="s">
        <v>1023</v>
      </c>
      <c r="J520" s="12">
        <v>0.25840000000000002</v>
      </c>
      <c r="K520" s="69">
        <f t="shared" si="41"/>
        <v>246.67</v>
      </c>
      <c r="L520" s="37">
        <f t="shared" si="42"/>
        <v>1480.02</v>
      </c>
      <c r="M520" s="40">
        <f t="shared" si="43"/>
        <v>3.2594300689661897E-5</v>
      </c>
      <c r="N520" s="40">
        <f t="shared" si="44"/>
        <v>0.99898921264043872</v>
      </c>
    </row>
    <row r="521" spans="1:14">
      <c r="A521" s="68" t="s">
        <v>2634</v>
      </c>
      <c r="B521" s="10" t="s">
        <v>1731</v>
      </c>
      <c r="C521" s="15" t="s">
        <v>1151</v>
      </c>
      <c r="D521" s="15" t="s">
        <v>1732</v>
      </c>
      <c r="E521" s="10" t="s">
        <v>18</v>
      </c>
      <c r="F521" s="11">
        <v>6</v>
      </c>
      <c r="G521" s="11">
        <v>6</v>
      </c>
      <c r="H521" s="11">
        <f t="shared" si="40"/>
        <v>12</v>
      </c>
      <c r="I521" s="37" t="s">
        <v>1733</v>
      </c>
      <c r="J521" s="12">
        <v>0.25840000000000002</v>
      </c>
      <c r="K521" s="69">
        <f t="shared" si="41"/>
        <v>121.75</v>
      </c>
      <c r="L521" s="37">
        <f t="shared" si="42"/>
        <v>1461</v>
      </c>
      <c r="M521" s="40">
        <f t="shared" si="43"/>
        <v>3.2175425539922455E-5</v>
      </c>
      <c r="N521" s="40">
        <f t="shared" si="44"/>
        <v>0.99902138806597862</v>
      </c>
    </row>
    <row r="522" spans="1:14">
      <c r="A522" s="68" t="s">
        <v>2617</v>
      </c>
      <c r="B522" s="10" t="s">
        <v>1686</v>
      </c>
      <c r="C522" s="15" t="s">
        <v>1151</v>
      </c>
      <c r="D522" s="15" t="s">
        <v>1687</v>
      </c>
      <c r="E522" s="10" t="s">
        <v>82</v>
      </c>
      <c r="F522" s="11">
        <v>35.35</v>
      </c>
      <c r="G522" s="11">
        <v>35.35</v>
      </c>
      <c r="H522" s="11">
        <f t="shared" si="40"/>
        <v>70.7</v>
      </c>
      <c r="I522" s="37" t="s">
        <v>1688</v>
      </c>
      <c r="J522" s="12">
        <v>0.25840000000000002</v>
      </c>
      <c r="K522" s="69">
        <f t="shared" si="41"/>
        <v>20.41</v>
      </c>
      <c r="L522" s="37">
        <f t="shared" si="42"/>
        <v>1442.98</v>
      </c>
      <c r="M522" s="40">
        <f t="shared" si="43"/>
        <v>3.1778573268718208E-5</v>
      </c>
      <c r="N522" s="40">
        <f t="shared" si="44"/>
        <v>0.99905316663924737</v>
      </c>
    </row>
    <row r="523" spans="1:14">
      <c r="A523" s="68" t="s">
        <v>2162</v>
      </c>
      <c r="B523" s="71">
        <v>98560</v>
      </c>
      <c r="C523" s="15" t="s">
        <v>16</v>
      </c>
      <c r="D523" s="15" t="s">
        <v>599</v>
      </c>
      <c r="E523" s="10" t="s">
        <v>99</v>
      </c>
      <c r="F523" s="11">
        <v>13.79</v>
      </c>
      <c r="G523" s="11">
        <v>13.79</v>
      </c>
      <c r="H523" s="11">
        <f t="shared" si="40"/>
        <v>27.58</v>
      </c>
      <c r="I523" s="37" t="s">
        <v>600</v>
      </c>
      <c r="J523" s="12">
        <v>0.25840000000000002</v>
      </c>
      <c r="K523" s="69">
        <f t="shared" si="41"/>
        <v>51.17</v>
      </c>
      <c r="L523" s="37">
        <f t="shared" si="42"/>
        <v>1411.26</v>
      </c>
      <c r="M523" s="40">
        <f t="shared" si="43"/>
        <v>3.1080007561581766E-5</v>
      </c>
      <c r="N523" s="40">
        <f t="shared" si="44"/>
        <v>0.99908424664680895</v>
      </c>
    </row>
    <row r="524" spans="1:14">
      <c r="A524" s="68" t="s">
        <v>2041</v>
      </c>
      <c r="B524" s="71">
        <v>98522</v>
      </c>
      <c r="C524" s="15" t="s">
        <v>16</v>
      </c>
      <c r="D524" s="15" t="s">
        <v>355</v>
      </c>
      <c r="E524" s="10" t="s">
        <v>82</v>
      </c>
      <c r="F524" s="11">
        <v>3.71</v>
      </c>
      <c r="G524" s="11">
        <v>3.71</v>
      </c>
      <c r="H524" s="11">
        <f t="shared" si="40"/>
        <v>7.42</v>
      </c>
      <c r="I524" s="37" t="s">
        <v>356</v>
      </c>
      <c r="J524" s="12">
        <v>0.25840000000000002</v>
      </c>
      <c r="K524" s="69">
        <f t="shared" si="41"/>
        <v>189.18</v>
      </c>
      <c r="L524" s="37">
        <f t="shared" si="42"/>
        <v>1403.71</v>
      </c>
      <c r="M524" s="40">
        <f t="shared" si="43"/>
        <v>3.0913734828641031E-5</v>
      </c>
      <c r="N524" s="40">
        <f t="shared" si="44"/>
        <v>0.99911516038163761</v>
      </c>
    </row>
    <row r="525" spans="1:14">
      <c r="A525" s="68" t="s">
        <v>2285</v>
      </c>
      <c r="B525" s="71">
        <v>89614</v>
      </c>
      <c r="C525" s="15" t="s">
        <v>16</v>
      </c>
      <c r="D525" s="15" t="s">
        <v>848</v>
      </c>
      <c r="E525" s="10" t="s">
        <v>18</v>
      </c>
      <c r="F525" s="11">
        <v>8</v>
      </c>
      <c r="G525" s="11">
        <v>8</v>
      </c>
      <c r="H525" s="11">
        <f t="shared" si="40"/>
        <v>16</v>
      </c>
      <c r="I525" s="37" t="s">
        <v>849</v>
      </c>
      <c r="J525" s="12">
        <v>0.25840000000000002</v>
      </c>
      <c r="K525" s="69">
        <f t="shared" si="41"/>
        <v>87.44</v>
      </c>
      <c r="L525" s="37">
        <f t="shared" si="42"/>
        <v>1399.04</v>
      </c>
      <c r="M525" s="40">
        <f t="shared" si="43"/>
        <v>3.0810887985881662E-5</v>
      </c>
      <c r="N525" s="40">
        <f t="shared" si="44"/>
        <v>0.99914597126962346</v>
      </c>
    </row>
    <row r="526" spans="1:14">
      <c r="A526" s="68" t="s">
        <v>2196</v>
      </c>
      <c r="B526" s="71">
        <v>89362</v>
      </c>
      <c r="C526" s="15" t="s">
        <v>16</v>
      </c>
      <c r="D526" s="36" t="s">
        <v>664</v>
      </c>
      <c r="E526" s="10" t="s">
        <v>18</v>
      </c>
      <c r="F526" s="11">
        <v>71</v>
      </c>
      <c r="G526" s="11">
        <v>71</v>
      </c>
      <c r="H526" s="11">
        <f t="shared" si="40"/>
        <v>142</v>
      </c>
      <c r="I526" s="37" t="s">
        <v>665</v>
      </c>
      <c r="J526" s="12">
        <v>0.25840000000000002</v>
      </c>
      <c r="K526" s="69">
        <f t="shared" si="41"/>
        <v>9.84</v>
      </c>
      <c r="L526" s="37">
        <f t="shared" si="42"/>
        <v>1397.28</v>
      </c>
      <c r="M526" s="40">
        <f t="shared" si="43"/>
        <v>3.0772127719659714E-5</v>
      </c>
      <c r="N526" s="40">
        <f t="shared" si="44"/>
        <v>0.99917674339734308</v>
      </c>
    </row>
    <row r="527" spans="1:14">
      <c r="A527" s="68" t="s">
        <v>2197</v>
      </c>
      <c r="B527" s="71">
        <v>89362</v>
      </c>
      <c r="C527" s="15" t="s">
        <v>16</v>
      </c>
      <c r="D527" s="36" t="s">
        <v>664</v>
      </c>
      <c r="E527" s="10" t="s">
        <v>18</v>
      </c>
      <c r="F527" s="11">
        <v>71</v>
      </c>
      <c r="G527" s="11">
        <v>71</v>
      </c>
      <c r="H527" s="11">
        <f t="shared" si="40"/>
        <v>142</v>
      </c>
      <c r="I527" s="37" t="s">
        <v>665</v>
      </c>
      <c r="J527" s="12">
        <v>0.25840000000000002</v>
      </c>
      <c r="K527" s="69">
        <f t="shared" si="41"/>
        <v>9.84</v>
      </c>
      <c r="L527" s="37">
        <f t="shared" si="42"/>
        <v>1397.28</v>
      </c>
      <c r="M527" s="40">
        <f t="shared" si="43"/>
        <v>3.0772127719659714E-5</v>
      </c>
      <c r="N527" s="40">
        <f t="shared" si="44"/>
        <v>0.99920751552506271</v>
      </c>
    </row>
    <row r="528" spans="1:14">
      <c r="A528" s="68" t="s">
        <v>1956</v>
      </c>
      <c r="B528" s="24">
        <v>9427</v>
      </c>
      <c r="C528" s="10" t="s">
        <v>26</v>
      </c>
      <c r="D528" s="15" t="s">
        <v>177</v>
      </c>
      <c r="E528" s="10" t="s">
        <v>18</v>
      </c>
      <c r="F528" s="11">
        <v>86</v>
      </c>
      <c r="G528" s="11">
        <v>86</v>
      </c>
      <c r="H528" s="11">
        <f t="shared" si="40"/>
        <v>172</v>
      </c>
      <c r="I528" s="37" t="s">
        <v>178</v>
      </c>
      <c r="J528" s="12">
        <v>0.25840000000000002</v>
      </c>
      <c r="K528" s="69">
        <f t="shared" si="41"/>
        <v>8.07</v>
      </c>
      <c r="L528" s="37">
        <f t="shared" si="42"/>
        <v>1388.04</v>
      </c>
      <c r="M528" s="40">
        <f t="shared" si="43"/>
        <v>3.0568636321994495E-5</v>
      </c>
      <c r="N528" s="40">
        <f t="shared" si="44"/>
        <v>0.99923808416138471</v>
      </c>
    </row>
    <row r="529" spans="1:14">
      <c r="A529" s="68" t="s">
        <v>2517</v>
      </c>
      <c r="B529" s="10" t="s">
        <v>1396</v>
      </c>
      <c r="C529" s="15" t="s">
        <v>1151</v>
      </c>
      <c r="D529" s="15" t="s">
        <v>1397</v>
      </c>
      <c r="E529" s="10" t="s">
        <v>18</v>
      </c>
      <c r="F529" s="11">
        <v>4</v>
      </c>
      <c r="G529" s="11">
        <v>4</v>
      </c>
      <c r="H529" s="11">
        <f t="shared" si="40"/>
        <v>8</v>
      </c>
      <c r="I529" s="37" t="s">
        <v>1398</v>
      </c>
      <c r="J529" s="12">
        <v>0.25840000000000002</v>
      </c>
      <c r="K529" s="69">
        <f t="shared" si="41"/>
        <v>171.92</v>
      </c>
      <c r="L529" s="37">
        <f t="shared" si="42"/>
        <v>1375.36</v>
      </c>
      <c r="M529" s="40">
        <f t="shared" si="43"/>
        <v>3.0289386222168201E-5</v>
      </c>
      <c r="N529" s="40">
        <f t="shared" si="44"/>
        <v>0.99926837354760689</v>
      </c>
    </row>
    <row r="530" spans="1:14">
      <c r="A530" s="68" t="s">
        <v>2481</v>
      </c>
      <c r="B530" s="10" t="s">
        <v>1289</v>
      </c>
      <c r="C530" s="10" t="s">
        <v>1151</v>
      </c>
      <c r="D530" s="15" t="s">
        <v>1290</v>
      </c>
      <c r="E530" s="10" t="s">
        <v>18</v>
      </c>
      <c r="F530" s="11">
        <v>8</v>
      </c>
      <c r="G530" s="11">
        <v>8</v>
      </c>
      <c r="H530" s="11">
        <f t="shared" si="40"/>
        <v>16</v>
      </c>
      <c r="I530" s="37" t="s">
        <v>1291</v>
      </c>
      <c r="J530" s="12">
        <v>0.25840000000000002</v>
      </c>
      <c r="K530" s="69">
        <f t="shared" si="41"/>
        <v>85.83</v>
      </c>
      <c r="L530" s="37">
        <f t="shared" si="42"/>
        <v>1373.28</v>
      </c>
      <c r="M530" s="40">
        <f t="shared" si="43"/>
        <v>3.0243578634814995E-5</v>
      </c>
      <c r="N530" s="40">
        <f t="shared" si="44"/>
        <v>0.99929861712624168</v>
      </c>
    </row>
    <row r="531" spans="1:14">
      <c r="A531" s="68" t="s">
        <v>1966</v>
      </c>
      <c r="B531" s="70">
        <v>9965</v>
      </c>
      <c r="C531" s="10" t="s">
        <v>26</v>
      </c>
      <c r="D531" s="36" t="s">
        <v>197</v>
      </c>
      <c r="E531" s="10" t="s">
        <v>82</v>
      </c>
      <c r="F531" s="11">
        <v>4.5</v>
      </c>
      <c r="G531" s="11">
        <v>4.5</v>
      </c>
      <c r="H531" s="11">
        <f t="shared" si="40"/>
        <v>9</v>
      </c>
      <c r="I531" s="37" t="s">
        <v>198</v>
      </c>
      <c r="J531" s="12">
        <v>0.25840000000000002</v>
      </c>
      <c r="K531" s="69">
        <f t="shared" si="41"/>
        <v>151.19999999999999</v>
      </c>
      <c r="L531" s="37">
        <f t="shared" si="42"/>
        <v>1360.8</v>
      </c>
      <c r="M531" s="40">
        <f t="shared" si="43"/>
        <v>2.9968733110695738E-5</v>
      </c>
      <c r="N531" s="40">
        <f t="shared" si="44"/>
        <v>0.99932858585935236</v>
      </c>
    </row>
    <row r="532" spans="1:14">
      <c r="A532" s="68" t="s">
        <v>2621</v>
      </c>
      <c r="B532" s="10" t="s">
        <v>1698</v>
      </c>
      <c r="C532" s="15" t="s">
        <v>1151</v>
      </c>
      <c r="D532" s="15" t="s">
        <v>1699</v>
      </c>
      <c r="E532" s="10" t="s">
        <v>82</v>
      </c>
      <c r="F532" s="11">
        <v>11.58</v>
      </c>
      <c r="G532" s="11">
        <v>11.58</v>
      </c>
      <c r="H532" s="11">
        <f t="shared" si="40"/>
        <v>23.16</v>
      </c>
      <c r="I532" s="37" t="s">
        <v>1700</v>
      </c>
      <c r="J532" s="12">
        <v>0.25840000000000002</v>
      </c>
      <c r="K532" s="69">
        <f t="shared" si="41"/>
        <v>58.67</v>
      </c>
      <c r="L532" s="37">
        <f t="shared" si="42"/>
        <v>1358.79</v>
      </c>
      <c r="M532" s="40">
        <f t="shared" si="43"/>
        <v>2.9924467124839993E-5</v>
      </c>
      <c r="N532" s="40">
        <f t="shared" si="44"/>
        <v>0.99935851032647716</v>
      </c>
    </row>
    <row r="533" spans="1:14">
      <c r="A533" s="68" t="s">
        <v>2147</v>
      </c>
      <c r="B533" s="71">
        <v>101908</v>
      </c>
      <c r="C533" s="15" t="s">
        <v>16</v>
      </c>
      <c r="D533" s="15" t="s">
        <v>569</v>
      </c>
      <c r="E533" s="10" t="s">
        <v>18</v>
      </c>
      <c r="F533" s="11">
        <v>3</v>
      </c>
      <c r="G533" s="11">
        <v>3</v>
      </c>
      <c r="H533" s="11">
        <f t="shared" si="40"/>
        <v>6</v>
      </c>
      <c r="I533" s="37" t="s">
        <v>570</v>
      </c>
      <c r="J533" s="12">
        <v>0.25840000000000002</v>
      </c>
      <c r="K533" s="69">
        <f t="shared" si="41"/>
        <v>225.68</v>
      </c>
      <c r="L533" s="37">
        <f t="shared" si="42"/>
        <v>1354.08</v>
      </c>
      <c r="M533" s="40">
        <f t="shared" si="43"/>
        <v>2.9820739366939217E-5</v>
      </c>
      <c r="N533" s="40">
        <f t="shared" si="44"/>
        <v>0.99938833106584413</v>
      </c>
    </row>
    <row r="534" spans="1:14">
      <c r="A534" s="68" t="s">
        <v>1939</v>
      </c>
      <c r="B534" s="10" t="s">
        <v>125</v>
      </c>
      <c r="C534" s="10" t="s">
        <v>61</v>
      </c>
      <c r="D534" s="15" t="s">
        <v>126</v>
      </c>
      <c r="E534" s="10" t="s">
        <v>18</v>
      </c>
      <c r="F534" s="11">
        <v>18</v>
      </c>
      <c r="G534" s="11">
        <v>18</v>
      </c>
      <c r="H534" s="11">
        <f t="shared" si="40"/>
        <v>36</v>
      </c>
      <c r="I534" s="37" t="s">
        <v>127</v>
      </c>
      <c r="J534" s="12">
        <v>0.25840000000000002</v>
      </c>
      <c r="K534" s="69">
        <f t="shared" si="41"/>
        <v>37.47</v>
      </c>
      <c r="L534" s="37">
        <f t="shared" si="42"/>
        <v>1348.92</v>
      </c>
      <c r="M534" s="40">
        <f t="shared" si="43"/>
        <v>2.9707101313697603E-5</v>
      </c>
      <c r="N534" s="40">
        <f t="shared" si="44"/>
        <v>0.9994180381671578</v>
      </c>
    </row>
    <row r="535" spans="1:14">
      <c r="A535" s="68" t="s">
        <v>2404</v>
      </c>
      <c r="B535" s="24">
        <v>99620</v>
      </c>
      <c r="C535" s="10" t="s">
        <v>16</v>
      </c>
      <c r="D535" s="15" t="s">
        <v>1076</v>
      </c>
      <c r="E535" s="10" t="s">
        <v>18</v>
      </c>
      <c r="F535" s="11">
        <v>4</v>
      </c>
      <c r="G535" s="11">
        <v>4</v>
      </c>
      <c r="H535" s="11">
        <f t="shared" si="40"/>
        <v>8</v>
      </c>
      <c r="I535" s="37" t="s">
        <v>1077</v>
      </c>
      <c r="J535" s="12">
        <v>0.25840000000000002</v>
      </c>
      <c r="K535" s="69">
        <f t="shared" si="41"/>
        <v>167.9</v>
      </c>
      <c r="L535" s="37">
        <f t="shared" si="42"/>
        <v>1343.2</v>
      </c>
      <c r="M535" s="40">
        <f t="shared" si="43"/>
        <v>2.9581130448476277E-5</v>
      </c>
      <c r="N535" s="40">
        <f t="shared" si="44"/>
        <v>0.99944761929760628</v>
      </c>
    </row>
    <row r="536" spans="1:14">
      <c r="A536" s="68" t="s">
        <v>2454</v>
      </c>
      <c r="B536" s="10" t="s">
        <v>1207</v>
      </c>
      <c r="C536" s="10" t="s">
        <v>1151</v>
      </c>
      <c r="D536" s="15" t="s">
        <v>1208</v>
      </c>
      <c r="E536" s="10" t="s">
        <v>82</v>
      </c>
      <c r="F536" s="11">
        <v>52.65</v>
      </c>
      <c r="G536" s="11">
        <v>52.65</v>
      </c>
      <c r="H536" s="11">
        <f t="shared" si="40"/>
        <v>105.3</v>
      </c>
      <c r="I536" s="37" t="s">
        <v>1209</v>
      </c>
      <c r="J536" s="12">
        <v>0.25840000000000002</v>
      </c>
      <c r="K536" s="69">
        <f t="shared" si="41"/>
        <v>12.5</v>
      </c>
      <c r="L536" s="37">
        <f t="shared" si="42"/>
        <v>1316.25</v>
      </c>
      <c r="M536" s="40">
        <f t="shared" si="43"/>
        <v>2.8987613871952723E-5</v>
      </c>
      <c r="N536" s="40">
        <f t="shared" si="44"/>
        <v>0.99947660691147822</v>
      </c>
    </row>
    <row r="537" spans="1:14">
      <c r="A537" s="68" t="s">
        <v>2514</v>
      </c>
      <c r="B537" s="10" t="s">
        <v>1387</v>
      </c>
      <c r="C537" s="15" t="s">
        <v>1151</v>
      </c>
      <c r="D537" s="15" t="s">
        <v>1388</v>
      </c>
      <c r="E537" s="10" t="s">
        <v>82</v>
      </c>
      <c r="F537" s="11">
        <v>104.05</v>
      </c>
      <c r="G537" s="11">
        <v>104.05</v>
      </c>
      <c r="H537" s="11">
        <f t="shared" si="40"/>
        <v>208.1</v>
      </c>
      <c r="I537" s="37" t="s">
        <v>1389</v>
      </c>
      <c r="J537" s="12">
        <v>0.25840000000000002</v>
      </c>
      <c r="K537" s="69">
        <f t="shared" si="41"/>
        <v>6.32</v>
      </c>
      <c r="L537" s="37">
        <f t="shared" si="42"/>
        <v>1315.19</v>
      </c>
      <c r="M537" s="40">
        <f t="shared" si="43"/>
        <v>2.8964269620705417E-5</v>
      </c>
      <c r="N537" s="40">
        <f t="shared" si="44"/>
        <v>0.99950557118109895</v>
      </c>
    </row>
    <row r="538" spans="1:14">
      <c r="A538" s="68" t="s">
        <v>2096</v>
      </c>
      <c r="B538" s="71">
        <v>94471</v>
      </c>
      <c r="C538" s="15" t="s">
        <v>16</v>
      </c>
      <c r="D538" s="36" t="s">
        <v>466</v>
      </c>
      <c r="E538" s="10" t="s">
        <v>18</v>
      </c>
      <c r="F538" s="11">
        <v>8</v>
      </c>
      <c r="G538" s="11">
        <v>8</v>
      </c>
      <c r="H538" s="11">
        <f t="shared" si="40"/>
        <v>16</v>
      </c>
      <c r="I538" s="37" t="s">
        <v>467</v>
      </c>
      <c r="J538" s="12">
        <v>0.25840000000000002</v>
      </c>
      <c r="K538" s="69">
        <f t="shared" si="41"/>
        <v>82.02</v>
      </c>
      <c r="L538" s="37">
        <f t="shared" si="42"/>
        <v>1312.32</v>
      </c>
      <c r="M538" s="40">
        <f t="shared" si="43"/>
        <v>2.8901063959309399E-5</v>
      </c>
      <c r="N538" s="40">
        <f t="shared" si="44"/>
        <v>0.99953447224505831</v>
      </c>
    </row>
    <row r="539" spans="1:14">
      <c r="A539" s="68" t="s">
        <v>2044</v>
      </c>
      <c r="B539" s="71">
        <v>90112</v>
      </c>
      <c r="C539" s="15" t="s">
        <v>16</v>
      </c>
      <c r="D539" s="36" t="s">
        <v>361</v>
      </c>
      <c r="E539" s="10" t="s">
        <v>99</v>
      </c>
      <c r="F539" s="11">
        <v>6.15</v>
      </c>
      <c r="G539" s="11">
        <v>6.15</v>
      </c>
      <c r="H539" s="11">
        <f t="shared" si="40"/>
        <v>12.3</v>
      </c>
      <c r="I539" s="37" t="s">
        <v>362</v>
      </c>
      <c r="J539" s="12">
        <v>0.25840000000000002</v>
      </c>
      <c r="K539" s="69">
        <f t="shared" si="41"/>
        <v>106.69</v>
      </c>
      <c r="L539" s="37">
        <f t="shared" si="42"/>
        <v>1312.28</v>
      </c>
      <c r="M539" s="40">
        <f t="shared" si="43"/>
        <v>2.8900183044167993E-5</v>
      </c>
      <c r="N539" s="40">
        <f t="shared" si="44"/>
        <v>0.99956337242810245</v>
      </c>
    </row>
    <row r="540" spans="1:14">
      <c r="A540" s="68" t="s">
        <v>2387</v>
      </c>
      <c r="B540" s="71">
        <v>89401</v>
      </c>
      <c r="C540" s="15" t="s">
        <v>16</v>
      </c>
      <c r="D540" s="15" t="s">
        <v>1044</v>
      </c>
      <c r="E540" s="10" t="s">
        <v>82</v>
      </c>
      <c r="F540" s="11">
        <v>69.569999999999993</v>
      </c>
      <c r="G540" s="11">
        <v>69.569999999999993</v>
      </c>
      <c r="H540" s="11">
        <f t="shared" si="40"/>
        <v>139.13999999999999</v>
      </c>
      <c r="I540" s="37" t="s">
        <v>1045</v>
      </c>
      <c r="J540" s="12">
        <v>0.25840000000000002</v>
      </c>
      <c r="K540" s="69">
        <f t="shared" si="41"/>
        <v>9.4</v>
      </c>
      <c r="L540" s="37">
        <f t="shared" si="42"/>
        <v>1307.9100000000001</v>
      </c>
      <c r="M540" s="40">
        <f t="shared" si="43"/>
        <v>2.8803943064969187E-5</v>
      </c>
      <c r="N540" s="40">
        <f t="shared" si="44"/>
        <v>0.99959217637116737</v>
      </c>
    </row>
    <row r="541" spans="1:14">
      <c r="A541" s="68" t="s">
        <v>2234</v>
      </c>
      <c r="B541" s="24">
        <v>5013</v>
      </c>
      <c r="C541" s="10" t="s">
        <v>26</v>
      </c>
      <c r="D541" s="15" t="s">
        <v>742</v>
      </c>
      <c r="E541" s="15" t="s">
        <v>18</v>
      </c>
      <c r="F541" s="11">
        <v>135</v>
      </c>
      <c r="G541" s="11">
        <v>135</v>
      </c>
      <c r="H541" s="11">
        <f t="shared" si="40"/>
        <v>270</v>
      </c>
      <c r="I541" s="37" t="s">
        <v>743</v>
      </c>
      <c r="J541" s="12">
        <v>0.14019999999999999</v>
      </c>
      <c r="K541" s="69">
        <f t="shared" si="41"/>
        <v>4.72</v>
      </c>
      <c r="L541" s="37">
        <f t="shared" si="42"/>
        <v>1274.4000000000001</v>
      </c>
      <c r="M541" s="40">
        <f t="shared" si="43"/>
        <v>2.8065956405254743E-5</v>
      </c>
      <c r="N541" s="40">
        <f t="shared" si="44"/>
        <v>0.99962024232757263</v>
      </c>
    </row>
    <row r="542" spans="1:14">
      <c r="A542" s="68" t="s">
        <v>2272</v>
      </c>
      <c r="B542" s="71">
        <v>89547</v>
      </c>
      <c r="C542" s="15" t="s">
        <v>16</v>
      </c>
      <c r="D542" s="36" t="s">
        <v>822</v>
      </c>
      <c r="E542" s="10" t="s">
        <v>18</v>
      </c>
      <c r="F542" s="11">
        <v>26</v>
      </c>
      <c r="G542" s="11">
        <v>26</v>
      </c>
      <c r="H542" s="11">
        <f t="shared" si="40"/>
        <v>52</v>
      </c>
      <c r="I542" s="37" t="s">
        <v>823</v>
      </c>
      <c r="J542" s="12">
        <v>0.25840000000000002</v>
      </c>
      <c r="K542" s="69">
        <f t="shared" si="41"/>
        <v>24.47</v>
      </c>
      <c r="L542" s="37">
        <f t="shared" si="42"/>
        <v>1272.44</v>
      </c>
      <c r="M542" s="40">
        <f t="shared" si="43"/>
        <v>2.8022791563325757E-5</v>
      </c>
      <c r="N542" s="40">
        <f t="shared" si="44"/>
        <v>0.99964826511913596</v>
      </c>
    </row>
    <row r="543" spans="1:14">
      <c r="A543" s="68" t="s">
        <v>2120</v>
      </c>
      <c r="B543" s="71">
        <v>93669</v>
      </c>
      <c r="C543" s="15" t="s">
        <v>16</v>
      </c>
      <c r="D543" s="15" t="s">
        <v>515</v>
      </c>
      <c r="E543" s="10" t="s">
        <v>18</v>
      </c>
      <c r="F543" s="11">
        <v>6</v>
      </c>
      <c r="G543" s="11">
        <v>6</v>
      </c>
      <c r="H543" s="11">
        <f t="shared" si="40"/>
        <v>12</v>
      </c>
      <c r="I543" s="37" t="s">
        <v>516</v>
      </c>
      <c r="J543" s="12">
        <v>0.25840000000000002</v>
      </c>
      <c r="K543" s="69">
        <f t="shared" si="41"/>
        <v>104.64</v>
      </c>
      <c r="L543" s="37">
        <f t="shared" si="42"/>
        <v>1255.68</v>
      </c>
      <c r="M543" s="40">
        <f t="shared" si="43"/>
        <v>2.7653688119075858E-5</v>
      </c>
      <c r="N543" s="40">
        <f t="shared" si="44"/>
        <v>0.99967591880725504</v>
      </c>
    </row>
    <row r="544" spans="1:14">
      <c r="A544" s="68" t="s">
        <v>2541</v>
      </c>
      <c r="B544" s="10" t="s">
        <v>1465</v>
      </c>
      <c r="C544" s="15" t="s">
        <v>1151</v>
      </c>
      <c r="D544" s="15" t="s">
        <v>1466</v>
      </c>
      <c r="E544" s="10" t="s">
        <v>18</v>
      </c>
      <c r="F544" s="11">
        <v>8</v>
      </c>
      <c r="G544" s="11">
        <v>8</v>
      </c>
      <c r="H544" s="11">
        <f t="shared" si="40"/>
        <v>16</v>
      </c>
      <c r="I544" s="37" t="s">
        <v>1467</v>
      </c>
      <c r="J544" s="12">
        <v>0.25840000000000002</v>
      </c>
      <c r="K544" s="69">
        <f t="shared" si="41"/>
        <v>75.45</v>
      </c>
      <c r="L544" s="37">
        <f t="shared" si="42"/>
        <v>1207.2</v>
      </c>
      <c r="M544" s="40">
        <f t="shared" si="43"/>
        <v>2.6586018967689519E-5</v>
      </c>
      <c r="N544" s="40">
        <f t="shared" si="44"/>
        <v>0.99970250482622269</v>
      </c>
    </row>
    <row r="545" spans="1:14">
      <c r="A545" s="68" t="s">
        <v>2112</v>
      </c>
      <c r="B545" s="71">
        <v>93653</v>
      </c>
      <c r="C545" s="15" t="s">
        <v>16</v>
      </c>
      <c r="D545" s="15" t="s">
        <v>500</v>
      </c>
      <c r="E545" s="10" t="s">
        <v>18</v>
      </c>
      <c r="F545" s="11">
        <v>38</v>
      </c>
      <c r="G545" s="11">
        <v>38</v>
      </c>
      <c r="H545" s="11">
        <f t="shared" si="40"/>
        <v>76</v>
      </c>
      <c r="I545" s="37" t="s">
        <v>501</v>
      </c>
      <c r="J545" s="12">
        <v>0.25840000000000002</v>
      </c>
      <c r="K545" s="69">
        <f t="shared" si="41"/>
        <v>15.71</v>
      </c>
      <c r="L545" s="37">
        <f t="shared" si="42"/>
        <v>1193.96</v>
      </c>
      <c r="M545" s="40">
        <f t="shared" si="43"/>
        <v>2.6294436055883516E-5</v>
      </c>
      <c r="N545" s="40">
        <f t="shared" si="44"/>
        <v>0.99972879926227853</v>
      </c>
    </row>
    <row r="546" spans="1:14">
      <c r="A546" s="68" t="s">
        <v>2035</v>
      </c>
      <c r="B546" s="71">
        <v>89383</v>
      </c>
      <c r="C546" s="15" t="s">
        <v>16</v>
      </c>
      <c r="D546" s="36" t="s">
        <v>344</v>
      </c>
      <c r="E546" s="10" t="s">
        <v>18</v>
      </c>
      <c r="F546" s="11">
        <v>78</v>
      </c>
      <c r="G546" s="11">
        <v>78</v>
      </c>
      <c r="H546" s="11">
        <f t="shared" si="40"/>
        <v>156</v>
      </c>
      <c r="I546" s="37" t="s">
        <v>345</v>
      </c>
      <c r="J546" s="12">
        <v>0.25840000000000002</v>
      </c>
      <c r="K546" s="69">
        <f t="shared" si="41"/>
        <v>7.63</v>
      </c>
      <c r="L546" s="37">
        <f t="shared" si="42"/>
        <v>1190.28</v>
      </c>
      <c r="M546" s="40">
        <f t="shared" si="43"/>
        <v>2.6213391862873989E-5</v>
      </c>
      <c r="N546" s="40">
        <f t="shared" si="44"/>
        <v>0.99975501265414146</v>
      </c>
    </row>
    <row r="547" spans="1:14">
      <c r="A547" s="68" t="s">
        <v>2616</v>
      </c>
      <c r="B547" s="10" t="s">
        <v>1683</v>
      </c>
      <c r="C547" s="15" t="s">
        <v>1151</v>
      </c>
      <c r="D547" s="15" t="s">
        <v>1684</v>
      </c>
      <c r="E547" s="10" t="s">
        <v>82</v>
      </c>
      <c r="F547" s="11">
        <v>51.49</v>
      </c>
      <c r="G547" s="11">
        <v>51.49</v>
      </c>
      <c r="H547" s="11">
        <f t="shared" si="40"/>
        <v>102.98</v>
      </c>
      <c r="I547" s="37" t="s">
        <v>1685</v>
      </c>
      <c r="J547" s="12">
        <v>0.25840000000000002</v>
      </c>
      <c r="K547" s="69">
        <f t="shared" si="41"/>
        <v>11.52</v>
      </c>
      <c r="L547" s="37">
        <f t="shared" si="42"/>
        <v>1186.32</v>
      </c>
      <c r="M547" s="40">
        <f t="shared" si="43"/>
        <v>2.6126181263874607E-5</v>
      </c>
      <c r="N547" s="40">
        <f t="shared" si="44"/>
        <v>0.99978113883540531</v>
      </c>
    </row>
    <row r="548" spans="1:14">
      <c r="A548" s="68" t="s">
        <v>2396</v>
      </c>
      <c r="B548" s="71">
        <v>92889</v>
      </c>
      <c r="C548" s="15" t="s">
        <v>16</v>
      </c>
      <c r="D548" s="36" t="s">
        <v>1060</v>
      </c>
      <c r="E548" s="10" t="s">
        <v>18</v>
      </c>
      <c r="F548" s="11">
        <v>4</v>
      </c>
      <c r="G548" s="11">
        <v>4</v>
      </c>
      <c r="H548" s="11">
        <f t="shared" si="40"/>
        <v>8</v>
      </c>
      <c r="I548" s="37" t="s">
        <v>1061</v>
      </c>
      <c r="J548" s="12">
        <v>0.25840000000000002</v>
      </c>
      <c r="K548" s="69">
        <f t="shared" si="41"/>
        <v>146.62</v>
      </c>
      <c r="L548" s="37">
        <f t="shared" si="42"/>
        <v>1172.96</v>
      </c>
      <c r="M548" s="40">
        <f t="shared" si="43"/>
        <v>2.5831955606644383E-5</v>
      </c>
      <c r="N548" s="40">
        <f t="shared" si="44"/>
        <v>0.999806970791012</v>
      </c>
    </row>
    <row r="549" spans="1:14">
      <c r="A549" s="68" t="s">
        <v>2134</v>
      </c>
      <c r="B549" s="71">
        <v>91873</v>
      </c>
      <c r="C549" s="15" t="s">
        <v>16</v>
      </c>
      <c r="D549" s="36" t="s">
        <v>541</v>
      </c>
      <c r="E549" s="10" t="s">
        <v>82</v>
      </c>
      <c r="F549" s="11">
        <v>23.99</v>
      </c>
      <c r="G549" s="11">
        <v>23.99</v>
      </c>
      <c r="H549" s="11">
        <f t="shared" si="40"/>
        <v>47.98</v>
      </c>
      <c r="I549" s="37" t="s">
        <v>542</v>
      </c>
      <c r="J549" s="12">
        <v>0.25840000000000002</v>
      </c>
      <c r="K549" s="69">
        <f t="shared" si="41"/>
        <v>23.83</v>
      </c>
      <c r="L549" s="37">
        <f t="shared" si="42"/>
        <v>1143.3599999999999</v>
      </c>
      <c r="M549" s="40">
        <f t="shared" si="43"/>
        <v>2.5180078402002555E-5</v>
      </c>
      <c r="N549" s="40">
        <f t="shared" si="44"/>
        <v>0.99983215086941402</v>
      </c>
    </row>
    <row r="550" spans="1:14">
      <c r="A550" s="68" t="s">
        <v>2509</v>
      </c>
      <c r="B550" s="10" t="s">
        <v>1372</v>
      </c>
      <c r="C550" s="15" t="s">
        <v>1151</v>
      </c>
      <c r="D550" s="36" t="s">
        <v>1373</v>
      </c>
      <c r="E550" s="10" t="s">
        <v>82</v>
      </c>
      <c r="F550" s="11">
        <v>27.34</v>
      </c>
      <c r="G550" s="11">
        <v>27.34</v>
      </c>
      <c r="H550" s="11">
        <f t="shared" si="40"/>
        <v>54.68</v>
      </c>
      <c r="I550" s="37" t="s">
        <v>1374</v>
      </c>
      <c r="J550" s="12">
        <v>0.25840000000000002</v>
      </c>
      <c r="K550" s="69">
        <f t="shared" si="41"/>
        <v>20.68</v>
      </c>
      <c r="L550" s="37">
        <f t="shared" si="42"/>
        <v>1130.78</v>
      </c>
      <c r="M550" s="40">
        <f t="shared" si="43"/>
        <v>2.4903030590029782E-5</v>
      </c>
      <c r="N550" s="40">
        <f t="shared" si="44"/>
        <v>0.99985705390000401</v>
      </c>
    </row>
    <row r="551" spans="1:14">
      <c r="A551" s="68" t="s">
        <v>2389</v>
      </c>
      <c r="B551" s="71">
        <v>89403</v>
      </c>
      <c r="C551" s="15" t="s">
        <v>16</v>
      </c>
      <c r="D551" s="15" t="s">
        <v>1047</v>
      </c>
      <c r="E551" s="10" t="s">
        <v>82</v>
      </c>
      <c r="F551" s="11">
        <v>28.08</v>
      </c>
      <c r="G551" s="11">
        <v>28.08</v>
      </c>
      <c r="H551" s="11">
        <f t="shared" si="40"/>
        <v>56.16</v>
      </c>
      <c r="I551" s="37" t="s">
        <v>1048</v>
      </c>
      <c r="J551" s="12">
        <v>0.25840000000000002</v>
      </c>
      <c r="K551" s="69">
        <f t="shared" si="41"/>
        <v>19.920000000000002</v>
      </c>
      <c r="L551" s="37">
        <f t="shared" si="42"/>
        <v>1118.7</v>
      </c>
      <c r="M551" s="40">
        <f t="shared" si="43"/>
        <v>2.4636994217324607E-5</v>
      </c>
      <c r="N551" s="40">
        <f t="shared" si="44"/>
        <v>0.9998816908942213</v>
      </c>
    </row>
    <row r="552" spans="1:14">
      <c r="A552" s="68" t="s">
        <v>2199</v>
      </c>
      <c r="B552" s="71">
        <v>89497</v>
      </c>
      <c r="C552" s="15" t="s">
        <v>16</v>
      </c>
      <c r="D552" s="15" t="s">
        <v>668</v>
      </c>
      <c r="E552" s="10" t="s">
        <v>18</v>
      </c>
      <c r="F552" s="11">
        <v>38</v>
      </c>
      <c r="G552" s="11">
        <v>38</v>
      </c>
      <c r="H552" s="11">
        <f t="shared" si="40"/>
        <v>76</v>
      </c>
      <c r="I552" s="37" t="s">
        <v>669</v>
      </c>
      <c r="J552" s="12">
        <v>0.25840000000000002</v>
      </c>
      <c r="K552" s="69">
        <f t="shared" si="41"/>
        <v>14.52</v>
      </c>
      <c r="L552" s="37">
        <f t="shared" si="42"/>
        <v>1103.52</v>
      </c>
      <c r="M552" s="40">
        <f t="shared" si="43"/>
        <v>2.4302686921160319E-5</v>
      </c>
      <c r="N552" s="40">
        <f t="shared" si="44"/>
        <v>0.9999059935811424</v>
      </c>
    </row>
    <row r="553" spans="1:14">
      <c r="A553" s="68" t="s">
        <v>2351</v>
      </c>
      <c r="B553" s="71">
        <v>100435</v>
      </c>
      <c r="C553" s="15" t="s">
        <v>16</v>
      </c>
      <c r="D553" s="36" t="s">
        <v>974</v>
      </c>
      <c r="E553" s="10" t="s">
        <v>82</v>
      </c>
      <c r="F553" s="11">
        <v>7.2</v>
      </c>
      <c r="G553" s="11">
        <v>7.2</v>
      </c>
      <c r="H553" s="11">
        <f t="shared" si="40"/>
        <v>14.4</v>
      </c>
      <c r="I553" s="37" t="s">
        <v>975</v>
      </c>
      <c r="J553" s="12">
        <v>0.25840000000000002</v>
      </c>
      <c r="K553" s="69">
        <f t="shared" si="41"/>
        <v>76.150000000000006</v>
      </c>
      <c r="L553" s="37">
        <f t="shared" si="42"/>
        <v>1096.56</v>
      </c>
      <c r="M553" s="40">
        <f t="shared" si="43"/>
        <v>2.4149407686555348E-5</v>
      </c>
      <c r="N553" s="40">
        <f t="shared" si="44"/>
        <v>0.99993014298882898</v>
      </c>
    </row>
    <row r="554" spans="1:14">
      <c r="A554" s="68" t="s">
        <v>2284</v>
      </c>
      <c r="B554" s="71">
        <v>89611</v>
      </c>
      <c r="C554" s="15" t="s">
        <v>16</v>
      </c>
      <c r="D554" s="15" t="s">
        <v>846</v>
      </c>
      <c r="E554" s="10" t="s">
        <v>18</v>
      </c>
      <c r="F554" s="11">
        <v>12</v>
      </c>
      <c r="G554" s="11">
        <v>12</v>
      </c>
      <c r="H554" s="11">
        <f t="shared" si="40"/>
        <v>24</v>
      </c>
      <c r="I554" s="37" t="s">
        <v>847</v>
      </c>
      <c r="J554" s="12">
        <v>0.25840000000000002</v>
      </c>
      <c r="K554" s="69">
        <f t="shared" si="41"/>
        <v>44.96</v>
      </c>
      <c r="L554" s="37">
        <f t="shared" si="42"/>
        <v>1079.04</v>
      </c>
      <c r="M554" s="40">
        <f t="shared" si="43"/>
        <v>2.3763566854618701E-5</v>
      </c>
      <c r="N554" s="40">
        <f t="shared" si="44"/>
        <v>0.99995390655568361</v>
      </c>
    </row>
    <row r="555" spans="1:14">
      <c r="A555" s="68" t="s">
        <v>2036</v>
      </c>
      <c r="B555" s="71">
        <v>89391</v>
      </c>
      <c r="C555" s="15" t="s">
        <v>16</v>
      </c>
      <c r="D555" s="36" t="s">
        <v>346</v>
      </c>
      <c r="E555" s="10" t="s">
        <v>18</v>
      </c>
      <c r="F555" s="11">
        <v>51</v>
      </c>
      <c r="G555" s="11">
        <v>51</v>
      </c>
      <c r="H555" s="11">
        <f t="shared" si="40"/>
        <v>102</v>
      </c>
      <c r="I555" s="37" t="s">
        <v>214</v>
      </c>
      <c r="J555" s="12">
        <v>0.25840000000000002</v>
      </c>
      <c r="K555" s="69">
        <f t="shared" si="41"/>
        <v>10.48</v>
      </c>
      <c r="L555" s="37">
        <f t="shared" si="42"/>
        <v>1068.96</v>
      </c>
      <c r="M555" s="40">
        <f t="shared" si="43"/>
        <v>2.3541576238983922E-5</v>
      </c>
      <c r="N555" s="40">
        <f t="shared" si="44"/>
        <v>0.99997744813192257</v>
      </c>
    </row>
    <row r="556" spans="1:14">
      <c r="A556" s="68" t="s">
        <v>2021</v>
      </c>
      <c r="B556" s="70">
        <v>407819</v>
      </c>
      <c r="C556" s="10" t="s">
        <v>315</v>
      </c>
      <c r="D556" s="15" t="s">
        <v>316</v>
      </c>
      <c r="E556" s="10" t="s">
        <v>39</v>
      </c>
      <c r="F556" s="11">
        <v>28.35</v>
      </c>
      <c r="G556" s="11">
        <v>28.35</v>
      </c>
      <c r="H556" s="11">
        <f t="shared" si="40"/>
        <v>56.7</v>
      </c>
      <c r="I556" s="37" t="s">
        <v>317</v>
      </c>
      <c r="J556" s="12">
        <v>0.25840000000000002</v>
      </c>
      <c r="K556" s="69">
        <f t="shared" si="41"/>
        <v>18.77</v>
      </c>
      <c r="L556" s="37">
        <f t="shared" si="42"/>
        <v>1064.25</v>
      </c>
      <c r="M556" s="40">
        <f t="shared" si="43"/>
        <v>2.3437848481083143E-5</v>
      </c>
      <c r="N556" s="40">
        <f t="shared" si="44"/>
        <v>1.0000008859804037</v>
      </c>
    </row>
    <row r="557" spans="1:14">
      <c r="A557" s="68" t="s">
        <v>2114</v>
      </c>
      <c r="B557" s="71">
        <v>93655</v>
      </c>
      <c r="C557" s="15" t="s">
        <v>16</v>
      </c>
      <c r="D557" s="15" t="s">
        <v>504</v>
      </c>
      <c r="E557" s="10" t="s">
        <v>18</v>
      </c>
      <c r="F557" s="11">
        <v>30</v>
      </c>
      <c r="G557" s="11">
        <v>30</v>
      </c>
      <c r="H557" s="11">
        <f t="shared" si="40"/>
        <v>60</v>
      </c>
      <c r="I557" s="37" t="s">
        <v>505</v>
      </c>
      <c r="J557" s="12">
        <v>0.25840000000000002</v>
      </c>
      <c r="K557" s="69">
        <f t="shared" si="41"/>
        <v>17.600000000000001</v>
      </c>
      <c r="L557" s="37">
        <f t="shared" si="42"/>
        <v>1056</v>
      </c>
      <c r="M557" s="40">
        <f t="shared" si="43"/>
        <v>2.3256159733167769E-5</v>
      </c>
      <c r="N557" s="40">
        <f t="shared" si="44"/>
        <v>1.0000241421401368</v>
      </c>
    </row>
    <row r="558" spans="1:14">
      <c r="A558" s="68" t="s">
        <v>2656</v>
      </c>
      <c r="B558" s="10" t="s">
        <v>1797</v>
      </c>
      <c r="C558" s="10" t="s">
        <v>1151</v>
      </c>
      <c r="D558" s="15" t="s">
        <v>1798</v>
      </c>
      <c r="E558" s="10" t="s">
        <v>18</v>
      </c>
      <c r="F558" s="11">
        <v>3</v>
      </c>
      <c r="G558" s="11">
        <v>3</v>
      </c>
      <c r="H558" s="11">
        <f t="shared" si="40"/>
        <v>6</v>
      </c>
      <c r="I558" s="37" t="s">
        <v>245</v>
      </c>
      <c r="J558" s="12">
        <v>0.25840000000000002</v>
      </c>
      <c r="K558" s="69">
        <f t="shared" si="41"/>
        <v>171.33</v>
      </c>
      <c r="L558" s="37">
        <f t="shared" si="42"/>
        <v>1027.98</v>
      </c>
      <c r="M558" s="40">
        <f t="shared" si="43"/>
        <v>2.2639078676611556E-5</v>
      </c>
      <c r="N558" s="40">
        <f t="shared" si="44"/>
        <v>1.0000467812188134</v>
      </c>
    </row>
    <row r="559" spans="1:14">
      <c r="A559" s="68" t="s">
        <v>2288</v>
      </c>
      <c r="B559" s="71">
        <v>97065</v>
      </c>
      <c r="C559" s="15" t="s">
        <v>16</v>
      </c>
      <c r="D559" s="15" t="s">
        <v>854</v>
      </c>
      <c r="E559" s="10" t="s">
        <v>158</v>
      </c>
      <c r="F559" s="11">
        <v>80.63</v>
      </c>
      <c r="G559" s="11">
        <v>80.63</v>
      </c>
      <c r="H559" s="11">
        <f t="shared" si="40"/>
        <v>161.26</v>
      </c>
      <c r="I559" s="37" t="s">
        <v>855</v>
      </c>
      <c r="J559" s="12">
        <v>0.25840000000000002</v>
      </c>
      <c r="K559" s="69">
        <f t="shared" si="41"/>
        <v>6.27</v>
      </c>
      <c r="L559" s="37">
        <f t="shared" si="42"/>
        <v>1011.1</v>
      </c>
      <c r="M559" s="40">
        <f t="shared" si="43"/>
        <v>2.2267332486937436E-5</v>
      </c>
      <c r="N559" s="40">
        <f t="shared" si="44"/>
        <v>1.0000690485513004</v>
      </c>
    </row>
    <row r="560" spans="1:14">
      <c r="A560" s="68" t="s">
        <v>2440</v>
      </c>
      <c r="B560" s="10" t="s">
        <v>1168</v>
      </c>
      <c r="C560" s="10" t="s">
        <v>1151</v>
      </c>
      <c r="D560" s="15" t="s">
        <v>1169</v>
      </c>
      <c r="E560" s="10" t="s">
        <v>18</v>
      </c>
      <c r="F560" s="11">
        <v>3</v>
      </c>
      <c r="G560" s="11">
        <v>3</v>
      </c>
      <c r="H560" s="11">
        <f t="shared" si="40"/>
        <v>6</v>
      </c>
      <c r="I560" s="37" t="s">
        <v>1170</v>
      </c>
      <c r="J560" s="12">
        <v>0.25840000000000002</v>
      </c>
      <c r="K560" s="69">
        <f t="shared" si="41"/>
        <v>163.44</v>
      </c>
      <c r="L560" s="37">
        <f t="shared" si="42"/>
        <v>980.64</v>
      </c>
      <c r="M560" s="40">
        <f t="shared" si="43"/>
        <v>2.1596515606755342E-5</v>
      </c>
      <c r="N560" s="40">
        <f t="shared" si="44"/>
        <v>1.0000906450669071</v>
      </c>
    </row>
    <row r="561" spans="1:14">
      <c r="A561" s="68" t="s">
        <v>1911</v>
      </c>
      <c r="B561" s="24">
        <v>12118</v>
      </c>
      <c r="C561" s="15" t="s">
        <v>16</v>
      </c>
      <c r="D561" s="15" t="s">
        <v>43</v>
      </c>
      <c r="E561" s="10" t="s">
        <v>18</v>
      </c>
      <c r="F561" s="11">
        <v>18</v>
      </c>
      <c r="G561" s="11">
        <v>18</v>
      </c>
      <c r="H561" s="11">
        <f t="shared" si="40"/>
        <v>36</v>
      </c>
      <c r="I561" s="37" t="s">
        <v>44</v>
      </c>
      <c r="J561" s="12">
        <v>0.14019999999999999</v>
      </c>
      <c r="K561" s="69">
        <f t="shared" si="41"/>
        <v>27.22</v>
      </c>
      <c r="L561" s="37">
        <f t="shared" si="42"/>
        <v>979.92</v>
      </c>
      <c r="M561" s="40">
        <f t="shared" si="43"/>
        <v>2.1580659134210002E-5</v>
      </c>
      <c r="N561" s="40">
        <f t="shared" si="44"/>
        <v>1.0001122257260413</v>
      </c>
    </row>
    <row r="562" spans="1:14">
      <c r="A562" s="68" t="s">
        <v>1921</v>
      </c>
      <c r="B562" s="10" t="s">
        <v>68</v>
      </c>
      <c r="C562" s="10" t="s">
        <v>61</v>
      </c>
      <c r="D562" s="15" t="s">
        <v>69</v>
      </c>
      <c r="E562" s="10" t="s">
        <v>18</v>
      </c>
      <c r="F562" s="11">
        <v>3</v>
      </c>
      <c r="G562" s="11">
        <v>3</v>
      </c>
      <c r="H562" s="11">
        <f t="shared" si="40"/>
        <v>6</v>
      </c>
      <c r="I562" s="37" t="s">
        <v>70</v>
      </c>
      <c r="J562" s="12">
        <v>0.25840000000000002</v>
      </c>
      <c r="K562" s="69">
        <f t="shared" si="41"/>
        <v>161.66</v>
      </c>
      <c r="L562" s="37">
        <f t="shared" si="42"/>
        <v>969.96</v>
      </c>
      <c r="M562" s="40">
        <f t="shared" si="43"/>
        <v>2.1361311263999443E-5</v>
      </c>
      <c r="N562" s="40">
        <f t="shared" si="44"/>
        <v>1.0001335870373054</v>
      </c>
    </row>
    <row r="563" spans="1:14">
      <c r="A563" s="68" t="s">
        <v>2460</v>
      </c>
      <c r="B563" s="10" t="s">
        <v>1225</v>
      </c>
      <c r="C563" s="10" t="s">
        <v>1151</v>
      </c>
      <c r="D563" s="15" t="s">
        <v>1226</v>
      </c>
      <c r="E563" s="10" t="s">
        <v>18</v>
      </c>
      <c r="F563" s="11">
        <v>6</v>
      </c>
      <c r="G563" s="11">
        <v>6</v>
      </c>
      <c r="H563" s="11">
        <f t="shared" si="40"/>
        <v>12</v>
      </c>
      <c r="I563" s="37" t="s">
        <v>1227</v>
      </c>
      <c r="J563" s="12">
        <v>0.25840000000000002</v>
      </c>
      <c r="K563" s="69">
        <f t="shared" si="41"/>
        <v>80.510000000000005</v>
      </c>
      <c r="L563" s="37">
        <f t="shared" si="42"/>
        <v>966.12</v>
      </c>
      <c r="M563" s="40">
        <f t="shared" si="43"/>
        <v>2.1276743410424285E-5</v>
      </c>
      <c r="N563" s="40">
        <f t="shared" si="44"/>
        <v>1.0001548637807158</v>
      </c>
    </row>
    <row r="564" spans="1:14">
      <c r="A564" s="68" t="s">
        <v>2534</v>
      </c>
      <c r="B564" s="10" t="s">
        <v>1445</v>
      </c>
      <c r="C564" s="15" t="s">
        <v>1151</v>
      </c>
      <c r="D564" s="15" t="s">
        <v>1446</v>
      </c>
      <c r="E564" s="10" t="s">
        <v>18</v>
      </c>
      <c r="F564" s="11">
        <v>10</v>
      </c>
      <c r="G564" s="11">
        <v>10</v>
      </c>
      <c r="H564" s="11">
        <f t="shared" si="40"/>
        <v>20</v>
      </c>
      <c r="I564" s="37" t="s">
        <v>1447</v>
      </c>
      <c r="J564" s="12">
        <v>0.25840000000000002</v>
      </c>
      <c r="K564" s="69">
        <f t="shared" si="41"/>
        <v>48.25</v>
      </c>
      <c r="L564" s="37">
        <f t="shared" si="42"/>
        <v>965</v>
      </c>
      <c r="M564" s="40">
        <f t="shared" si="43"/>
        <v>2.1252077786464867E-5</v>
      </c>
      <c r="N564" s="40">
        <f t="shared" si="44"/>
        <v>1.0001761158585023</v>
      </c>
    </row>
    <row r="565" spans="1:14">
      <c r="A565" s="68" t="s">
        <v>2632</v>
      </c>
      <c r="B565" s="10" t="s">
        <v>1725</v>
      </c>
      <c r="C565" s="15" t="s">
        <v>1151</v>
      </c>
      <c r="D565" s="15" t="s">
        <v>1726</v>
      </c>
      <c r="E565" s="10" t="s">
        <v>18</v>
      </c>
      <c r="F565" s="11">
        <v>6</v>
      </c>
      <c r="G565" s="11">
        <v>6</v>
      </c>
      <c r="H565" s="11">
        <f t="shared" si="40"/>
        <v>12</v>
      </c>
      <c r="I565" s="37" t="s">
        <v>1727</v>
      </c>
      <c r="J565" s="12">
        <v>0.25840000000000002</v>
      </c>
      <c r="K565" s="69">
        <f t="shared" si="41"/>
        <v>80.36</v>
      </c>
      <c r="L565" s="37">
        <f t="shared" si="42"/>
        <v>964.32</v>
      </c>
      <c r="M565" s="40">
        <f t="shared" si="43"/>
        <v>2.1237102229060934E-5</v>
      </c>
      <c r="N565" s="40">
        <f t="shared" si="44"/>
        <v>1.0001973529607313</v>
      </c>
    </row>
    <row r="566" spans="1:14">
      <c r="A566" s="68" t="s">
        <v>2323</v>
      </c>
      <c r="B566" s="71">
        <v>94497</v>
      </c>
      <c r="C566" s="15" t="s">
        <v>16</v>
      </c>
      <c r="D566" s="15" t="s">
        <v>923</v>
      </c>
      <c r="E566" s="10" t="s">
        <v>18</v>
      </c>
      <c r="F566" s="11">
        <v>4</v>
      </c>
      <c r="G566" s="11">
        <v>4</v>
      </c>
      <c r="H566" s="11">
        <f t="shared" si="40"/>
        <v>8</v>
      </c>
      <c r="I566" s="37" t="s">
        <v>924</v>
      </c>
      <c r="J566" s="12">
        <v>0.25840000000000002</v>
      </c>
      <c r="K566" s="69">
        <f t="shared" si="41"/>
        <v>120.2</v>
      </c>
      <c r="L566" s="37">
        <f t="shared" si="42"/>
        <v>961.6</v>
      </c>
      <c r="M566" s="40">
        <f t="shared" si="43"/>
        <v>2.1177199999445198E-5</v>
      </c>
      <c r="N566" s="40">
        <f t="shared" si="44"/>
        <v>1.0002185301607307</v>
      </c>
    </row>
    <row r="567" spans="1:14">
      <c r="A567" s="68" t="s">
        <v>2615</v>
      </c>
      <c r="B567" s="10" t="s">
        <v>1681</v>
      </c>
      <c r="C567" s="15" t="s">
        <v>1151</v>
      </c>
      <c r="D567" s="15" t="s">
        <v>1682</v>
      </c>
      <c r="E567" s="10" t="s">
        <v>82</v>
      </c>
      <c r="F567" s="11">
        <v>57.33</v>
      </c>
      <c r="G567" s="11">
        <v>57.33</v>
      </c>
      <c r="H567" s="11">
        <f t="shared" si="40"/>
        <v>114.66</v>
      </c>
      <c r="I567" s="37" t="s">
        <v>302</v>
      </c>
      <c r="J567" s="12">
        <v>0.25840000000000002</v>
      </c>
      <c r="K567" s="69">
        <f t="shared" si="41"/>
        <v>8.3800000000000008</v>
      </c>
      <c r="L567" s="37">
        <f t="shared" si="42"/>
        <v>960.85</v>
      </c>
      <c r="M567" s="40">
        <f t="shared" si="43"/>
        <v>2.11606828405438E-5</v>
      </c>
      <c r="N567" s="40">
        <f t="shared" si="44"/>
        <v>1.0002396908435713</v>
      </c>
    </row>
    <row r="568" spans="1:14">
      <c r="A568" s="68" t="s">
        <v>2173</v>
      </c>
      <c r="B568" s="71">
        <v>102166</v>
      </c>
      <c r="C568" s="15" t="s">
        <v>16</v>
      </c>
      <c r="D568" s="15" t="s">
        <v>620</v>
      </c>
      <c r="E568" s="10" t="s">
        <v>99</v>
      </c>
      <c r="F568" s="11">
        <v>1.81</v>
      </c>
      <c r="G568" s="11">
        <v>1.81</v>
      </c>
      <c r="H568" s="11">
        <f t="shared" si="40"/>
        <v>3.62</v>
      </c>
      <c r="I568" s="37" t="s">
        <v>621</v>
      </c>
      <c r="J568" s="12">
        <v>0.25840000000000002</v>
      </c>
      <c r="K568" s="69">
        <f t="shared" si="41"/>
        <v>264.83999999999997</v>
      </c>
      <c r="L568" s="37">
        <f t="shared" si="42"/>
        <v>958.72</v>
      </c>
      <c r="M568" s="40">
        <f t="shared" si="43"/>
        <v>2.1113774109263831E-5</v>
      </c>
      <c r="N568" s="40">
        <f t="shared" si="44"/>
        <v>1.0002608046176806</v>
      </c>
    </row>
    <row r="569" spans="1:14">
      <c r="A569" s="68" t="s">
        <v>1935</v>
      </c>
      <c r="B569" s="10" t="s">
        <v>113</v>
      </c>
      <c r="C569" s="10" t="s">
        <v>61</v>
      </c>
      <c r="D569" s="15" t="s">
        <v>114</v>
      </c>
      <c r="E569" s="10" t="s">
        <v>18</v>
      </c>
      <c r="F569" s="11">
        <v>4</v>
      </c>
      <c r="G569" s="11">
        <v>4</v>
      </c>
      <c r="H569" s="11">
        <f t="shared" si="40"/>
        <v>8</v>
      </c>
      <c r="I569" s="37" t="s">
        <v>115</v>
      </c>
      <c r="J569" s="12">
        <v>0.25840000000000002</v>
      </c>
      <c r="K569" s="69">
        <f t="shared" si="41"/>
        <v>118.16</v>
      </c>
      <c r="L569" s="37">
        <f t="shared" si="42"/>
        <v>945.28</v>
      </c>
      <c r="M569" s="40">
        <f t="shared" si="43"/>
        <v>2.0817786621750783E-5</v>
      </c>
      <c r="N569" s="40">
        <f t="shared" si="44"/>
        <v>1.0002816224043023</v>
      </c>
    </row>
    <row r="570" spans="1:14">
      <c r="A570" s="68" t="s">
        <v>2188</v>
      </c>
      <c r="B570" s="71">
        <v>91959</v>
      </c>
      <c r="C570" s="15" t="s">
        <v>16</v>
      </c>
      <c r="D570" s="15" t="s">
        <v>648</v>
      </c>
      <c r="E570" s="10" t="s">
        <v>18</v>
      </c>
      <c r="F570" s="11">
        <v>10</v>
      </c>
      <c r="G570" s="11">
        <v>10</v>
      </c>
      <c r="H570" s="11">
        <f t="shared" si="40"/>
        <v>20</v>
      </c>
      <c r="I570" s="37" t="s">
        <v>649</v>
      </c>
      <c r="J570" s="12">
        <v>0.25840000000000002</v>
      </c>
      <c r="K570" s="69">
        <f t="shared" si="41"/>
        <v>47.15</v>
      </c>
      <c r="L570" s="37">
        <f t="shared" si="42"/>
        <v>943</v>
      </c>
      <c r="M570" s="40">
        <f t="shared" si="43"/>
        <v>2.0767574458690536E-5</v>
      </c>
      <c r="N570" s="40">
        <f t="shared" si="44"/>
        <v>1.0003023899787611</v>
      </c>
    </row>
    <row r="571" spans="1:14">
      <c r="A571" s="68" t="s">
        <v>2365</v>
      </c>
      <c r="B571" s="71">
        <v>89395</v>
      </c>
      <c r="C571" s="15" t="s">
        <v>16</v>
      </c>
      <c r="D571" s="15" t="s">
        <v>1001</v>
      </c>
      <c r="E571" s="10" t="s">
        <v>18</v>
      </c>
      <c r="F571" s="11">
        <v>34</v>
      </c>
      <c r="G571" s="11">
        <v>34</v>
      </c>
      <c r="H571" s="11">
        <f t="shared" si="40"/>
        <v>68</v>
      </c>
      <c r="I571" s="37" t="s">
        <v>1002</v>
      </c>
      <c r="J571" s="12">
        <v>0.25840000000000002</v>
      </c>
      <c r="K571" s="69">
        <f t="shared" si="41"/>
        <v>13.82</v>
      </c>
      <c r="L571" s="37">
        <f t="shared" si="42"/>
        <v>939.76</v>
      </c>
      <c r="M571" s="40">
        <f t="shared" si="43"/>
        <v>2.0696220332236498E-5</v>
      </c>
      <c r="N571" s="40">
        <f t="shared" si="44"/>
        <v>1.0003230861990933</v>
      </c>
    </row>
    <row r="572" spans="1:14">
      <c r="A572" s="68" t="s">
        <v>2488</v>
      </c>
      <c r="B572" s="10" t="s">
        <v>1309</v>
      </c>
      <c r="C572" s="10" t="s">
        <v>1151</v>
      </c>
      <c r="D572" s="15" t="s">
        <v>1310</v>
      </c>
      <c r="E572" s="10" t="s">
        <v>18</v>
      </c>
      <c r="F572" s="11">
        <v>15</v>
      </c>
      <c r="G572" s="11">
        <v>15</v>
      </c>
      <c r="H572" s="11">
        <f t="shared" si="40"/>
        <v>30</v>
      </c>
      <c r="I572" s="37" t="s">
        <v>1311</v>
      </c>
      <c r="J572" s="12">
        <v>0.25840000000000002</v>
      </c>
      <c r="K572" s="69">
        <f t="shared" si="41"/>
        <v>31.22</v>
      </c>
      <c r="L572" s="37">
        <f t="shared" si="42"/>
        <v>936.6</v>
      </c>
      <c r="M572" s="40">
        <f t="shared" si="43"/>
        <v>2.0626628036065277E-5</v>
      </c>
      <c r="N572" s="40">
        <f t="shared" si="44"/>
        <v>1.0003437128271293</v>
      </c>
    </row>
    <row r="573" spans="1:14">
      <c r="A573" s="68" t="s">
        <v>2316</v>
      </c>
      <c r="B573" s="71">
        <v>101629</v>
      </c>
      <c r="C573" s="15" t="s">
        <v>16</v>
      </c>
      <c r="D573" s="15" t="s">
        <v>909</v>
      </c>
      <c r="E573" s="10" t="s">
        <v>18</v>
      </c>
      <c r="F573" s="11">
        <v>4</v>
      </c>
      <c r="G573" s="11">
        <v>4</v>
      </c>
      <c r="H573" s="11">
        <f t="shared" si="40"/>
        <v>8</v>
      </c>
      <c r="I573" s="37" t="s">
        <v>910</v>
      </c>
      <c r="J573" s="12">
        <v>0.25840000000000002</v>
      </c>
      <c r="K573" s="69">
        <f t="shared" si="41"/>
        <v>115.93</v>
      </c>
      <c r="L573" s="37">
        <f t="shared" si="42"/>
        <v>927.44</v>
      </c>
      <c r="M573" s="40">
        <f t="shared" si="43"/>
        <v>2.0424898468682875E-5</v>
      </c>
      <c r="N573" s="40">
        <f t="shared" si="44"/>
        <v>1.0003641377255981</v>
      </c>
    </row>
    <row r="574" spans="1:14">
      <c r="A574" s="68" t="s">
        <v>1945</v>
      </c>
      <c r="B574" s="10" t="s">
        <v>144</v>
      </c>
      <c r="C574" s="10" t="s">
        <v>135</v>
      </c>
      <c r="D574" s="36" t="s">
        <v>145</v>
      </c>
      <c r="E574" s="10" t="s">
        <v>99</v>
      </c>
      <c r="F574" s="11">
        <v>105.01</v>
      </c>
      <c r="G574" s="11">
        <v>105.01</v>
      </c>
      <c r="H574" s="11">
        <f t="shared" si="40"/>
        <v>210.02</v>
      </c>
      <c r="I574" s="37" t="s">
        <v>146</v>
      </c>
      <c r="J574" s="12">
        <v>0.25840000000000002</v>
      </c>
      <c r="K574" s="69">
        <f t="shared" si="41"/>
        <v>4.3600000000000003</v>
      </c>
      <c r="L574" s="37">
        <f t="shared" si="42"/>
        <v>915.68</v>
      </c>
      <c r="M574" s="40">
        <f t="shared" si="43"/>
        <v>2.0165909417108962E-5</v>
      </c>
      <c r="N574" s="40">
        <f t="shared" si="44"/>
        <v>1.0003843036350151</v>
      </c>
    </row>
    <row r="575" spans="1:14">
      <c r="A575" s="68" t="s">
        <v>2279</v>
      </c>
      <c r="B575" s="71">
        <v>89868</v>
      </c>
      <c r="C575" s="15" t="s">
        <v>16</v>
      </c>
      <c r="D575" s="15" t="s">
        <v>836</v>
      </c>
      <c r="E575" s="10" t="s">
        <v>18</v>
      </c>
      <c r="F575" s="11">
        <v>101</v>
      </c>
      <c r="G575" s="11">
        <v>101</v>
      </c>
      <c r="H575" s="11">
        <f t="shared" si="40"/>
        <v>202</v>
      </c>
      <c r="I575" s="37" t="s">
        <v>837</v>
      </c>
      <c r="J575" s="12">
        <v>0.25840000000000002</v>
      </c>
      <c r="K575" s="69">
        <f t="shared" si="41"/>
        <v>4.53</v>
      </c>
      <c r="L575" s="37">
        <f t="shared" si="42"/>
        <v>915.06</v>
      </c>
      <c r="M575" s="40">
        <f t="shared" si="43"/>
        <v>2.0152255232417137E-5</v>
      </c>
      <c r="N575" s="40">
        <f t="shared" si="44"/>
        <v>1.0004044558902474</v>
      </c>
    </row>
    <row r="576" spans="1:14">
      <c r="A576" s="68" t="s">
        <v>2362</v>
      </c>
      <c r="B576" s="71">
        <v>89704</v>
      </c>
      <c r="C576" s="15" t="s">
        <v>16</v>
      </c>
      <c r="D576" s="36" t="s">
        <v>995</v>
      </c>
      <c r="E576" s="10" t="s">
        <v>18</v>
      </c>
      <c r="F576" s="11">
        <v>3</v>
      </c>
      <c r="G576" s="11">
        <v>3</v>
      </c>
      <c r="H576" s="11">
        <f t="shared" si="40"/>
        <v>6</v>
      </c>
      <c r="I576" s="37" t="s">
        <v>996</v>
      </c>
      <c r="J576" s="12">
        <v>0.25840000000000002</v>
      </c>
      <c r="K576" s="69">
        <f t="shared" si="41"/>
        <v>152</v>
      </c>
      <c r="L576" s="37">
        <f t="shared" si="42"/>
        <v>912</v>
      </c>
      <c r="M576" s="40">
        <f t="shared" si="43"/>
        <v>2.0084865224099438E-5</v>
      </c>
      <c r="N576" s="40">
        <f t="shared" si="44"/>
        <v>1.0004245407554715</v>
      </c>
    </row>
    <row r="577" spans="1:14">
      <c r="A577" s="68" t="s">
        <v>2390</v>
      </c>
      <c r="B577" s="71">
        <v>94650</v>
      </c>
      <c r="C577" s="15" t="s">
        <v>16</v>
      </c>
      <c r="D577" s="36" t="s">
        <v>1049</v>
      </c>
      <c r="E577" s="10" t="s">
        <v>82</v>
      </c>
      <c r="F577" s="11">
        <v>15.98</v>
      </c>
      <c r="G577" s="11">
        <v>15.98</v>
      </c>
      <c r="H577" s="11">
        <f t="shared" si="40"/>
        <v>31.96</v>
      </c>
      <c r="I577" s="37" t="s">
        <v>1050</v>
      </c>
      <c r="J577" s="12">
        <v>0.25840000000000002</v>
      </c>
      <c r="K577" s="69">
        <f t="shared" si="41"/>
        <v>27.96</v>
      </c>
      <c r="L577" s="37">
        <f t="shared" si="42"/>
        <v>893.6</v>
      </c>
      <c r="M577" s="40">
        <f t="shared" si="43"/>
        <v>1.9679644259051817E-5</v>
      </c>
      <c r="N577" s="40">
        <f t="shared" si="44"/>
        <v>1.0004442203997306</v>
      </c>
    </row>
    <row r="578" spans="1:14">
      <c r="A578" s="68" t="s">
        <v>2384</v>
      </c>
      <c r="B578" s="71">
        <v>89509</v>
      </c>
      <c r="C578" s="15" t="s">
        <v>16</v>
      </c>
      <c r="D578" s="15" t="s">
        <v>1038</v>
      </c>
      <c r="E578" s="10" t="s">
        <v>82</v>
      </c>
      <c r="F578" s="11">
        <v>12.94</v>
      </c>
      <c r="G578" s="11">
        <v>12.94</v>
      </c>
      <c r="H578" s="11">
        <f t="shared" si="40"/>
        <v>25.88</v>
      </c>
      <c r="I578" s="37" t="s">
        <v>1039</v>
      </c>
      <c r="J578" s="12">
        <v>0.25840000000000002</v>
      </c>
      <c r="K578" s="69">
        <f t="shared" si="41"/>
        <v>34.29</v>
      </c>
      <c r="L578" s="37">
        <f t="shared" si="42"/>
        <v>887.42</v>
      </c>
      <c r="M578" s="40">
        <f t="shared" si="43"/>
        <v>1.9543542869704301E-5</v>
      </c>
      <c r="N578" s="40">
        <f t="shared" si="44"/>
        <v>1.0004637639426002</v>
      </c>
    </row>
    <row r="579" spans="1:14">
      <c r="A579" s="68" t="s">
        <v>2178</v>
      </c>
      <c r="B579" s="71">
        <v>91955</v>
      </c>
      <c r="C579" s="15" t="s">
        <v>16</v>
      </c>
      <c r="D579" s="15" t="s">
        <v>628</v>
      </c>
      <c r="E579" s="10" t="s">
        <v>18</v>
      </c>
      <c r="F579" s="11">
        <v>12</v>
      </c>
      <c r="G579" s="11">
        <v>12</v>
      </c>
      <c r="H579" s="11">
        <f t="shared" ref="H579:H642" si="45">F579+G579</f>
        <v>24</v>
      </c>
      <c r="I579" s="37" t="s">
        <v>629</v>
      </c>
      <c r="J579" s="12">
        <v>0.25840000000000002</v>
      </c>
      <c r="K579" s="69">
        <f t="shared" ref="K579:K642" si="46">TRUNC(I579+(I579*J579),2)</f>
        <v>36.68</v>
      </c>
      <c r="L579" s="37">
        <f t="shared" ref="L579:L642" si="47">TRUNC( H579*K579,2)</f>
        <v>880.32</v>
      </c>
      <c r="M579" s="40">
        <f t="shared" ref="M579:M642" si="48">L579/$L$1</f>
        <v>1.9387180432104407E-5</v>
      </c>
      <c r="N579" s="40">
        <f t="shared" si="44"/>
        <v>1.0004831511230323</v>
      </c>
    </row>
    <row r="580" spans="1:14">
      <c r="A580" s="68" t="s">
        <v>2646</v>
      </c>
      <c r="B580" s="10" t="s">
        <v>1767</v>
      </c>
      <c r="C580" s="15" t="s">
        <v>1151</v>
      </c>
      <c r="D580" s="15" t="s">
        <v>1768</v>
      </c>
      <c r="E580" s="10" t="s">
        <v>18</v>
      </c>
      <c r="F580" s="11">
        <v>6</v>
      </c>
      <c r="G580" s="11">
        <v>6</v>
      </c>
      <c r="H580" s="11">
        <f t="shared" si="45"/>
        <v>12</v>
      </c>
      <c r="I580" s="37" t="s">
        <v>1769</v>
      </c>
      <c r="J580" s="12">
        <v>0.25840000000000002</v>
      </c>
      <c r="K580" s="69">
        <f t="shared" si="46"/>
        <v>73.36</v>
      </c>
      <c r="L580" s="37">
        <f t="shared" si="47"/>
        <v>880.32</v>
      </c>
      <c r="M580" s="40">
        <f t="shared" si="48"/>
        <v>1.9387180432104407E-5</v>
      </c>
      <c r="N580" s="40">
        <f t="shared" si="44"/>
        <v>1.0005025383034645</v>
      </c>
    </row>
    <row r="581" spans="1:14">
      <c r="A581" s="68" t="s">
        <v>2116</v>
      </c>
      <c r="B581" s="71">
        <v>93657</v>
      </c>
      <c r="C581" s="15" t="s">
        <v>16</v>
      </c>
      <c r="D581" s="15" t="s">
        <v>507</v>
      </c>
      <c r="E581" s="10" t="s">
        <v>18</v>
      </c>
      <c r="F581" s="11">
        <v>23</v>
      </c>
      <c r="G581" s="11">
        <v>23</v>
      </c>
      <c r="H581" s="11">
        <f t="shared" si="45"/>
        <v>46</v>
      </c>
      <c r="I581" s="37" t="s">
        <v>508</v>
      </c>
      <c r="J581" s="12">
        <v>0.25840000000000002</v>
      </c>
      <c r="K581" s="69">
        <f t="shared" si="46"/>
        <v>19.11</v>
      </c>
      <c r="L581" s="37">
        <f t="shared" si="47"/>
        <v>879.06</v>
      </c>
      <c r="M581" s="40">
        <f t="shared" si="48"/>
        <v>1.9359431605150056E-5</v>
      </c>
      <c r="N581" s="40">
        <f t="shared" ref="N581:N644" si="49">M581+N580</f>
        <v>1.0005218977350696</v>
      </c>
    </row>
    <row r="582" spans="1:14">
      <c r="A582" s="68" t="s">
        <v>2655</v>
      </c>
      <c r="B582" s="10" t="s">
        <v>1794</v>
      </c>
      <c r="C582" s="10" t="s">
        <v>1151</v>
      </c>
      <c r="D582" s="15" t="s">
        <v>1795</v>
      </c>
      <c r="E582" s="10" t="s">
        <v>18</v>
      </c>
      <c r="F582" s="11">
        <v>4</v>
      </c>
      <c r="G582" s="11">
        <v>4</v>
      </c>
      <c r="H582" s="11">
        <f t="shared" si="45"/>
        <v>8</v>
      </c>
      <c r="I582" s="37" t="s">
        <v>1796</v>
      </c>
      <c r="J582" s="12">
        <v>0.25840000000000002</v>
      </c>
      <c r="K582" s="69">
        <f t="shared" si="46"/>
        <v>108.23</v>
      </c>
      <c r="L582" s="37">
        <f t="shared" si="47"/>
        <v>865.84</v>
      </c>
      <c r="M582" s="40">
        <f t="shared" si="48"/>
        <v>1.9068289150914757E-5</v>
      </c>
      <c r="N582" s="40">
        <f t="shared" si="49"/>
        <v>1.0005409660242206</v>
      </c>
    </row>
    <row r="583" spans="1:14">
      <c r="A583" s="68" t="s">
        <v>2024</v>
      </c>
      <c r="B583" s="70">
        <v>94705</v>
      </c>
      <c r="C583" s="10" t="s">
        <v>16</v>
      </c>
      <c r="D583" s="36" t="s">
        <v>321</v>
      </c>
      <c r="E583" s="10" t="s">
        <v>18</v>
      </c>
      <c r="F583" s="11">
        <v>11</v>
      </c>
      <c r="G583" s="11">
        <v>11</v>
      </c>
      <c r="H583" s="11">
        <f t="shared" si="45"/>
        <v>22</v>
      </c>
      <c r="I583" s="37" t="s">
        <v>322</v>
      </c>
      <c r="J583" s="12">
        <v>0.25840000000000002</v>
      </c>
      <c r="K583" s="69">
        <f t="shared" si="46"/>
        <v>38.35</v>
      </c>
      <c r="L583" s="37">
        <f t="shared" si="47"/>
        <v>843.7</v>
      </c>
      <c r="M583" s="40">
        <f t="shared" si="48"/>
        <v>1.8580702620145501E-5</v>
      </c>
      <c r="N583" s="40">
        <f t="shared" si="49"/>
        <v>1.0005595467268407</v>
      </c>
    </row>
    <row r="584" spans="1:14">
      <c r="A584" s="68" t="s">
        <v>2650</v>
      </c>
      <c r="B584" s="10" t="s">
        <v>1779</v>
      </c>
      <c r="C584" s="15" t="s">
        <v>1151</v>
      </c>
      <c r="D584" s="15" t="s">
        <v>1780</v>
      </c>
      <c r="E584" s="10" t="s">
        <v>18</v>
      </c>
      <c r="F584" s="11">
        <v>3</v>
      </c>
      <c r="G584" s="11">
        <v>3</v>
      </c>
      <c r="H584" s="11">
        <f t="shared" si="45"/>
        <v>6</v>
      </c>
      <c r="I584" s="37" t="s">
        <v>1781</v>
      </c>
      <c r="J584" s="12">
        <v>0.25840000000000002</v>
      </c>
      <c r="K584" s="69">
        <f t="shared" si="46"/>
        <v>140.51</v>
      </c>
      <c r="L584" s="37">
        <f t="shared" si="47"/>
        <v>843.06</v>
      </c>
      <c r="M584" s="40">
        <f t="shared" si="48"/>
        <v>1.8566607977882972E-5</v>
      </c>
      <c r="N584" s="40">
        <f t="shared" si="49"/>
        <v>1.0005781133348186</v>
      </c>
    </row>
    <row r="585" spans="1:14">
      <c r="A585" s="68" t="s">
        <v>2622</v>
      </c>
      <c r="B585" s="10" t="s">
        <v>1695</v>
      </c>
      <c r="C585" s="15" t="s">
        <v>1151</v>
      </c>
      <c r="D585" s="15" t="s">
        <v>1701</v>
      </c>
      <c r="E585" s="10" t="s">
        <v>82</v>
      </c>
      <c r="F585" s="11">
        <v>4.5</v>
      </c>
      <c r="G585" s="11">
        <v>4.5</v>
      </c>
      <c r="H585" s="11">
        <f t="shared" si="45"/>
        <v>9</v>
      </c>
      <c r="I585" s="37" t="s">
        <v>1697</v>
      </c>
      <c r="J585" s="12">
        <v>0.25840000000000002</v>
      </c>
      <c r="K585" s="69">
        <f t="shared" si="46"/>
        <v>91.86</v>
      </c>
      <c r="L585" s="37">
        <f t="shared" si="47"/>
        <v>826.74</v>
      </c>
      <c r="M585" s="40">
        <f t="shared" si="48"/>
        <v>1.8207194600188564E-5</v>
      </c>
      <c r="N585" s="40">
        <f t="shared" si="49"/>
        <v>1.0005963205294188</v>
      </c>
    </row>
    <row r="586" spans="1:14">
      <c r="A586" s="68" t="s">
        <v>2256</v>
      </c>
      <c r="B586" s="24">
        <v>89679</v>
      </c>
      <c r="C586" s="10" t="s">
        <v>16</v>
      </c>
      <c r="D586" s="36" t="s">
        <v>790</v>
      </c>
      <c r="E586" s="15" t="s">
        <v>18</v>
      </c>
      <c r="F586" s="11">
        <v>3</v>
      </c>
      <c r="G586" s="11">
        <v>3</v>
      </c>
      <c r="H586" s="11">
        <f t="shared" si="45"/>
        <v>6</v>
      </c>
      <c r="I586" s="37" t="s">
        <v>791</v>
      </c>
      <c r="J586" s="12">
        <v>0.25840000000000002</v>
      </c>
      <c r="K586" s="69">
        <f t="shared" si="46"/>
        <v>136.47</v>
      </c>
      <c r="L586" s="37">
        <f t="shared" si="47"/>
        <v>818.82</v>
      </c>
      <c r="M586" s="40">
        <f t="shared" si="48"/>
        <v>1.8032773402189804E-5</v>
      </c>
      <c r="N586" s="40">
        <f t="shared" si="49"/>
        <v>1.0006143533028211</v>
      </c>
    </row>
    <row r="587" spans="1:14">
      <c r="A587" s="68" t="s">
        <v>2532</v>
      </c>
      <c r="B587" s="10" t="s">
        <v>1440</v>
      </c>
      <c r="C587" s="15" t="s">
        <v>1151</v>
      </c>
      <c r="D587" s="15" t="s">
        <v>1441</v>
      </c>
      <c r="E587" s="10" t="s">
        <v>18</v>
      </c>
      <c r="F587" s="11">
        <v>19</v>
      </c>
      <c r="G587" s="11">
        <v>19</v>
      </c>
      <c r="H587" s="11">
        <f t="shared" si="45"/>
        <v>38</v>
      </c>
      <c r="I587" s="37" t="s">
        <v>757</v>
      </c>
      <c r="J587" s="12">
        <v>0.25840000000000002</v>
      </c>
      <c r="K587" s="69">
        <f t="shared" si="46"/>
        <v>21.25</v>
      </c>
      <c r="L587" s="37">
        <f t="shared" si="47"/>
        <v>807.5</v>
      </c>
      <c r="M587" s="40">
        <f t="shared" si="48"/>
        <v>1.7783474417171376E-5</v>
      </c>
      <c r="N587" s="40">
        <f t="shared" si="49"/>
        <v>1.0006321367772384</v>
      </c>
    </row>
    <row r="588" spans="1:14">
      <c r="A588" s="68" t="s">
        <v>2119</v>
      </c>
      <c r="B588" s="71">
        <v>93668</v>
      </c>
      <c r="C588" s="15" t="s">
        <v>16</v>
      </c>
      <c r="D588" s="15" t="s">
        <v>513</v>
      </c>
      <c r="E588" s="10" t="s">
        <v>18</v>
      </c>
      <c r="F588" s="11">
        <v>4</v>
      </c>
      <c r="G588" s="11">
        <v>4</v>
      </c>
      <c r="H588" s="11">
        <f t="shared" si="45"/>
        <v>8</v>
      </c>
      <c r="I588" s="37" t="s">
        <v>514</v>
      </c>
      <c r="J588" s="12">
        <v>0.25840000000000002</v>
      </c>
      <c r="K588" s="69">
        <f t="shared" si="46"/>
        <v>100.84</v>
      </c>
      <c r="L588" s="37">
        <f t="shared" si="47"/>
        <v>806.72</v>
      </c>
      <c r="M588" s="40">
        <f t="shared" si="48"/>
        <v>1.7766296571913924E-5</v>
      </c>
      <c r="N588" s="40">
        <f t="shared" si="49"/>
        <v>1.0006499030738103</v>
      </c>
    </row>
    <row r="589" spans="1:14">
      <c r="A589" s="68" t="s">
        <v>2105</v>
      </c>
      <c r="B589" s="71">
        <v>89525</v>
      </c>
      <c r="C589" s="15" t="s">
        <v>16</v>
      </c>
      <c r="D589" s="15" t="s">
        <v>485</v>
      </c>
      <c r="E589" s="10" t="s">
        <v>18</v>
      </c>
      <c r="F589" s="11">
        <v>3</v>
      </c>
      <c r="G589" s="11">
        <v>3</v>
      </c>
      <c r="H589" s="11">
        <f t="shared" si="45"/>
        <v>6</v>
      </c>
      <c r="I589" s="37" t="s">
        <v>486</v>
      </c>
      <c r="J589" s="12">
        <v>0.25840000000000002</v>
      </c>
      <c r="K589" s="69">
        <f t="shared" si="46"/>
        <v>133.57</v>
      </c>
      <c r="L589" s="37">
        <f t="shared" si="47"/>
        <v>801.42</v>
      </c>
      <c r="M589" s="40">
        <f t="shared" si="48"/>
        <v>1.7649575315677381E-5</v>
      </c>
      <c r="N589" s="40">
        <f t="shared" si="49"/>
        <v>1.000667552649126</v>
      </c>
    </row>
    <row r="590" spans="1:14">
      <c r="A590" s="68" t="s">
        <v>2235</v>
      </c>
      <c r="B590" s="24">
        <v>1571</v>
      </c>
      <c r="C590" s="10" t="s">
        <v>16</v>
      </c>
      <c r="D590" s="15" t="s">
        <v>745</v>
      </c>
      <c r="E590" s="15" t="s">
        <v>18</v>
      </c>
      <c r="F590" s="11">
        <v>315</v>
      </c>
      <c r="G590" s="11">
        <v>315</v>
      </c>
      <c r="H590" s="11">
        <f t="shared" si="45"/>
        <v>630</v>
      </c>
      <c r="I590" s="37" t="s">
        <v>746</v>
      </c>
      <c r="J590" s="12">
        <v>0.14019999999999999</v>
      </c>
      <c r="K590" s="69">
        <f t="shared" si="46"/>
        <v>1.26</v>
      </c>
      <c r="L590" s="37">
        <f t="shared" si="47"/>
        <v>793.8</v>
      </c>
      <c r="M590" s="40">
        <f t="shared" si="48"/>
        <v>1.7481760981239182E-5</v>
      </c>
      <c r="N590" s="40">
        <f t="shared" si="49"/>
        <v>1.0006850344101073</v>
      </c>
    </row>
    <row r="591" spans="1:14">
      <c r="A591" s="68" t="s">
        <v>2118</v>
      </c>
      <c r="B591" s="71">
        <v>93667</v>
      </c>
      <c r="C591" s="15" t="s">
        <v>16</v>
      </c>
      <c r="D591" s="15" t="s">
        <v>511</v>
      </c>
      <c r="E591" s="10" t="s">
        <v>18</v>
      </c>
      <c r="F591" s="11">
        <v>4</v>
      </c>
      <c r="G591" s="11">
        <v>4</v>
      </c>
      <c r="H591" s="11">
        <f t="shared" si="45"/>
        <v>8</v>
      </c>
      <c r="I591" s="37" t="s">
        <v>512</v>
      </c>
      <c r="J591" s="12">
        <v>0.25840000000000002</v>
      </c>
      <c r="K591" s="69">
        <f t="shared" si="46"/>
        <v>98.97</v>
      </c>
      <c r="L591" s="37">
        <f t="shared" si="47"/>
        <v>791.76</v>
      </c>
      <c r="M591" s="40">
        <f t="shared" si="48"/>
        <v>1.7436834309027379E-5</v>
      </c>
      <c r="N591" s="40">
        <f t="shared" si="49"/>
        <v>1.0007024712444164</v>
      </c>
    </row>
    <row r="592" spans="1:14">
      <c r="A592" s="68" t="s">
        <v>2230</v>
      </c>
      <c r="B592" s="24">
        <v>404</v>
      </c>
      <c r="C592" s="10" t="s">
        <v>16</v>
      </c>
      <c r="D592" s="15" t="s">
        <v>734</v>
      </c>
      <c r="E592" s="15" t="s">
        <v>18</v>
      </c>
      <c r="F592" s="11">
        <v>269.3</v>
      </c>
      <c r="G592" s="11">
        <v>269.3</v>
      </c>
      <c r="H592" s="11">
        <f t="shared" si="45"/>
        <v>538.6</v>
      </c>
      <c r="I592" s="37" t="s">
        <v>735</v>
      </c>
      <c r="J592" s="12">
        <v>0.14019999999999999</v>
      </c>
      <c r="K592" s="69">
        <f t="shared" si="46"/>
        <v>1.47</v>
      </c>
      <c r="L592" s="37">
        <f t="shared" si="47"/>
        <v>791.74</v>
      </c>
      <c r="M592" s="40">
        <f t="shared" si="48"/>
        <v>1.7436393851456677E-5</v>
      </c>
      <c r="N592" s="40">
        <f t="shared" si="49"/>
        <v>1.0007199076382678</v>
      </c>
    </row>
    <row r="593" spans="1:14">
      <c r="A593" s="68" t="s">
        <v>2078</v>
      </c>
      <c r="B593" s="71">
        <v>95676</v>
      </c>
      <c r="C593" s="15" t="s">
        <v>16</v>
      </c>
      <c r="D593" s="15" t="s">
        <v>430</v>
      </c>
      <c r="E593" s="10" t="s">
        <v>18</v>
      </c>
      <c r="F593" s="11">
        <v>3</v>
      </c>
      <c r="G593" s="11">
        <v>3</v>
      </c>
      <c r="H593" s="11">
        <f t="shared" si="45"/>
        <v>6</v>
      </c>
      <c r="I593" s="37" t="s">
        <v>431</v>
      </c>
      <c r="J593" s="12">
        <v>0.25840000000000002</v>
      </c>
      <c r="K593" s="69">
        <f t="shared" si="46"/>
        <v>131.55000000000001</v>
      </c>
      <c r="L593" s="37">
        <f t="shared" si="47"/>
        <v>789.3</v>
      </c>
      <c r="M593" s="40">
        <f t="shared" si="48"/>
        <v>1.7382658027830796E-5</v>
      </c>
      <c r="N593" s="40">
        <f t="shared" si="49"/>
        <v>1.0007372902962957</v>
      </c>
    </row>
    <row r="594" spans="1:14">
      <c r="A594" s="68" t="s">
        <v>2333</v>
      </c>
      <c r="B594" s="71">
        <v>89984</v>
      </c>
      <c r="C594" s="15" t="s">
        <v>16</v>
      </c>
      <c r="D594" s="36" t="s">
        <v>943</v>
      </c>
      <c r="E594" s="10" t="s">
        <v>18</v>
      </c>
      <c r="F594" s="11">
        <v>4</v>
      </c>
      <c r="G594" s="11">
        <v>4</v>
      </c>
      <c r="H594" s="11">
        <f t="shared" si="45"/>
        <v>8</v>
      </c>
      <c r="I594" s="37" t="s">
        <v>944</v>
      </c>
      <c r="J594" s="12">
        <v>0.25840000000000002</v>
      </c>
      <c r="K594" s="69">
        <f t="shared" si="46"/>
        <v>96.79</v>
      </c>
      <c r="L594" s="37">
        <f t="shared" si="47"/>
        <v>774.32</v>
      </c>
      <c r="M594" s="40">
        <f t="shared" si="48"/>
        <v>1.7052755307373549E-5</v>
      </c>
      <c r="N594" s="40">
        <f t="shared" si="49"/>
        <v>1.000754343051603</v>
      </c>
    </row>
    <row r="595" spans="1:14">
      <c r="A595" s="68" t="s">
        <v>2587</v>
      </c>
      <c r="B595" s="10" t="s">
        <v>1600</v>
      </c>
      <c r="C595" s="15" t="s">
        <v>1151</v>
      </c>
      <c r="D595" s="36" t="s">
        <v>1601</v>
      </c>
      <c r="E595" s="10" t="s">
        <v>99</v>
      </c>
      <c r="F595" s="11">
        <v>7.63</v>
      </c>
      <c r="G595" s="11">
        <v>7.63</v>
      </c>
      <c r="H595" s="11">
        <f t="shared" si="45"/>
        <v>15.26</v>
      </c>
      <c r="I595" s="37" t="s">
        <v>1602</v>
      </c>
      <c r="J595" s="12">
        <v>0.25840000000000002</v>
      </c>
      <c r="K595" s="69">
        <f t="shared" si="46"/>
        <v>50.46</v>
      </c>
      <c r="L595" s="37">
        <f t="shared" si="47"/>
        <v>770.01</v>
      </c>
      <c r="M595" s="40">
        <f t="shared" si="48"/>
        <v>1.6957836700886852E-5</v>
      </c>
      <c r="N595" s="40">
        <f t="shared" si="49"/>
        <v>1.0007713008883039</v>
      </c>
    </row>
    <row r="596" spans="1:14">
      <c r="A596" s="68" t="s">
        <v>1905</v>
      </c>
      <c r="B596" s="24">
        <v>1874</v>
      </c>
      <c r="C596" s="10" t="s">
        <v>26</v>
      </c>
      <c r="D596" s="15" t="s">
        <v>30</v>
      </c>
      <c r="E596" s="10" t="s">
        <v>18</v>
      </c>
      <c r="F596" s="11">
        <v>13</v>
      </c>
      <c r="G596" s="11">
        <v>13</v>
      </c>
      <c r="H596" s="11">
        <f t="shared" si="45"/>
        <v>26</v>
      </c>
      <c r="I596" s="37" t="s">
        <v>31</v>
      </c>
      <c r="J596" s="12">
        <v>0.14019999999999999</v>
      </c>
      <c r="K596" s="69">
        <f t="shared" si="46"/>
        <v>29.36</v>
      </c>
      <c r="L596" s="37">
        <f t="shared" si="47"/>
        <v>763.36</v>
      </c>
      <c r="M596" s="40">
        <f t="shared" si="48"/>
        <v>1.6811384558627793E-5</v>
      </c>
      <c r="N596" s="40">
        <f t="shared" si="49"/>
        <v>1.0007881122728626</v>
      </c>
    </row>
    <row r="597" spans="1:14">
      <c r="A597" s="68" t="s">
        <v>2281</v>
      </c>
      <c r="B597" s="71">
        <v>94661</v>
      </c>
      <c r="C597" s="15" t="s">
        <v>16</v>
      </c>
      <c r="D597" s="36" t="s">
        <v>839</v>
      </c>
      <c r="E597" s="10" t="s">
        <v>18</v>
      </c>
      <c r="F597" s="11">
        <v>25</v>
      </c>
      <c r="G597" s="11">
        <v>25</v>
      </c>
      <c r="H597" s="11">
        <f t="shared" si="45"/>
        <v>50</v>
      </c>
      <c r="I597" s="37" t="s">
        <v>840</v>
      </c>
      <c r="J597" s="12">
        <v>0.25840000000000002</v>
      </c>
      <c r="K597" s="69">
        <f t="shared" si="46"/>
        <v>15.16</v>
      </c>
      <c r="L597" s="37">
        <f t="shared" si="47"/>
        <v>758</v>
      </c>
      <c r="M597" s="40">
        <f t="shared" si="48"/>
        <v>1.6693341929679138E-5</v>
      </c>
      <c r="N597" s="40">
        <f t="shared" si="49"/>
        <v>1.0008048056147922</v>
      </c>
    </row>
    <row r="598" spans="1:14">
      <c r="A598" s="68" t="s">
        <v>2398</v>
      </c>
      <c r="B598" s="71">
        <v>89382</v>
      </c>
      <c r="C598" s="15" t="s">
        <v>16</v>
      </c>
      <c r="D598" s="15" t="s">
        <v>1064</v>
      </c>
      <c r="E598" s="10" t="s">
        <v>18</v>
      </c>
      <c r="F598" s="11">
        <v>19</v>
      </c>
      <c r="G598" s="11">
        <v>19</v>
      </c>
      <c r="H598" s="11">
        <f t="shared" si="45"/>
        <v>38</v>
      </c>
      <c r="I598" s="37" t="s">
        <v>1065</v>
      </c>
      <c r="J598" s="12">
        <v>0.25840000000000002</v>
      </c>
      <c r="K598" s="69">
        <f t="shared" si="46"/>
        <v>19.739999999999998</v>
      </c>
      <c r="L598" s="37">
        <f t="shared" si="47"/>
        <v>750.12</v>
      </c>
      <c r="M598" s="40">
        <f t="shared" si="48"/>
        <v>1.6519801646821789E-5</v>
      </c>
      <c r="N598" s="40">
        <f t="shared" si="49"/>
        <v>1.0008213254164391</v>
      </c>
    </row>
    <row r="599" spans="1:14">
      <c r="A599" s="68" t="s">
        <v>2320</v>
      </c>
      <c r="B599" s="71">
        <v>89681</v>
      </c>
      <c r="C599" s="15" t="s">
        <v>16</v>
      </c>
      <c r="D599" s="36" t="s">
        <v>917</v>
      </c>
      <c r="E599" s="10" t="s">
        <v>18</v>
      </c>
      <c r="F599" s="11">
        <v>4</v>
      </c>
      <c r="G599" s="11">
        <v>4</v>
      </c>
      <c r="H599" s="11">
        <f t="shared" si="45"/>
        <v>8</v>
      </c>
      <c r="I599" s="37" t="s">
        <v>918</v>
      </c>
      <c r="J599" s="12">
        <v>0.25840000000000002</v>
      </c>
      <c r="K599" s="69">
        <f t="shared" si="46"/>
        <v>93.75</v>
      </c>
      <c r="L599" s="37">
        <f t="shared" si="47"/>
        <v>750</v>
      </c>
      <c r="M599" s="40">
        <f t="shared" si="48"/>
        <v>1.6517158901397565E-5</v>
      </c>
      <c r="N599" s="40">
        <f t="shared" si="49"/>
        <v>1.0008378425753406</v>
      </c>
    </row>
    <row r="600" spans="1:14">
      <c r="A600" s="68" t="s">
        <v>2079</v>
      </c>
      <c r="B600" s="71">
        <v>89482</v>
      </c>
      <c r="C600" s="15" t="s">
        <v>16</v>
      </c>
      <c r="D600" s="36" t="s">
        <v>432</v>
      </c>
      <c r="E600" s="10" t="s">
        <v>18</v>
      </c>
      <c r="F600" s="11">
        <v>8</v>
      </c>
      <c r="G600" s="11">
        <v>8</v>
      </c>
      <c r="H600" s="11">
        <f t="shared" si="45"/>
        <v>16</v>
      </c>
      <c r="I600" s="37" t="s">
        <v>433</v>
      </c>
      <c r="J600" s="12">
        <v>0.25840000000000002</v>
      </c>
      <c r="K600" s="69">
        <f t="shared" si="46"/>
        <v>45.94</v>
      </c>
      <c r="L600" s="37">
        <f t="shared" si="47"/>
        <v>735.04</v>
      </c>
      <c r="M600" s="40">
        <f t="shared" si="48"/>
        <v>1.618769663851102E-5</v>
      </c>
      <c r="N600" s="40">
        <f t="shared" si="49"/>
        <v>1.0008540302719791</v>
      </c>
    </row>
    <row r="601" spans="1:14">
      <c r="A601" s="68" t="s">
        <v>2467</v>
      </c>
      <c r="B601" s="10" t="s">
        <v>1246</v>
      </c>
      <c r="C601" s="10" t="s">
        <v>1151</v>
      </c>
      <c r="D601" s="15" t="s">
        <v>1247</v>
      </c>
      <c r="E601" s="10" t="s">
        <v>18</v>
      </c>
      <c r="F601" s="11">
        <v>3</v>
      </c>
      <c r="G601" s="11">
        <v>3</v>
      </c>
      <c r="H601" s="11">
        <f t="shared" si="45"/>
        <v>6</v>
      </c>
      <c r="I601" s="37" t="s">
        <v>1248</v>
      </c>
      <c r="J601" s="12">
        <v>0.25840000000000002</v>
      </c>
      <c r="K601" s="69">
        <f t="shared" si="46"/>
        <v>121.54</v>
      </c>
      <c r="L601" s="37">
        <f t="shared" si="47"/>
        <v>729.24</v>
      </c>
      <c r="M601" s="40">
        <f t="shared" si="48"/>
        <v>1.605996394300688E-5</v>
      </c>
      <c r="N601" s="40">
        <f t="shared" si="49"/>
        <v>1.000870090235922</v>
      </c>
    </row>
    <row r="602" spans="1:14">
      <c r="A602" s="68" t="s">
        <v>2392</v>
      </c>
      <c r="B602" s="71">
        <v>94652</v>
      </c>
      <c r="C602" s="15" t="s">
        <v>16</v>
      </c>
      <c r="D602" s="36" t="s">
        <v>1053</v>
      </c>
      <c r="E602" s="10" t="s">
        <v>82</v>
      </c>
      <c r="F602" s="11">
        <v>7.29</v>
      </c>
      <c r="G602" s="11">
        <v>7.29</v>
      </c>
      <c r="H602" s="11">
        <f t="shared" si="45"/>
        <v>14.58</v>
      </c>
      <c r="I602" s="37" t="s">
        <v>1054</v>
      </c>
      <c r="J602" s="12">
        <v>0.25840000000000002</v>
      </c>
      <c r="K602" s="69">
        <f t="shared" si="46"/>
        <v>49.92</v>
      </c>
      <c r="L602" s="37">
        <f t="shared" si="47"/>
        <v>727.83</v>
      </c>
      <c r="M602" s="40">
        <f t="shared" si="48"/>
        <v>1.6028911684272251E-5</v>
      </c>
      <c r="N602" s="40">
        <f t="shared" si="49"/>
        <v>1.0008861191476062</v>
      </c>
    </row>
    <row r="603" spans="1:14">
      <c r="A603" s="68" t="s">
        <v>2290</v>
      </c>
      <c r="B603" s="71">
        <v>94470</v>
      </c>
      <c r="C603" s="15" t="s">
        <v>16</v>
      </c>
      <c r="D603" s="36" t="s">
        <v>858</v>
      </c>
      <c r="E603" s="10" t="s">
        <v>18</v>
      </c>
      <c r="F603" s="11">
        <v>3</v>
      </c>
      <c r="G603" s="11">
        <v>3</v>
      </c>
      <c r="H603" s="11">
        <f t="shared" si="45"/>
        <v>6</v>
      </c>
      <c r="I603" s="37" t="s">
        <v>859</v>
      </c>
      <c r="J603" s="12">
        <v>0.25840000000000002</v>
      </c>
      <c r="K603" s="69">
        <f t="shared" si="46"/>
        <v>120.4</v>
      </c>
      <c r="L603" s="37">
        <f t="shared" si="47"/>
        <v>722.4</v>
      </c>
      <c r="M603" s="40">
        <f t="shared" si="48"/>
        <v>1.5909327453826132E-5</v>
      </c>
      <c r="N603" s="40">
        <f t="shared" si="49"/>
        <v>1.00090202847506</v>
      </c>
    </row>
    <row r="604" spans="1:14">
      <c r="A604" s="68" t="s">
        <v>2002</v>
      </c>
      <c r="B604" s="70">
        <v>8662</v>
      </c>
      <c r="C604" s="10" t="s">
        <v>26</v>
      </c>
      <c r="D604" s="15" t="s">
        <v>267</v>
      </c>
      <c r="E604" s="10" t="s">
        <v>18</v>
      </c>
      <c r="F604" s="11">
        <v>29</v>
      </c>
      <c r="G604" s="11">
        <v>29</v>
      </c>
      <c r="H604" s="11">
        <f t="shared" si="45"/>
        <v>58</v>
      </c>
      <c r="I604" s="37" t="s">
        <v>268</v>
      </c>
      <c r="J604" s="12">
        <v>0.25840000000000002</v>
      </c>
      <c r="K604" s="69">
        <f t="shared" si="46"/>
        <v>12.24</v>
      </c>
      <c r="L604" s="37">
        <f t="shared" si="47"/>
        <v>709.92</v>
      </c>
      <c r="M604" s="40">
        <f t="shared" si="48"/>
        <v>1.5634481929706879E-5</v>
      </c>
      <c r="N604" s="40">
        <f t="shared" si="49"/>
        <v>1.0009176629569898</v>
      </c>
    </row>
    <row r="605" spans="1:14">
      <c r="A605" s="68" t="s">
        <v>2195</v>
      </c>
      <c r="B605" s="71">
        <v>89358</v>
      </c>
      <c r="C605" s="15" t="s">
        <v>16</v>
      </c>
      <c r="D605" s="36" t="s">
        <v>662</v>
      </c>
      <c r="E605" s="10" t="s">
        <v>18</v>
      </c>
      <c r="F605" s="11">
        <v>43</v>
      </c>
      <c r="G605" s="11">
        <v>43</v>
      </c>
      <c r="H605" s="11">
        <f t="shared" si="45"/>
        <v>86</v>
      </c>
      <c r="I605" s="37" t="s">
        <v>663</v>
      </c>
      <c r="J605" s="12">
        <v>0.25840000000000002</v>
      </c>
      <c r="K605" s="69">
        <f t="shared" si="46"/>
        <v>8.2100000000000009</v>
      </c>
      <c r="L605" s="37">
        <f t="shared" si="47"/>
        <v>706.06</v>
      </c>
      <c r="M605" s="40">
        <f t="shared" si="48"/>
        <v>1.5549473618561016E-5</v>
      </c>
      <c r="N605" s="40">
        <f t="shared" si="49"/>
        <v>1.0009332124306083</v>
      </c>
    </row>
    <row r="606" spans="1:14">
      <c r="A606" s="68" t="s">
        <v>2257</v>
      </c>
      <c r="B606" s="24">
        <v>89600</v>
      </c>
      <c r="C606" s="10" t="s">
        <v>16</v>
      </c>
      <c r="D606" s="36" t="s">
        <v>792</v>
      </c>
      <c r="E606" s="15" t="s">
        <v>18</v>
      </c>
      <c r="F606" s="11">
        <v>14</v>
      </c>
      <c r="G606" s="11">
        <v>14</v>
      </c>
      <c r="H606" s="11">
        <f t="shared" si="45"/>
        <v>28</v>
      </c>
      <c r="I606" s="37" t="s">
        <v>793</v>
      </c>
      <c r="J606" s="12">
        <v>0.25840000000000002</v>
      </c>
      <c r="K606" s="69">
        <f t="shared" si="46"/>
        <v>25.14</v>
      </c>
      <c r="L606" s="37">
        <f t="shared" si="47"/>
        <v>703.92</v>
      </c>
      <c r="M606" s="40">
        <f t="shared" si="48"/>
        <v>1.5502344658495698E-5</v>
      </c>
      <c r="N606" s="40">
        <f t="shared" si="49"/>
        <v>1.0009487147752667</v>
      </c>
    </row>
    <row r="607" spans="1:14">
      <c r="A607" s="68" t="s">
        <v>2527</v>
      </c>
      <c r="B607" s="10" t="s">
        <v>1426</v>
      </c>
      <c r="C607" s="15" t="s">
        <v>1151</v>
      </c>
      <c r="D607" s="15" t="s">
        <v>1427</v>
      </c>
      <c r="E607" s="10" t="s">
        <v>18</v>
      </c>
      <c r="F607" s="11">
        <v>18</v>
      </c>
      <c r="G607" s="11">
        <v>18</v>
      </c>
      <c r="H607" s="11">
        <f t="shared" si="45"/>
        <v>36</v>
      </c>
      <c r="I607" s="37" t="s">
        <v>93</v>
      </c>
      <c r="J607" s="12">
        <v>0.25840000000000002</v>
      </c>
      <c r="K607" s="69">
        <f t="shared" si="46"/>
        <v>19.53</v>
      </c>
      <c r="L607" s="37">
        <f t="shared" si="47"/>
        <v>703.08</v>
      </c>
      <c r="M607" s="40">
        <f t="shared" si="48"/>
        <v>1.5483845440526134E-5</v>
      </c>
      <c r="N607" s="40">
        <f t="shared" si="49"/>
        <v>1.0009641986207072</v>
      </c>
    </row>
    <row r="608" spans="1:14">
      <c r="A608" s="68" t="s">
        <v>2172</v>
      </c>
      <c r="B608" s="71">
        <v>102162</v>
      </c>
      <c r="C608" s="15" t="s">
        <v>16</v>
      </c>
      <c r="D608" s="15" t="s">
        <v>618</v>
      </c>
      <c r="E608" s="10" t="s">
        <v>99</v>
      </c>
      <c r="F608" s="11">
        <v>1.22</v>
      </c>
      <c r="G608" s="11">
        <v>1.22</v>
      </c>
      <c r="H608" s="11">
        <f t="shared" si="45"/>
        <v>2.44</v>
      </c>
      <c r="I608" s="37" t="s">
        <v>619</v>
      </c>
      <c r="J608" s="12">
        <v>0.25840000000000002</v>
      </c>
      <c r="K608" s="69">
        <f t="shared" si="46"/>
        <v>282.62</v>
      </c>
      <c r="L608" s="37">
        <f t="shared" si="47"/>
        <v>689.59</v>
      </c>
      <c r="M608" s="40">
        <f t="shared" si="48"/>
        <v>1.5186756809086328E-5</v>
      </c>
      <c r="N608" s="40">
        <f t="shared" si="49"/>
        <v>1.0009793853775162</v>
      </c>
    </row>
    <row r="609" spans="1:14">
      <c r="A609" s="68" t="s">
        <v>2180</v>
      </c>
      <c r="B609" s="71">
        <v>92033</v>
      </c>
      <c r="C609" s="15" t="s">
        <v>16</v>
      </c>
      <c r="D609" s="36" t="s">
        <v>632</v>
      </c>
      <c r="E609" s="10" t="s">
        <v>18</v>
      </c>
      <c r="F609" s="11">
        <v>4</v>
      </c>
      <c r="G609" s="11">
        <v>4</v>
      </c>
      <c r="H609" s="11">
        <f t="shared" si="45"/>
        <v>8</v>
      </c>
      <c r="I609" s="37" t="s">
        <v>633</v>
      </c>
      <c r="J609" s="12">
        <v>0.25840000000000002</v>
      </c>
      <c r="K609" s="69">
        <f t="shared" si="46"/>
        <v>83.78</v>
      </c>
      <c r="L609" s="37">
        <f t="shared" si="47"/>
        <v>670.24</v>
      </c>
      <c r="M609" s="40">
        <f t="shared" si="48"/>
        <v>1.4760614109430271E-5</v>
      </c>
      <c r="N609" s="40">
        <f t="shared" si="49"/>
        <v>1.0009941459916256</v>
      </c>
    </row>
    <row r="610" spans="1:14">
      <c r="A610" s="68" t="s">
        <v>2190</v>
      </c>
      <c r="B610" s="71">
        <v>89368</v>
      </c>
      <c r="C610" s="15" t="s">
        <v>16</v>
      </c>
      <c r="D610" s="36" t="s">
        <v>652</v>
      </c>
      <c r="E610" s="10" t="s">
        <v>18</v>
      </c>
      <c r="F610" s="11">
        <v>19</v>
      </c>
      <c r="G610" s="11">
        <v>19</v>
      </c>
      <c r="H610" s="11">
        <f t="shared" si="45"/>
        <v>38</v>
      </c>
      <c r="I610" s="37" t="s">
        <v>653</v>
      </c>
      <c r="J610" s="12">
        <v>0.25840000000000002</v>
      </c>
      <c r="K610" s="69">
        <f t="shared" si="46"/>
        <v>17.16</v>
      </c>
      <c r="L610" s="37">
        <f t="shared" si="47"/>
        <v>652.08000000000004</v>
      </c>
      <c r="M610" s="40">
        <f t="shared" si="48"/>
        <v>1.4360678635231099E-5</v>
      </c>
      <c r="N610" s="40">
        <f t="shared" si="49"/>
        <v>1.0010085066702608</v>
      </c>
    </row>
    <row r="611" spans="1:14">
      <c r="A611" s="68" t="s">
        <v>2032</v>
      </c>
      <c r="B611" s="71">
        <v>94712</v>
      </c>
      <c r="C611" s="15" t="s">
        <v>16</v>
      </c>
      <c r="D611" s="36" t="s">
        <v>338</v>
      </c>
      <c r="E611" s="10" t="s">
        <v>18</v>
      </c>
      <c r="F611" s="11">
        <v>3</v>
      </c>
      <c r="G611" s="11">
        <v>3</v>
      </c>
      <c r="H611" s="11">
        <f t="shared" si="45"/>
        <v>6</v>
      </c>
      <c r="I611" s="37" t="s">
        <v>339</v>
      </c>
      <c r="J611" s="12">
        <v>0.25840000000000002</v>
      </c>
      <c r="K611" s="69">
        <f t="shared" si="46"/>
        <v>107.83</v>
      </c>
      <c r="L611" s="37">
        <f t="shared" si="47"/>
        <v>646.98</v>
      </c>
      <c r="M611" s="40">
        <f t="shared" si="48"/>
        <v>1.4248361954701595E-5</v>
      </c>
      <c r="N611" s="40">
        <f t="shared" si="49"/>
        <v>1.0010227550322155</v>
      </c>
    </row>
    <row r="612" spans="1:14">
      <c r="A612" s="68" t="s">
        <v>2193</v>
      </c>
      <c r="B612" s="71">
        <v>90373</v>
      </c>
      <c r="C612" s="15" t="s">
        <v>16</v>
      </c>
      <c r="D612" s="36" t="s">
        <v>658</v>
      </c>
      <c r="E612" s="10" t="s">
        <v>18</v>
      </c>
      <c r="F612" s="11">
        <v>18</v>
      </c>
      <c r="G612" s="11">
        <v>18</v>
      </c>
      <c r="H612" s="11">
        <f t="shared" si="45"/>
        <v>36</v>
      </c>
      <c r="I612" s="37" t="s">
        <v>659</v>
      </c>
      <c r="J612" s="12">
        <v>0.25840000000000002</v>
      </c>
      <c r="K612" s="69">
        <f t="shared" si="46"/>
        <v>17.95</v>
      </c>
      <c r="L612" s="37">
        <f t="shared" si="47"/>
        <v>646.20000000000005</v>
      </c>
      <c r="M612" s="40">
        <f t="shared" si="48"/>
        <v>1.4231184109444143E-5</v>
      </c>
      <c r="N612" s="40">
        <f t="shared" si="49"/>
        <v>1.0010369862163249</v>
      </c>
    </row>
    <row r="613" spans="1:14">
      <c r="A613" s="68" t="s">
        <v>2367</v>
      </c>
      <c r="B613" s="71">
        <v>89623</v>
      </c>
      <c r="C613" s="15" t="s">
        <v>16</v>
      </c>
      <c r="D613" s="15" t="s">
        <v>1005</v>
      </c>
      <c r="E613" s="10" t="s">
        <v>18</v>
      </c>
      <c r="F613" s="11">
        <v>14</v>
      </c>
      <c r="G613" s="11">
        <v>14</v>
      </c>
      <c r="H613" s="11">
        <f t="shared" si="45"/>
        <v>28</v>
      </c>
      <c r="I613" s="37" t="s">
        <v>1006</v>
      </c>
      <c r="J613" s="12">
        <v>0.25840000000000002</v>
      </c>
      <c r="K613" s="69">
        <f t="shared" si="46"/>
        <v>23.01</v>
      </c>
      <c r="L613" s="37">
        <f t="shared" si="47"/>
        <v>644.28</v>
      </c>
      <c r="M613" s="40">
        <f t="shared" si="48"/>
        <v>1.4188900182656562E-5</v>
      </c>
      <c r="N613" s="40">
        <f t="shared" si="49"/>
        <v>1.0010511751165074</v>
      </c>
    </row>
    <row r="614" spans="1:14">
      <c r="A614" s="68" t="s">
        <v>2247</v>
      </c>
      <c r="B614" s="10" t="s">
        <v>760</v>
      </c>
      <c r="C614" s="10" t="s">
        <v>761</v>
      </c>
      <c r="D614" s="15" t="s">
        <v>772</v>
      </c>
      <c r="E614" s="15" t="s">
        <v>18</v>
      </c>
      <c r="F614" s="11">
        <v>2.36</v>
      </c>
      <c r="G614" s="11">
        <v>2.36</v>
      </c>
      <c r="H614" s="11">
        <f t="shared" si="45"/>
        <v>4.72</v>
      </c>
      <c r="I614" s="37" t="s">
        <v>773</v>
      </c>
      <c r="J614" s="12">
        <v>0.14019999999999999</v>
      </c>
      <c r="K614" s="69">
        <f t="shared" si="46"/>
        <v>136.29</v>
      </c>
      <c r="L614" s="37">
        <f t="shared" si="47"/>
        <v>643.28</v>
      </c>
      <c r="M614" s="40">
        <f t="shared" si="48"/>
        <v>1.4166877304121366E-5</v>
      </c>
      <c r="N614" s="40">
        <f t="shared" si="49"/>
        <v>1.0010653419938116</v>
      </c>
    </row>
    <row r="615" spans="1:14">
      <c r="A615" s="68" t="s">
        <v>2355</v>
      </c>
      <c r="B615" s="71">
        <v>98115</v>
      </c>
      <c r="C615" s="15" t="s">
        <v>16</v>
      </c>
      <c r="D615" s="15" t="s">
        <v>982</v>
      </c>
      <c r="E615" s="10" t="s">
        <v>18</v>
      </c>
      <c r="F615" s="11">
        <v>2</v>
      </c>
      <c r="G615" s="11">
        <v>2</v>
      </c>
      <c r="H615" s="11">
        <f t="shared" si="45"/>
        <v>4</v>
      </c>
      <c r="I615" s="37" t="s">
        <v>983</v>
      </c>
      <c r="J615" s="12">
        <v>0.25840000000000002</v>
      </c>
      <c r="K615" s="69">
        <f t="shared" si="46"/>
        <v>160.13999999999999</v>
      </c>
      <c r="L615" s="37">
        <f t="shared" si="47"/>
        <v>640.55999999999995</v>
      </c>
      <c r="M615" s="40">
        <f t="shared" si="48"/>
        <v>1.410697507450563E-5</v>
      </c>
      <c r="N615" s="40">
        <f t="shared" si="49"/>
        <v>1.0010794489688861</v>
      </c>
    </row>
    <row r="616" spans="1:14">
      <c r="A616" s="68" t="s">
        <v>2511</v>
      </c>
      <c r="B616" s="10" t="s">
        <v>1378</v>
      </c>
      <c r="C616" s="15" t="s">
        <v>1151</v>
      </c>
      <c r="D616" s="15" t="s">
        <v>1379</v>
      </c>
      <c r="E616" s="10" t="s">
        <v>1380</v>
      </c>
      <c r="F616" s="11">
        <v>40.5</v>
      </c>
      <c r="G616" s="11">
        <v>40.5</v>
      </c>
      <c r="H616" s="11">
        <f t="shared" si="45"/>
        <v>81</v>
      </c>
      <c r="I616" s="37" t="s">
        <v>856</v>
      </c>
      <c r="J616" s="12">
        <v>0.25840000000000002</v>
      </c>
      <c r="K616" s="69">
        <f t="shared" si="46"/>
        <v>7.9</v>
      </c>
      <c r="L616" s="37">
        <f t="shared" si="47"/>
        <v>639.9</v>
      </c>
      <c r="M616" s="40">
        <f t="shared" si="48"/>
        <v>1.40924399746724E-5</v>
      </c>
      <c r="N616" s="40">
        <f t="shared" si="49"/>
        <v>1.0010935414088609</v>
      </c>
    </row>
    <row r="617" spans="1:14">
      <c r="A617" s="68" t="s">
        <v>2111</v>
      </c>
      <c r="B617" s="71">
        <v>93660</v>
      </c>
      <c r="C617" s="15" t="s">
        <v>16</v>
      </c>
      <c r="D617" s="15" t="s">
        <v>498</v>
      </c>
      <c r="E617" s="10" t="s">
        <v>18</v>
      </c>
      <c r="F617" s="11">
        <v>4</v>
      </c>
      <c r="G617" s="11">
        <v>4</v>
      </c>
      <c r="H617" s="11">
        <f t="shared" si="45"/>
        <v>8</v>
      </c>
      <c r="I617" s="37" t="s">
        <v>499</v>
      </c>
      <c r="J617" s="12">
        <v>0.25840000000000002</v>
      </c>
      <c r="K617" s="69">
        <f t="shared" si="46"/>
        <v>79.510000000000005</v>
      </c>
      <c r="L617" s="37">
        <f t="shared" si="47"/>
        <v>636.08000000000004</v>
      </c>
      <c r="M617" s="40">
        <f t="shared" si="48"/>
        <v>1.4008312578667951E-5</v>
      </c>
      <c r="N617" s="40">
        <f t="shared" si="49"/>
        <v>1.0011075497214394</v>
      </c>
    </row>
    <row r="618" spans="1:14">
      <c r="A618" s="68" t="s">
        <v>2121</v>
      </c>
      <c r="B618" s="71">
        <v>93670</v>
      </c>
      <c r="C618" s="15" t="s">
        <v>16</v>
      </c>
      <c r="D618" s="15" t="s">
        <v>517</v>
      </c>
      <c r="E618" s="10" t="s">
        <v>18</v>
      </c>
      <c r="F618" s="11">
        <v>3</v>
      </c>
      <c r="G618" s="11">
        <v>3</v>
      </c>
      <c r="H618" s="11">
        <f t="shared" si="45"/>
        <v>6</v>
      </c>
      <c r="I618" s="37" t="s">
        <v>516</v>
      </c>
      <c r="J618" s="12">
        <v>0.25840000000000002</v>
      </c>
      <c r="K618" s="69">
        <f t="shared" si="46"/>
        <v>104.64</v>
      </c>
      <c r="L618" s="37">
        <f t="shared" si="47"/>
        <v>627.84</v>
      </c>
      <c r="M618" s="40">
        <f t="shared" si="48"/>
        <v>1.3826844059537929E-5</v>
      </c>
      <c r="N618" s="40">
        <f t="shared" si="49"/>
        <v>1.0011213765654989</v>
      </c>
    </row>
    <row r="619" spans="1:14">
      <c r="A619" s="68" t="s">
        <v>2640</v>
      </c>
      <c r="B619" s="10" t="s">
        <v>1749</v>
      </c>
      <c r="C619" s="15" t="s">
        <v>1151</v>
      </c>
      <c r="D619" s="15" t="s">
        <v>1750</v>
      </c>
      <c r="E619" s="10" t="s">
        <v>82</v>
      </c>
      <c r="F619" s="11">
        <v>0.63</v>
      </c>
      <c r="G619" s="11">
        <v>0.63</v>
      </c>
      <c r="H619" s="11">
        <f t="shared" si="45"/>
        <v>1.26</v>
      </c>
      <c r="I619" s="37" t="s">
        <v>1751</v>
      </c>
      <c r="J619" s="12">
        <v>0.25840000000000002</v>
      </c>
      <c r="K619" s="69">
        <f t="shared" si="46"/>
        <v>490.67</v>
      </c>
      <c r="L619" s="37">
        <f t="shared" si="47"/>
        <v>618.24</v>
      </c>
      <c r="M619" s="40">
        <f t="shared" si="48"/>
        <v>1.361542442560004E-5</v>
      </c>
      <c r="N619" s="40">
        <f t="shared" si="49"/>
        <v>1.0011349919899246</v>
      </c>
    </row>
    <row r="620" spans="1:14">
      <c r="A620" s="68" t="s">
        <v>2022</v>
      </c>
      <c r="B620" s="70">
        <v>94703</v>
      </c>
      <c r="C620" s="10" t="s">
        <v>16</v>
      </c>
      <c r="D620" s="36" t="s">
        <v>318</v>
      </c>
      <c r="E620" s="10" t="s">
        <v>18</v>
      </c>
      <c r="F620" s="11">
        <v>12</v>
      </c>
      <c r="G620" s="11">
        <v>12</v>
      </c>
      <c r="H620" s="11">
        <f t="shared" si="45"/>
        <v>24</v>
      </c>
      <c r="I620" s="37" t="s">
        <v>29</v>
      </c>
      <c r="J620" s="12">
        <v>0.25840000000000002</v>
      </c>
      <c r="K620" s="69">
        <f t="shared" si="46"/>
        <v>25.74</v>
      </c>
      <c r="L620" s="37">
        <f t="shared" si="47"/>
        <v>617.76</v>
      </c>
      <c r="M620" s="40">
        <f t="shared" si="48"/>
        <v>1.3604853443903144E-5</v>
      </c>
      <c r="N620" s="40">
        <f t="shared" si="49"/>
        <v>1.0011485968433684</v>
      </c>
    </row>
    <row r="621" spans="1:14">
      <c r="A621" s="68" t="s">
        <v>2628</v>
      </c>
      <c r="B621" s="10" t="s">
        <v>1715</v>
      </c>
      <c r="C621" s="15" t="s">
        <v>1151</v>
      </c>
      <c r="D621" s="15" t="s">
        <v>1716</v>
      </c>
      <c r="E621" s="10" t="s">
        <v>18</v>
      </c>
      <c r="F621" s="11">
        <v>3</v>
      </c>
      <c r="G621" s="11">
        <v>3</v>
      </c>
      <c r="H621" s="11">
        <f t="shared" si="45"/>
        <v>6</v>
      </c>
      <c r="I621" s="37" t="s">
        <v>1717</v>
      </c>
      <c r="J621" s="12">
        <v>0.25840000000000002</v>
      </c>
      <c r="K621" s="69">
        <f t="shared" si="46"/>
        <v>101.13</v>
      </c>
      <c r="L621" s="37">
        <f t="shared" si="47"/>
        <v>606.78</v>
      </c>
      <c r="M621" s="40">
        <f t="shared" si="48"/>
        <v>1.3363042237586684E-5</v>
      </c>
      <c r="N621" s="40">
        <f t="shared" si="49"/>
        <v>1.0011619598856061</v>
      </c>
    </row>
    <row r="622" spans="1:14">
      <c r="A622" s="68" t="s">
        <v>2399</v>
      </c>
      <c r="B622" s="71">
        <v>89390</v>
      </c>
      <c r="C622" s="15" t="s">
        <v>16</v>
      </c>
      <c r="D622" s="15" t="s">
        <v>1066</v>
      </c>
      <c r="E622" s="10" t="s">
        <v>18</v>
      </c>
      <c r="F622" s="11">
        <v>10</v>
      </c>
      <c r="G622" s="11">
        <v>10</v>
      </c>
      <c r="H622" s="11">
        <f t="shared" si="45"/>
        <v>20</v>
      </c>
      <c r="I622" s="37" t="s">
        <v>1067</v>
      </c>
      <c r="J622" s="12">
        <v>0.25840000000000002</v>
      </c>
      <c r="K622" s="69">
        <f t="shared" si="46"/>
        <v>29.77</v>
      </c>
      <c r="L622" s="37">
        <f t="shared" si="47"/>
        <v>595.4</v>
      </c>
      <c r="M622" s="40">
        <f t="shared" si="48"/>
        <v>1.3112421879856146E-5</v>
      </c>
      <c r="N622" s="40">
        <f t="shared" si="49"/>
        <v>1.0011750723074859</v>
      </c>
    </row>
    <row r="623" spans="1:14">
      <c r="A623" s="68" t="s">
        <v>2492</v>
      </c>
      <c r="B623" s="10" t="s">
        <v>1321</v>
      </c>
      <c r="C623" s="15" t="s">
        <v>1151</v>
      </c>
      <c r="D623" s="15" t="s">
        <v>1322</v>
      </c>
      <c r="E623" s="10" t="s">
        <v>18</v>
      </c>
      <c r="F623" s="11">
        <v>21</v>
      </c>
      <c r="G623" s="11">
        <v>21</v>
      </c>
      <c r="H623" s="11">
        <f t="shared" si="45"/>
        <v>42</v>
      </c>
      <c r="I623" s="37" t="s">
        <v>1323</v>
      </c>
      <c r="J623" s="12">
        <v>0.25840000000000002</v>
      </c>
      <c r="K623" s="69">
        <f t="shared" si="46"/>
        <v>14.05</v>
      </c>
      <c r="L623" s="37">
        <f t="shared" si="47"/>
        <v>590.1</v>
      </c>
      <c r="M623" s="40">
        <f t="shared" si="48"/>
        <v>1.2995700623619603E-5</v>
      </c>
      <c r="N623" s="40">
        <f t="shared" si="49"/>
        <v>1.0011880680081096</v>
      </c>
    </row>
    <row r="624" spans="1:14">
      <c r="A624" s="68" t="s">
        <v>2400</v>
      </c>
      <c r="B624" s="71">
        <v>89568</v>
      </c>
      <c r="C624" s="15" t="s">
        <v>16</v>
      </c>
      <c r="D624" s="15" t="s">
        <v>1068</v>
      </c>
      <c r="E624" s="10" t="s">
        <v>18</v>
      </c>
      <c r="F624" s="11">
        <v>6</v>
      </c>
      <c r="G624" s="11">
        <v>6</v>
      </c>
      <c r="H624" s="11">
        <f t="shared" si="45"/>
        <v>12</v>
      </c>
      <c r="I624" s="37" t="s">
        <v>1069</v>
      </c>
      <c r="J624" s="12">
        <v>0.25840000000000002</v>
      </c>
      <c r="K624" s="69">
        <f t="shared" si="46"/>
        <v>48.19</v>
      </c>
      <c r="L624" s="37">
        <f t="shared" si="47"/>
        <v>578.28</v>
      </c>
      <c r="M624" s="40">
        <f t="shared" si="48"/>
        <v>1.2735390199333577E-5</v>
      </c>
      <c r="N624" s="40">
        <f t="shared" si="49"/>
        <v>1.0012008033983089</v>
      </c>
    </row>
    <row r="625" spans="1:14">
      <c r="A625" s="68" t="s">
        <v>2210</v>
      </c>
      <c r="B625" s="24">
        <v>101646</v>
      </c>
      <c r="C625" s="10" t="s">
        <v>16</v>
      </c>
      <c r="D625" s="15" t="s">
        <v>691</v>
      </c>
      <c r="E625" s="15" t="s">
        <v>18</v>
      </c>
      <c r="F625" s="11">
        <v>6</v>
      </c>
      <c r="G625" s="11">
        <v>6</v>
      </c>
      <c r="H625" s="11">
        <f t="shared" si="45"/>
        <v>12</v>
      </c>
      <c r="I625" s="37" t="s">
        <v>692</v>
      </c>
      <c r="J625" s="12">
        <v>0.25840000000000002</v>
      </c>
      <c r="K625" s="69">
        <f t="shared" si="46"/>
        <v>46.64</v>
      </c>
      <c r="L625" s="37">
        <f t="shared" si="47"/>
        <v>559.67999999999995</v>
      </c>
      <c r="M625" s="40">
        <f t="shared" si="48"/>
        <v>1.2325764658578918E-5</v>
      </c>
      <c r="N625" s="40">
        <f t="shared" si="49"/>
        <v>1.0012131291629673</v>
      </c>
    </row>
    <row r="626" spans="1:14">
      <c r="A626" s="68" t="s">
        <v>1919</v>
      </c>
      <c r="B626" s="10" t="s">
        <v>60</v>
      </c>
      <c r="C626" s="10" t="s">
        <v>61</v>
      </c>
      <c r="D626" s="15" t="s">
        <v>62</v>
      </c>
      <c r="E626" s="10" t="s">
        <v>63</v>
      </c>
      <c r="F626" s="11">
        <v>5.63</v>
      </c>
      <c r="G626" s="11">
        <v>5.63</v>
      </c>
      <c r="H626" s="11">
        <f t="shared" si="45"/>
        <v>11.26</v>
      </c>
      <c r="I626" s="37" t="s">
        <v>64</v>
      </c>
      <c r="J626" s="12">
        <v>0.25840000000000002</v>
      </c>
      <c r="K626" s="69">
        <f t="shared" si="46"/>
        <v>49.65</v>
      </c>
      <c r="L626" s="37">
        <f t="shared" si="47"/>
        <v>559.04999999999995</v>
      </c>
      <c r="M626" s="40">
        <f t="shared" si="48"/>
        <v>1.2311890245101744E-5</v>
      </c>
      <c r="N626" s="40">
        <f t="shared" si="49"/>
        <v>1.0012254410532124</v>
      </c>
    </row>
    <row r="627" spans="1:14">
      <c r="A627" s="68" t="s">
        <v>2253</v>
      </c>
      <c r="B627" s="24">
        <v>97585</v>
      </c>
      <c r="C627" s="10" t="s">
        <v>16</v>
      </c>
      <c r="D627" s="36" t="s">
        <v>784</v>
      </c>
      <c r="E627" s="15" t="s">
        <v>18</v>
      </c>
      <c r="F627" s="11">
        <v>3</v>
      </c>
      <c r="G627" s="11">
        <v>3</v>
      </c>
      <c r="H627" s="11">
        <f t="shared" si="45"/>
        <v>6</v>
      </c>
      <c r="I627" s="37" t="s">
        <v>785</v>
      </c>
      <c r="J627" s="12">
        <v>0.25840000000000002</v>
      </c>
      <c r="K627" s="69">
        <f t="shared" si="46"/>
        <v>92.05</v>
      </c>
      <c r="L627" s="37">
        <f t="shared" si="47"/>
        <v>552.29999999999995</v>
      </c>
      <c r="M627" s="40">
        <f t="shared" si="48"/>
        <v>1.2163235814989165E-5</v>
      </c>
      <c r="N627" s="40">
        <f t="shared" si="49"/>
        <v>1.0012376042890274</v>
      </c>
    </row>
    <row r="628" spans="1:14">
      <c r="A628" s="68" t="s">
        <v>2503</v>
      </c>
      <c r="B628" s="10" t="s">
        <v>1354</v>
      </c>
      <c r="C628" s="15" t="s">
        <v>1151</v>
      </c>
      <c r="D628" s="15" t="s">
        <v>1355</v>
      </c>
      <c r="E628" s="10" t="s">
        <v>82</v>
      </c>
      <c r="F628" s="11">
        <v>5</v>
      </c>
      <c r="G628" s="11">
        <v>5</v>
      </c>
      <c r="H628" s="11">
        <f t="shared" si="45"/>
        <v>10</v>
      </c>
      <c r="I628" s="37" t="s">
        <v>1356</v>
      </c>
      <c r="J628" s="12">
        <v>0.25840000000000002</v>
      </c>
      <c r="K628" s="69">
        <f t="shared" si="46"/>
        <v>55.06</v>
      </c>
      <c r="L628" s="37">
        <f t="shared" si="47"/>
        <v>550.6</v>
      </c>
      <c r="M628" s="40">
        <f t="shared" si="48"/>
        <v>1.2125796921479333E-5</v>
      </c>
      <c r="N628" s="40">
        <f t="shared" si="49"/>
        <v>1.0012497300859489</v>
      </c>
    </row>
    <row r="629" spans="1:14">
      <c r="A629" s="68" t="s">
        <v>2456</v>
      </c>
      <c r="B629" s="10" t="s">
        <v>1213</v>
      </c>
      <c r="C629" s="10" t="s">
        <v>1151</v>
      </c>
      <c r="D629" s="15" t="s">
        <v>1214</v>
      </c>
      <c r="E629" s="10" t="s">
        <v>18</v>
      </c>
      <c r="F629" s="11">
        <v>25</v>
      </c>
      <c r="G629" s="11">
        <v>25</v>
      </c>
      <c r="H629" s="11">
        <f t="shared" si="45"/>
        <v>50</v>
      </c>
      <c r="I629" s="37" t="s">
        <v>1215</v>
      </c>
      <c r="J629" s="12">
        <v>0.25840000000000002</v>
      </c>
      <c r="K629" s="69">
        <f t="shared" si="46"/>
        <v>10.83</v>
      </c>
      <c r="L629" s="37">
        <f t="shared" si="47"/>
        <v>541.5</v>
      </c>
      <c r="M629" s="40">
        <f t="shared" si="48"/>
        <v>1.1925388726809041E-5</v>
      </c>
      <c r="N629" s="40">
        <f t="shared" si="49"/>
        <v>1.0012616554746756</v>
      </c>
    </row>
    <row r="630" spans="1:14">
      <c r="A630" s="68" t="s">
        <v>2648</v>
      </c>
      <c r="B630" s="10" t="s">
        <v>1773</v>
      </c>
      <c r="C630" s="15" t="s">
        <v>1151</v>
      </c>
      <c r="D630" s="15" t="s">
        <v>1774</v>
      </c>
      <c r="E630" s="10" t="s">
        <v>18</v>
      </c>
      <c r="F630" s="11">
        <v>4</v>
      </c>
      <c r="G630" s="11">
        <v>4</v>
      </c>
      <c r="H630" s="11">
        <f t="shared" si="45"/>
        <v>8</v>
      </c>
      <c r="I630" s="37" t="s">
        <v>1775</v>
      </c>
      <c r="J630" s="12">
        <v>0.25840000000000002</v>
      </c>
      <c r="K630" s="69">
        <f t="shared" si="46"/>
        <v>67.38</v>
      </c>
      <c r="L630" s="37">
        <f t="shared" si="47"/>
        <v>539.04</v>
      </c>
      <c r="M630" s="40">
        <f t="shared" si="48"/>
        <v>1.1871212445612457E-5</v>
      </c>
      <c r="N630" s="40">
        <f t="shared" si="49"/>
        <v>1.0012735266871211</v>
      </c>
    </row>
    <row r="631" spans="1:14">
      <c r="A631" s="68" t="s">
        <v>2031</v>
      </c>
      <c r="B631" s="71">
        <v>94710</v>
      </c>
      <c r="C631" s="15" t="s">
        <v>16</v>
      </c>
      <c r="D631" s="36" t="s">
        <v>335</v>
      </c>
      <c r="E631" s="10" t="s">
        <v>18</v>
      </c>
      <c r="F631" s="11">
        <v>4</v>
      </c>
      <c r="G631" s="11">
        <v>4</v>
      </c>
      <c r="H631" s="11">
        <f t="shared" si="45"/>
        <v>8</v>
      </c>
      <c r="I631" s="37" t="s">
        <v>336</v>
      </c>
      <c r="J631" s="12">
        <v>0.25840000000000002</v>
      </c>
      <c r="K631" s="69">
        <f t="shared" si="46"/>
        <v>67.31</v>
      </c>
      <c r="L631" s="37">
        <f t="shared" si="47"/>
        <v>538.48</v>
      </c>
      <c r="M631" s="40">
        <f t="shared" si="48"/>
        <v>1.1858879633632747E-5</v>
      </c>
      <c r="N631" s="40">
        <f t="shared" si="49"/>
        <v>1.0012853855667547</v>
      </c>
    </row>
    <row r="632" spans="1:14">
      <c r="A632" s="68" t="s">
        <v>2361</v>
      </c>
      <c r="B632" s="71">
        <v>89693</v>
      </c>
      <c r="C632" s="15" t="s">
        <v>16</v>
      </c>
      <c r="D632" s="36" t="s">
        <v>994</v>
      </c>
      <c r="E632" s="10" t="s">
        <v>18</v>
      </c>
      <c r="F632" s="11">
        <v>3</v>
      </c>
      <c r="G632" s="11">
        <v>3</v>
      </c>
      <c r="H632" s="11">
        <f t="shared" si="45"/>
        <v>6</v>
      </c>
      <c r="I632" s="37" t="s">
        <v>582</v>
      </c>
      <c r="J632" s="12">
        <v>0.25840000000000002</v>
      </c>
      <c r="K632" s="69">
        <f t="shared" si="46"/>
        <v>87.19</v>
      </c>
      <c r="L632" s="37">
        <f t="shared" si="47"/>
        <v>523.14</v>
      </c>
      <c r="M632" s="40">
        <f t="shared" si="48"/>
        <v>1.1521048676902829E-5</v>
      </c>
      <c r="N632" s="40">
        <f t="shared" si="49"/>
        <v>1.0012969066154316</v>
      </c>
    </row>
    <row r="633" spans="1:14">
      <c r="A633" s="68" t="s">
        <v>2232</v>
      </c>
      <c r="B633" s="24">
        <v>12898</v>
      </c>
      <c r="C633" s="10" t="s">
        <v>16</v>
      </c>
      <c r="D633" s="15" t="s">
        <v>738</v>
      </c>
      <c r="E633" s="15" t="s">
        <v>18</v>
      </c>
      <c r="F633" s="11">
        <v>1.63</v>
      </c>
      <c r="G633" s="11">
        <v>1.63</v>
      </c>
      <c r="H633" s="11">
        <f t="shared" si="45"/>
        <v>3.26</v>
      </c>
      <c r="I633" s="37" t="s">
        <v>739</v>
      </c>
      <c r="J633" s="12">
        <v>0.14019999999999999</v>
      </c>
      <c r="K633" s="69">
        <f t="shared" si="46"/>
        <v>159.68</v>
      </c>
      <c r="L633" s="37">
        <f t="shared" si="47"/>
        <v>520.54999999999995</v>
      </c>
      <c r="M633" s="40">
        <f t="shared" si="48"/>
        <v>1.1464009421496668E-5</v>
      </c>
      <c r="N633" s="40">
        <f t="shared" si="49"/>
        <v>1.0013083706248531</v>
      </c>
    </row>
    <row r="634" spans="1:14">
      <c r="A634" s="68" t="s">
        <v>2577</v>
      </c>
      <c r="B634" s="10" t="s">
        <v>1571</v>
      </c>
      <c r="C634" s="15" t="s">
        <v>1151</v>
      </c>
      <c r="D634" s="15" t="s">
        <v>1572</v>
      </c>
      <c r="E634" s="10" t="s">
        <v>99</v>
      </c>
      <c r="F634" s="11">
        <v>7.43</v>
      </c>
      <c r="G634" s="11">
        <v>7.43</v>
      </c>
      <c r="H634" s="11">
        <f t="shared" si="45"/>
        <v>14.86</v>
      </c>
      <c r="I634" s="37" t="s">
        <v>1573</v>
      </c>
      <c r="J634" s="12">
        <v>0.25840000000000002</v>
      </c>
      <c r="K634" s="69">
        <f t="shared" si="46"/>
        <v>34.68</v>
      </c>
      <c r="L634" s="37">
        <f t="shared" si="47"/>
        <v>515.34</v>
      </c>
      <c r="M634" s="40">
        <f t="shared" si="48"/>
        <v>1.1349270224328295E-5</v>
      </c>
      <c r="N634" s="40">
        <f t="shared" si="49"/>
        <v>1.0013197198950774</v>
      </c>
    </row>
    <row r="635" spans="1:14">
      <c r="A635" s="68" t="s">
        <v>2064</v>
      </c>
      <c r="B635" s="71">
        <v>93068</v>
      </c>
      <c r="C635" s="15" t="s">
        <v>16</v>
      </c>
      <c r="D635" s="36" t="s">
        <v>401</v>
      </c>
      <c r="E635" s="10" t="s">
        <v>18</v>
      </c>
      <c r="F635" s="11">
        <v>3</v>
      </c>
      <c r="G635" s="11">
        <v>3</v>
      </c>
      <c r="H635" s="11">
        <f t="shared" si="45"/>
        <v>6</v>
      </c>
      <c r="I635" s="37" t="s">
        <v>402</v>
      </c>
      <c r="J635" s="12">
        <v>0.25840000000000002</v>
      </c>
      <c r="K635" s="69">
        <f t="shared" si="46"/>
        <v>85.19</v>
      </c>
      <c r="L635" s="37">
        <f t="shared" si="47"/>
        <v>511.14</v>
      </c>
      <c r="M635" s="40">
        <f t="shared" si="48"/>
        <v>1.1256774134480468E-5</v>
      </c>
      <c r="N635" s="40">
        <f t="shared" si="49"/>
        <v>1.0013309766692118</v>
      </c>
    </row>
    <row r="636" spans="1:14">
      <c r="A636" s="68" t="s">
        <v>2391</v>
      </c>
      <c r="B636" s="71">
        <v>94651</v>
      </c>
      <c r="C636" s="15" t="s">
        <v>16</v>
      </c>
      <c r="D636" s="36" t="s">
        <v>1051</v>
      </c>
      <c r="E636" s="10" t="s">
        <v>82</v>
      </c>
      <c r="F636" s="11">
        <v>8.33</v>
      </c>
      <c r="G636" s="11">
        <v>8.33</v>
      </c>
      <c r="H636" s="11">
        <f t="shared" si="45"/>
        <v>16.66</v>
      </c>
      <c r="I636" s="37" t="s">
        <v>1052</v>
      </c>
      <c r="J636" s="12">
        <v>0.25840000000000002</v>
      </c>
      <c r="K636" s="69">
        <f t="shared" si="46"/>
        <v>30.67</v>
      </c>
      <c r="L636" s="37">
        <f t="shared" si="47"/>
        <v>510.96</v>
      </c>
      <c r="M636" s="40">
        <f t="shared" si="48"/>
        <v>1.1252810016344132E-5</v>
      </c>
      <c r="N636" s="40">
        <f t="shared" si="49"/>
        <v>1.001342229479228</v>
      </c>
    </row>
    <row r="637" spans="1:14">
      <c r="A637" s="68" t="s">
        <v>2529</v>
      </c>
      <c r="B637" s="10" t="s">
        <v>1431</v>
      </c>
      <c r="C637" s="15" t="s">
        <v>1151</v>
      </c>
      <c r="D637" s="15" t="s">
        <v>1432</v>
      </c>
      <c r="E637" s="10" t="s">
        <v>18</v>
      </c>
      <c r="F637" s="11">
        <v>10</v>
      </c>
      <c r="G637" s="11">
        <v>10</v>
      </c>
      <c r="H637" s="11">
        <f t="shared" si="45"/>
        <v>20</v>
      </c>
      <c r="I637" s="37" t="s">
        <v>1433</v>
      </c>
      <c r="J637" s="12">
        <v>0.25840000000000002</v>
      </c>
      <c r="K637" s="69">
        <f t="shared" si="46"/>
        <v>25.53</v>
      </c>
      <c r="L637" s="37">
        <f t="shared" si="47"/>
        <v>510.6</v>
      </c>
      <c r="M637" s="40">
        <f t="shared" si="48"/>
        <v>1.1244881780071462E-5</v>
      </c>
      <c r="N637" s="40">
        <f t="shared" si="49"/>
        <v>1.0013534743610082</v>
      </c>
    </row>
    <row r="638" spans="1:14">
      <c r="A638" s="68" t="s">
        <v>2660</v>
      </c>
      <c r="B638" s="10" t="s">
        <v>1808</v>
      </c>
      <c r="C638" s="10" t="s">
        <v>1151</v>
      </c>
      <c r="D638" s="36" t="s">
        <v>1809</v>
      </c>
      <c r="E638" s="10" t="s">
        <v>99</v>
      </c>
      <c r="F638" s="11">
        <v>0.45</v>
      </c>
      <c r="G638" s="11">
        <v>0.45</v>
      </c>
      <c r="H638" s="11">
        <f t="shared" si="45"/>
        <v>0.9</v>
      </c>
      <c r="I638" s="37" t="s">
        <v>1810</v>
      </c>
      <c r="J638" s="12">
        <v>0.25840000000000002</v>
      </c>
      <c r="K638" s="69">
        <f t="shared" si="46"/>
        <v>564.64</v>
      </c>
      <c r="L638" s="37">
        <f t="shared" si="47"/>
        <v>508.17</v>
      </c>
      <c r="M638" s="40">
        <f t="shared" si="48"/>
        <v>1.1191366185230933E-5</v>
      </c>
      <c r="N638" s="40">
        <f t="shared" si="49"/>
        <v>1.0013646657271935</v>
      </c>
    </row>
    <row r="639" spans="1:14">
      <c r="A639" s="68" t="s">
        <v>2383</v>
      </c>
      <c r="B639" s="71">
        <v>89508</v>
      </c>
      <c r="C639" s="15" t="s">
        <v>16</v>
      </c>
      <c r="D639" s="15" t="s">
        <v>1036</v>
      </c>
      <c r="E639" s="10" t="s">
        <v>82</v>
      </c>
      <c r="F639" s="11">
        <v>9.9499999999999993</v>
      </c>
      <c r="G639" s="11">
        <v>9.9499999999999993</v>
      </c>
      <c r="H639" s="11">
        <f t="shared" si="45"/>
        <v>19.899999999999999</v>
      </c>
      <c r="I639" s="37" t="s">
        <v>1037</v>
      </c>
      <c r="J639" s="12">
        <v>0.25840000000000002</v>
      </c>
      <c r="K639" s="69">
        <f t="shared" si="46"/>
        <v>24.97</v>
      </c>
      <c r="L639" s="37">
        <f t="shared" si="47"/>
        <v>496.9</v>
      </c>
      <c r="M639" s="40">
        <f t="shared" si="48"/>
        <v>1.0943168344139266E-5</v>
      </c>
      <c r="N639" s="40">
        <f t="shared" si="49"/>
        <v>1.0013756088955377</v>
      </c>
    </row>
    <row r="640" spans="1:14">
      <c r="A640" s="68" t="s">
        <v>2439</v>
      </c>
      <c r="B640" s="10" t="s">
        <v>1165</v>
      </c>
      <c r="C640" s="10" t="s">
        <v>1151</v>
      </c>
      <c r="D640" s="15" t="s">
        <v>1166</v>
      </c>
      <c r="E640" s="10" t="s">
        <v>18</v>
      </c>
      <c r="F640" s="11">
        <v>3</v>
      </c>
      <c r="G640" s="11">
        <v>3</v>
      </c>
      <c r="H640" s="11">
        <f t="shared" si="45"/>
        <v>6</v>
      </c>
      <c r="I640" s="37" t="s">
        <v>1167</v>
      </c>
      <c r="J640" s="12">
        <v>0.25840000000000002</v>
      </c>
      <c r="K640" s="69">
        <f t="shared" si="46"/>
        <v>82.29</v>
      </c>
      <c r="L640" s="37">
        <f t="shared" si="47"/>
        <v>493.74</v>
      </c>
      <c r="M640" s="40">
        <f t="shared" si="48"/>
        <v>1.0873576047968045E-5</v>
      </c>
      <c r="N640" s="40">
        <f t="shared" si="49"/>
        <v>1.0013864824715857</v>
      </c>
    </row>
    <row r="641" spans="1:14">
      <c r="A641" s="68" t="s">
        <v>2606</v>
      </c>
      <c r="B641" s="10" t="s">
        <v>1656</v>
      </c>
      <c r="C641" s="15" t="s">
        <v>1151</v>
      </c>
      <c r="D641" s="15" t="s">
        <v>1657</v>
      </c>
      <c r="E641" s="10" t="s">
        <v>18</v>
      </c>
      <c r="F641" s="11">
        <v>4</v>
      </c>
      <c r="G641" s="11">
        <v>4</v>
      </c>
      <c r="H641" s="11">
        <f t="shared" si="45"/>
        <v>8</v>
      </c>
      <c r="I641" s="37" t="s">
        <v>1658</v>
      </c>
      <c r="J641" s="12">
        <v>0.25840000000000002</v>
      </c>
      <c r="K641" s="69">
        <f t="shared" si="46"/>
        <v>61.61</v>
      </c>
      <c r="L641" s="37">
        <f t="shared" si="47"/>
        <v>492.88</v>
      </c>
      <c r="M641" s="40">
        <f t="shared" si="48"/>
        <v>1.0854636372427774E-5</v>
      </c>
      <c r="N641" s="40">
        <f t="shared" si="49"/>
        <v>1.0013973371079581</v>
      </c>
    </row>
    <row r="642" spans="1:14">
      <c r="A642" s="68" t="s">
        <v>2647</v>
      </c>
      <c r="B642" s="10" t="s">
        <v>1770</v>
      </c>
      <c r="C642" s="15" t="s">
        <v>1151</v>
      </c>
      <c r="D642" s="15" t="s">
        <v>1771</v>
      </c>
      <c r="E642" s="10" t="s">
        <v>18</v>
      </c>
      <c r="F642" s="11">
        <v>3</v>
      </c>
      <c r="G642" s="11">
        <v>3</v>
      </c>
      <c r="H642" s="11">
        <f t="shared" si="45"/>
        <v>6</v>
      </c>
      <c r="I642" s="37" t="s">
        <v>1772</v>
      </c>
      <c r="J642" s="12">
        <v>0.25840000000000002</v>
      </c>
      <c r="K642" s="69">
        <f t="shared" si="46"/>
        <v>81.040000000000006</v>
      </c>
      <c r="L642" s="37">
        <f t="shared" si="47"/>
        <v>486.24</v>
      </c>
      <c r="M642" s="40">
        <f t="shared" si="48"/>
        <v>1.0708404458954069E-5</v>
      </c>
      <c r="N642" s="40">
        <f t="shared" si="49"/>
        <v>1.001408045512417</v>
      </c>
    </row>
    <row r="643" spans="1:14">
      <c r="A643" s="68" t="s">
        <v>2463</v>
      </c>
      <c r="B643" s="10" t="s">
        <v>1234</v>
      </c>
      <c r="C643" s="10" t="s">
        <v>1151</v>
      </c>
      <c r="D643" s="15" t="s">
        <v>1235</v>
      </c>
      <c r="E643" s="10" t="s">
        <v>82</v>
      </c>
      <c r="F643" s="11">
        <v>16.2</v>
      </c>
      <c r="G643" s="11">
        <v>16.2</v>
      </c>
      <c r="H643" s="11">
        <f t="shared" ref="H643:H706" si="50">F643+G643</f>
        <v>32.4</v>
      </c>
      <c r="I643" s="37" t="s">
        <v>1236</v>
      </c>
      <c r="J643" s="12">
        <v>0.25840000000000002</v>
      </c>
      <c r="K643" s="69">
        <f t="shared" ref="K643:K706" si="51">TRUNC(I643+(I643*J643),2)</f>
        <v>14.83</v>
      </c>
      <c r="L643" s="37">
        <f t="shared" ref="L643:L706" si="52">TRUNC( H643*K643,2)</f>
        <v>480.49</v>
      </c>
      <c r="M643" s="40">
        <f t="shared" ref="M643:M706" si="53">L643/$L$1</f>
        <v>1.0581772907376687E-5</v>
      </c>
      <c r="N643" s="40">
        <f t="shared" si="49"/>
        <v>1.0014186272853245</v>
      </c>
    </row>
    <row r="644" spans="1:14">
      <c r="A644" s="68" t="s">
        <v>2557</v>
      </c>
      <c r="B644" s="10" t="s">
        <v>1510</v>
      </c>
      <c r="C644" s="15" t="s">
        <v>1151</v>
      </c>
      <c r="D644" s="15" t="s">
        <v>1511</v>
      </c>
      <c r="E644" s="10" t="s">
        <v>18</v>
      </c>
      <c r="F644" s="11">
        <v>23</v>
      </c>
      <c r="G644" s="11">
        <v>23</v>
      </c>
      <c r="H644" s="11">
        <f t="shared" si="50"/>
        <v>46</v>
      </c>
      <c r="I644" s="37" t="s">
        <v>1512</v>
      </c>
      <c r="J644" s="12">
        <v>0.25840000000000002</v>
      </c>
      <c r="K644" s="69">
        <f t="shared" si="51"/>
        <v>10.41</v>
      </c>
      <c r="L644" s="37">
        <f t="shared" si="52"/>
        <v>478.86</v>
      </c>
      <c r="M644" s="40">
        <f t="shared" si="53"/>
        <v>1.0545875615364317E-5</v>
      </c>
      <c r="N644" s="40">
        <f t="shared" si="49"/>
        <v>1.0014291731609399</v>
      </c>
    </row>
    <row r="645" spans="1:14">
      <c r="A645" s="68" t="s">
        <v>2291</v>
      </c>
      <c r="B645" s="71">
        <v>96364</v>
      </c>
      <c r="C645" s="15" t="s">
        <v>16</v>
      </c>
      <c r="D645" s="36" t="s">
        <v>860</v>
      </c>
      <c r="E645" s="10" t="s">
        <v>99</v>
      </c>
      <c r="F645" s="11">
        <v>1.47</v>
      </c>
      <c r="G645" s="11">
        <v>1.47</v>
      </c>
      <c r="H645" s="11">
        <f t="shared" si="50"/>
        <v>2.94</v>
      </c>
      <c r="I645" s="37" t="s">
        <v>861</v>
      </c>
      <c r="J645" s="12">
        <v>0.25840000000000002</v>
      </c>
      <c r="K645" s="69">
        <f t="shared" si="51"/>
        <v>162.34</v>
      </c>
      <c r="L645" s="37">
        <f t="shared" si="52"/>
        <v>477.27</v>
      </c>
      <c r="M645" s="40">
        <f t="shared" si="53"/>
        <v>1.0510859238493354E-5</v>
      </c>
      <c r="N645" s="40">
        <f t="shared" ref="N645:N708" si="54">M645+N644</f>
        <v>1.0014396840201785</v>
      </c>
    </row>
    <row r="646" spans="1:14">
      <c r="A646" s="68" t="s">
        <v>2411</v>
      </c>
      <c r="B646" s="24">
        <v>86879</v>
      </c>
      <c r="C646" s="10" t="s">
        <v>16</v>
      </c>
      <c r="D646" s="15" t="s">
        <v>1090</v>
      </c>
      <c r="E646" s="10" t="s">
        <v>18</v>
      </c>
      <c r="F646" s="11">
        <v>29</v>
      </c>
      <c r="G646" s="11">
        <v>29</v>
      </c>
      <c r="H646" s="11">
        <f t="shared" si="50"/>
        <v>58</v>
      </c>
      <c r="I646" s="37" t="s">
        <v>258</v>
      </c>
      <c r="J646" s="12">
        <v>0.25840000000000002</v>
      </c>
      <c r="K646" s="69">
        <f t="shared" si="51"/>
        <v>8.2200000000000006</v>
      </c>
      <c r="L646" s="37">
        <f t="shared" si="52"/>
        <v>476.76</v>
      </c>
      <c r="M646" s="40">
        <f t="shared" si="53"/>
        <v>1.0499627570440404E-5</v>
      </c>
      <c r="N646" s="40">
        <f t="shared" si="54"/>
        <v>1.001450183647749</v>
      </c>
    </row>
    <row r="647" spans="1:14">
      <c r="A647" s="68" t="s">
        <v>2040</v>
      </c>
      <c r="B647" s="71">
        <v>89616</v>
      </c>
      <c r="C647" s="15" t="s">
        <v>16</v>
      </c>
      <c r="D647" s="36" t="s">
        <v>353</v>
      </c>
      <c r="E647" s="10" t="s">
        <v>18</v>
      </c>
      <c r="F647" s="11">
        <v>4</v>
      </c>
      <c r="G647" s="11">
        <v>4</v>
      </c>
      <c r="H647" s="11">
        <f t="shared" si="50"/>
        <v>8</v>
      </c>
      <c r="I647" s="37" t="s">
        <v>354</v>
      </c>
      <c r="J647" s="12">
        <v>0.25840000000000002</v>
      </c>
      <c r="K647" s="69">
        <f t="shared" si="51"/>
        <v>58.71</v>
      </c>
      <c r="L647" s="37">
        <f t="shared" si="52"/>
        <v>469.68</v>
      </c>
      <c r="M647" s="40">
        <f t="shared" si="53"/>
        <v>1.034370559041121E-5</v>
      </c>
      <c r="N647" s="40">
        <f t="shared" si="54"/>
        <v>1.0014605273533395</v>
      </c>
    </row>
    <row r="648" spans="1:14">
      <c r="A648" s="68" t="s">
        <v>2270</v>
      </c>
      <c r="B648" s="71">
        <v>89544</v>
      </c>
      <c r="C648" s="15" t="s">
        <v>16</v>
      </c>
      <c r="D648" s="36" t="s">
        <v>818</v>
      </c>
      <c r="E648" s="10" t="s">
        <v>18</v>
      </c>
      <c r="F648" s="11">
        <v>21</v>
      </c>
      <c r="G648" s="11">
        <v>21</v>
      </c>
      <c r="H648" s="11">
        <f t="shared" si="50"/>
        <v>42</v>
      </c>
      <c r="I648" s="37" t="s">
        <v>819</v>
      </c>
      <c r="J648" s="12">
        <v>0.25840000000000002</v>
      </c>
      <c r="K648" s="69">
        <f t="shared" si="51"/>
        <v>10.99</v>
      </c>
      <c r="L648" s="37">
        <f t="shared" si="52"/>
        <v>461.58</v>
      </c>
      <c r="M648" s="40">
        <f t="shared" si="53"/>
        <v>1.0165320274276116E-5</v>
      </c>
      <c r="N648" s="40">
        <f t="shared" si="54"/>
        <v>1.0014706926736137</v>
      </c>
    </row>
    <row r="649" spans="1:14">
      <c r="A649" s="68" t="s">
        <v>1970</v>
      </c>
      <c r="B649" s="70">
        <v>12202</v>
      </c>
      <c r="C649" s="10" t="s">
        <v>26</v>
      </c>
      <c r="D649" s="15" t="s">
        <v>205</v>
      </c>
      <c r="E649" s="10" t="s">
        <v>82</v>
      </c>
      <c r="F649" s="11">
        <v>43.73</v>
      </c>
      <c r="G649" s="11">
        <v>43.73</v>
      </c>
      <c r="H649" s="11">
        <f t="shared" si="50"/>
        <v>87.46</v>
      </c>
      <c r="I649" s="37" t="s">
        <v>206</v>
      </c>
      <c r="J649" s="12">
        <v>0.25840000000000002</v>
      </c>
      <c r="K649" s="69">
        <f t="shared" si="51"/>
        <v>5.24</v>
      </c>
      <c r="L649" s="37">
        <f t="shared" si="52"/>
        <v>458.29</v>
      </c>
      <c r="M649" s="40">
        <f t="shared" si="53"/>
        <v>1.009286500389532E-5</v>
      </c>
      <c r="N649" s="40">
        <f t="shared" si="54"/>
        <v>1.0014807855386176</v>
      </c>
    </row>
    <row r="650" spans="1:14">
      <c r="A650" s="68" t="s">
        <v>2627</v>
      </c>
      <c r="B650" s="10" t="s">
        <v>1712</v>
      </c>
      <c r="C650" s="15" t="s">
        <v>1151</v>
      </c>
      <c r="D650" s="15" t="s">
        <v>1713</v>
      </c>
      <c r="E650" s="10" t="s">
        <v>18</v>
      </c>
      <c r="F650" s="11">
        <v>6</v>
      </c>
      <c r="G650" s="11">
        <v>6</v>
      </c>
      <c r="H650" s="11">
        <f t="shared" si="50"/>
        <v>12</v>
      </c>
      <c r="I650" s="37" t="s">
        <v>1714</v>
      </c>
      <c r="J650" s="12">
        <v>0.25840000000000002</v>
      </c>
      <c r="K650" s="69">
        <f t="shared" si="51"/>
        <v>37.6</v>
      </c>
      <c r="L650" s="37">
        <f t="shared" si="52"/>
        <v>451.2</v>
      </c>
      <c r="M650" s="40">
        <f t="shared" si="53"/>
        <v>9.9367227950807738E-6</v>
      </c>
      <c r="N650" s="40">
        <f t="shared" si="54"/>
        <v>1.0014907222614127</v>
      </c>
    </row>
    <row r="651" spans="1:14">
      <c r="A651" s="68" t="s">
        <v>2533</v>
      </c>
      <c r="B651" s="10" t="s">
        <v>1442</v>
      </c>
      <c r="C651" s="15" t="s">
        <v>1151</v>
      </c>
      <c r="D651" s="15" t="s">
        <v>1443</v>
      </c>
      <c r="E651" s="10" t="s">
        <v>18</v>
      </c>
      <c r="F651" s="11">
        <v>8</v>
      </c>
      <c r="G651" s="11">
        <v>8</v>
      </c>
      <c r="H651" s="11">
        <f t="shared" si="50"/>
        <v>16</v>
      </c>
      <c r="I651" s="37" t="s">
        <v>1444</v>
      </c>
      <c r="J651" s="12">
        <v>0.25840000000000002</v>
      </c>
      <c r="K651" s="69">
        <f t="shared" si="51"/>
        <v>27.81</v>
      </c>
      <c r="L651" s="37">
        <f t="shared" si="52"/>
        <v>444.96</v>
      </c>
      <c r="M651" s="40">
        <f t="shared" si="53"/>
        <v>9.799300033021147E-6</v>
      </c>
      <c r="N651" s="40">
        <f t="shared" si="54"/>
        <v>1.0015005215614456</v>
      </c>
    </row>
    <row r="652" spans="1:14">
      <c r="A652" s="68" t="s">
        <v>2130</v>
      </c>
      <c r="B652" s="71">
        <v>91836</v>
      </c>
      <c r="C652" s="15" t="s">
        <v>16</v>
      </c>
      <c r="D652" s="36" t="s">
        <v>534</v>
      </c>
      <c r="E652" s="10" t="s">
        <v>82</v>
      </c>
      <c r="F652" s="11">
        <v>15.98</v>
      </c>
      <c r="G652" s="11">
        <v>15.98</v>
      </c>
      <c r="H652" s="11">
        <f t="shared" si="50"/>
        <v>31.96</v>
      </c>
      <c r="I652" s="37" t="s">
        <v>350</v>
      </c>
      <c r="J652" s="12">
        <v>0.25840000000000002</v>
      </c>
      <c r="K652" s="69">
        <f t="shared" si="51"/>
        <v>13.84</v>
      </c>
      <c r="L652" s="37">
        <f t="shared" si="52"/>
        <v>442.32</v>
      </c>
      <c r="M652" s="40">
        <f t="shared" si="53"/>
        <v>9.7411596336882266E-6</v>
      </c>
      <c r="N652" s="40">
        <f t="shared" si="54"/>
        <v>1.0015102627210792</v>
      </c>
    </row>
    <row r="653" spans="1:14">
      <c r="A653" s="68" t="s">
        <v>2243</v>
      </c>
      <c r="B653" s="10" t="s">
        <v>760</v>
      </c>
      <c r="C653" s="10" t="s">
        <v>761</v>
      </c>
      <c r="D653" s="15" t="s">
        <v>764</v>
      </c>
      <c r="E653" s="15" t="s">
        <v>18</v>
      </c>
      <c r="F653" s="11">
        <v>424</v>
      </c>
      <c r="G653" s="11">
        <v>424</v>
      </c>
      <c r="H653" s="11">
        <f t="shared" si="50"/>
        <v>848</v>
      </c>
      <c r="I653" s="37" t="s">
        <v>765</v>
      </c>
      <c r="J653" s="12">
        <v>0.14019999999999999</v>
      </c>
      <c r="K653" s="69">
        <f t="shared" si="51"/>
        <v>0.52</v>
      </c>
      <c r="L653" s="37">
        <f t="shared" si="52"/>
        <v>440.96</v>
      </c>
      <c r="M653" s="40">
        <f t="shared" si="53"/>
        <v>9.7112085188803587E-6</v>
      </c>
      <c r="N653" s="40">
        <f t="shared" si="54"/>
        <v>1.0015199739295981</v>
      </c>
    </row>
    <row r="654" spans="1:14">
      <c r="A654" s="68" t="s">
        <v>2025</v>
      </c>
      <c r="B654" s="70">
        <v>94706</v>
      </c>
      <c r="C654" s="10" t="s">
        <v>16</v>
      </c>
      <c r="D654" s="36" t="s">
        <v>323</v>
      </c>
      <c r="E654" s="10" t="s">
        <v>18</v>
      </c>
      <c r="F654" s="11">
        <v>4</v>
      </c>
      <c r="G654" s="11">
        <v>4</v>
      </c>
      <c r="H654" s="11">
        <f t="shared" si="50"/>
        <v>8</v>
      </c>
      <c r="I654" s="37" t="s">
        <v>324</v>
      </c>
      <c r="J654" s="12">
        <v>0.25840000000000002</v>
      </c>
      <c r="K654" s="69">
        <f t="shared" si="51"/>
        <v>54.87</v>
      </c>
      <c r="L654" s="37">
        <f t="shared" si="52"/>
        <v>438.96</v>
      </c>
      <c r="M654" s="40">
        <f t="shared" si="53"/>
        <v>9.6671627618099662E-6</v>
      </c>
      <c r="N654" s="40">
        <f t="shared" si="54"/>
        <v>1.00152964109236</v>
      </c>
    </row>
    <row r="655" spans="1:14">
      <c r="A655" s="68" t="s">
        <v>2635</v>
      </c>
      <c r="B655" s="10" t="s">
        <v>1734</v>
      </c>
      <c r="C655" s="15" t="s">
        <v>1151</v>
      </c>
      <c r="D655" s="15" t="s">
        <v>1735</v>
      </c>
      <c r="E655" s="10" t="s">
        <v>18</v>
      </c>
      <c r="F655" s="11">
        <v>8</v>
      </c>
      <c r="G655" s="11">
        <v>8</v>
      </c>
      <c r="H655" s="11">
        <f t="shared" si="50"/>
        <v>16</v>
      </c>
      <c r="I655" s="37" t="s">
        <v>1736</v>
      </c>
      <c r="J655" s="12">
        <v>0.25840000000000002</v>
      </c>
      <c r="K655" s="69">
        <f t="shared" si="51"/>
        <v>27.28</v>
      </c>
      <c r="L655" s="37">
        <f t="shared" si="52"/>
        <v>436.48</v>
      </c>
      <c r="M655" s="40">
        <f t="shared" si="53"/>
        <v>9.6125460230426782E-6</v>
      </c>
      <c r="N655" s="40">
        <f t="shared" si="54"/>
        <v>1.0015392536383829</v>
      </c>
    </row>
    <row r="656" spans="1:14">
      <c r="A656" s="68" t="s">
        <v>2275</v>
      </c>
      <c r="B656" s="71">
        <v>92374</v>
      </c>
      <c r="C656" s="15" t="s">
        <v>16</v>
      </c>
      <c r="D656" s="36" t="s">
        <v>827</v>
      </c>
      <c r="E656" s="10" t="s">
        <v>18</v>
      </c>
      <c r="F656" s="11">
        <v>4</v>
      </c>
      <c r="G656" s="11">
        <v>4</v>
      </c>
      <c r="H656" s="11">
        <f t="shared" si="50"/>
        <v>8</v>
      </c>
      <c r="I656" s="37" t="s">
        <v>828</v>
      </c>
      <c r="J656" s="12">
        <v>0.25840000000000002</v>
      </c>
      <c r="K656" s="69">
        <f t="shared" si="51"/>
        <v>54.53</v>
      </c>
      <c r="L656" s="37">
        <f t="shared" si="52"/>
        <v>436.24</v>
      </c>
      <c r="M656" s="40">
        <f t="shared" si="53"/>
        <v>9.6072605321942305E-6</v>
      </c>
      <c r="N656" s="40">
        <f t="shared" si="54"/>
        <v>1.0015488608989151</v>
      </c>
    </row>
    <row r="657" spans="1:14">
      <c r="A657" s="68" t="s">
        <v>2283</v>
      </c>
      <c r="B657" s="71">
        <v>89597</v>
      </c>
      <c r="C657" s="15" t="s">
        <v>16</v>
      </c>
      <c r="D657" s="15" t="s">
        <v>844</v>
      </c>
      <c r="E657" s="10" t="s">
        <v>18</v>
      </c>
      <c r="F657" s="11">
        <v>8</v>
      </c>
      <c r="G657" s="11">
        <v>8</v>
      </c>
      <c r="H657" s="11">
        <f t="shared" si="50"/>
        <v>16</v>
      </c>
      <c r="I657" s="37" t="s">
        <v>845</v>
      </c>
      <c r="J657" s="12">
        <v>0.25840000000000002</v>
      </c>
      <c r="K657" s="69">
        <f t="shared" si="51"/>
        <v>27.16</v>
      </c>
      <c r="L657" s="37">
        <f t="shared" si="52"/>
        <v>434.56</v>
      </c>
      <c r="M657" s="40">
        <f t="shared" si="53"/>
        <v>9.5702620962551011E-6</v>
      </c>
      <c r="N657" s="40">
        <f t="shared" si="54"/>
        <v>1.0015584311610115</v>
      </c>
    </row>
    <row r="658" spans="1:14">
      <c r="A658" s="68" t="s">
        <v>2360</v>
      </c>
      <c r="B658" s="71">
        <v>92637</v>
      </c>
      <c r="C658" s="15" t="s">
        <v>16</v>
      </c>
      <c r="D658" s="36" t="s">
        <v>992</v>
      </c>
      <c r="E658" s="10" t="s">
        <v>18</v>
      </c>
      <c r="F658" s="11">
        <v>3</v>
      </c>
      <c r="G658" s="11">
        <v>3</v>
      </c>
      <c r="H658" s="11">
        <f t="shared" si="50"/>
        <v>6</v>
      </c>
      <c r="I658" s="37" t="s">
        <v>993</v>
      </c>
      <c r="J658" s="12">
        <v>0.25840000000000002</v>
      </c>
      <c r="K658" s="69">
        <f t="shared" si="51"/>
        <v>72.290000000000006</v>
      </c>
      <c r="L658" s="37">
        <f t="shared" si="52"/>
        <v>433.74</v>
      </c>
      <c r="M658" s="40">
        <f t="shared" si="53"/>
        <v>9.5522033358562391E-6</v>
      </c>
      <c r="N658" s="40">
        <f t="shared" si="54"/>
        <v>1.0015679833643474</v>
      </c>
    </row>
    <row r="659" spans="1:14">
      <c r="A659" s="68" t="s">
        <v>2187</v>
      </c>
      <c r="B659" s="71">
        <v>91965</v>
      </c>
      <c r="C659" s="15" t="s">
        <v>16</v>
      </c>
      <c r="D659" s="36" t="s">
        <v>646</v>
      </c>
      <c r="E659" s="10" t="s">
        <v>18</v>
      </c>
      <c r="F659" s="11">
        <v>3</v>
      </c>
      <c r="G659" s="11">
        <v>3</v>
      </c>
      <c r="H659" s="11">
        <f t="shared" si="50"/>
        <v>6</v>
      </c>
      <c r="I659" s="37" t="s">
        <v>647</v>
      </c>
      <c r="J659" s="12">
        <v>0.25840000000000002</v>
      </c>
      <c r="K659" s="69">
        <f t="shared" si="51"/>
        <v>71.459999999999994</v>
      </c>
      <c r="L659" s="37">
        <f t="shared" si="52"/>
        <v>428.76</v>
      </c>
      <c r="M659" s="40">
        <f t="shared" si="53"/>
        <v>9.4425294007509597E-6</v>
      </c>
      <c r="N659" s="40">
        <f t="shared" si="54"/>
        <v>1.0015774258937482</v>
      </c>
    </row>
    <row r="660" spans="1:14">
      <c r="A660" s="68" t="s">
        <v>2409</v>
      </c>
      <c r="B660" s="24">
        <v>86877</v>
      </c>
      <c r="C660" s="10" t="s">
        <v>16</v>
      </c>
      <c r="D660" s="36" t="s">
        <v>1086</v>
      </c>
      <c r="E660" s="10" t="s">
        <v>18</v>
      </c>
      <c r="F660" s="11">
        <v>3</v>
      </c>
      <c r="G660" s="11">
        <v>3</v>
      </c>
      <c r="H660" s="11">
        <f t="shared" si="50"/>
        <v>6</v>
      </c>
      <c r="I660" s="37" t="s">
        <v>1087</v>
      </c>
      <c r="J660" s="12">
        <v>0.25840000000000002</v>
      </c>
      <c r="K660" s="69">
        <f t="shared" si="51"/>
        <v>70.7</v>
      </c>
      <c r="L660" s="37">
        <f t="shared" si="52"/>
        <v>424.2</v>
      </c>
      <c r="M660" s="40">
        <f t="shared" si="53"/>
        <v>9.3421050746304622E-6</v>
      </c>
      <c r="N660" s="40">
        <f t="shared" si="54"/>
        <v>1.0015867679988228</v>
      </c>
    </row>
    <row r="661" spans="1:14">
      <c r="A661" s="68" t="s">
        <v>2209</v>
      </c>
      <c r="B661" s="24">
        <v>101645</v>
      </c>
      <c r="C661" s="10" t="s">
        <v>16</v>
      </c>
      <c r="D661" s="15" t="s">
        <v>689</v>
      </c>
      <c r="E661" s="15" t="s">
        <v>18</v>
      </c>
      <c r="F661" s="11">
        <v>6</v>
      </c>
      <c r="G661" s="11">
        <v>6</v>
      </c>
      <c r="H661" s="11">
        <f t="shared" si="50"/>
        <v>12</v>
      </c>
      <c r="I661" s="37" t="s">
        <v>690</v>
      </c>
      <c r="J661" s="12">
        <v>0.25840000000000002</v>
      </c>
      <c r="K661" s="69">
        <f t="shared" si="51"/>
        <v>35.04</v>
      </c>
      <c r="L661" s="37">
        <f t="shared" si="52"/>
        <v>420.48</v>
      </c>
      <c r="M661" s="40">
        <f t="shared" si="53"/>
        <v>9.2601799664795302E-6</v>
      </c>
      <c r="N661" s="40">
        <f t="shared" si="54"/>
        <v>1.0015960281787892</v>
      </c>
    </row>
    <row r="662" spans="1:14">
      <c r="A662" s="68" t="s">
        <v>2184</v>
      </c>
      <c r="B662" s="71">
        <v>91962</v>
      </c>
      <c r="C662" s="15" t="s">
        <v>16</v>
      </c>
      <c r="D662" s="36" t="s">
        <v>640</v>
      </c>
      <c r="E662" s="10" t="s">
        <v>18</v>
      </c>
      <c r="F662" s="11">
        <v>3</v>
      </c>
      <c r="G662" s="11">
        <v>3</v>
      </c>
      <c r="H662" s="11">
        <f t="shared" si="50"/>
        <v>6</v>
      </c>
      <c r="I662" s="37" t="s">
        <v>641</v>
      </c>
      <c r="J662" s="12">
        <v>0.25840000000000002</v>
      </c>
      <c r="K662" s="69">
        <f t="shared" si="51"/>
        <v>69.08</v>
      </c>
      <c r="L662" s="37">
        <f t="shared" si="52"/>
        <v>414.48</v>
      </c>
      <c r="M662" s="40">
        <f t="shared" si="53"/>
        <v>9.1280426952683494E-6</v>
      </c>
      <c r="N662" s="40">
        <f t="shared" si="54"/>
        <v>1.0016051562214845</v>
      </c>
    </row>
    <row r="663" spans="1:14">
      <c r="A663" s="68" t="s">
        <v>1975</v>
      </c>
      <c r="B663" s="70">
        <v>698</v>
      </c>
      <c r="C663" s="10" t="s">
        <v>26</v>
      </c>
      <c r="D663" s="15" t="s">
        <v>215</v>
      </c>
      <c r="E663" s="10" t="s">
        <v>18</v>
      </c>
      <c r="F663" s="11">
        <v>210</v>
      </c>
      <c r="G663" s="11">
        <v>210</v>
      </c>
      <c r="H663" s="11">
        <f t="shared" si="50"/>
        <v>420</v>
      </c>
      <c r="I663" s="37" t="s">
        <v>216</v>
      </c>
      <c r="J663" s="12">
        <v>0.25840000000000002</v>
      </c>
      <c r="K663" s="69">
        <f t="shared" si="51"/>
        <v>0.98</v>
      </c>
      <c r="L663" s="37">
        <f t="shared" si="52"/>
        <v>411.6</v>
      </c>
      <c r="M663" s="40">
        <f t="shared" si="53"/>
        <v>9.064616805086983E-6</v>
      </c>
      <c r="N663" s="40">
        <f t="shared" si="54"/>
        <v>1.0016142208382897</v>
      </c>
    </row>
    <row r="664" spans="1:14">
      <c r="A664" s="68" t="s">
        <v>2186</v>
      </c>
      <c r="B664" s="71">
        <v>92034</v>
      </c>
      <c r="C664" s="15" t="s">
        <v>16</v>
      </c>
      <c r="D664" s="36" t="s">
        <v>644</v>
      </c>
      <c r="E664" s="10" t="s">
        <v>18</v>
      </c>
      <c r="F664" s="11">
        <v>3</v>
      </c>
      <c r="G664" s="11">
        <v>3</v>
      </c>
      <c r="H664" s="11">
        <f t="shared" si="50"/>
        <v>6</v>
      </c>
      <c r="I664" s="37" t="s">
        <v>645</v>
      </c>
      <c r="J664" s="12">
        <v>0.25840000000000002</v>
      </c>
      <c r="K664" s="69">
        <f t="shared" si="51"/>
        <v>67.569999999999993</v>
      </c>
      <c r="L664" s="37">
        <f t="shared" si="52"/>
        <v>405.42</v>
      </c>
      <c r="M664" s="40">
        <f t="shared" si="53"/>
        <v>8.9285154157394681E-6</v>
      </c>
      <c r="N664" s="40">
        <f t="shared" si="54"/>
        <v>1.0016231493537053</v>
      </c>
    </row>
    <row r="665" spans="1:14">
      <c r="A665" s="68" t="s">
        <v>2633</v>
      </c>
      <c r="B665" s="10" t="s">
        <v>1728</v>
      </c>
      <c r="C665" s="15" t="s">
        <v>1151</v>
      </c>
      <c r="D665" s="15" t="s">
        <v>1729</v>
      </c>
      <c r="E665" s="10" t="s">
        <v>18</v>
      </c>
      <c r="F665" s="11">
        <v>3</v>
      </c>
      <c r="G665" s="11">
        <v>3</v>
      </c>
      <c r="H665" s="11">
        <f t="shared" si="50"/>
        <v>6</v>
      </c>
      <c r="I665" s="37" t="s">
        <v>1730</v>
      </c>
      <c r="J665" s="12">
        <v>0.25840000000000002</v>
      </c>
      <c r="K665" s="69">
        <f t="shared" si="51"/>
        <v>67.260000000000005</v>
      </c>
      <c r="L665" s="37">
        <f t="shared" si="52"/>
        <v>403.56</v>
      </c>
      <c r="M665" s="40">
        <f t="shared" si="53"/>
        <v>8.8875528616640012E-6</v>
      </c>
      <c r="N665" s="40">
        <f t="shared" si="54"/>
        <v>1.001632036906567</v>
      </c>
    </row>
    <row r="666" spans="1:14">
      <c r="A666" s="68" t="s">
        <v>2133</v>
      </c>
      <c r="B666" s="71">
        <v>91864</v>
      </c>
      <c r="C666" s="15" t="s">
        <v>16</v>
      </c>
      <c r="D666" s="36" t="s">
        <v>539</v>
      </c>
      <c r="E666" s="10" t="s">
        <v>82</v>
      </c>
      <c r="F666" s="11">
        <v>10.8</v>
      </c>
      <c r="G666" s="11">
        <v>10.8</v>
      </c>
      <c r="H666" s="11">
        <f t="shared" si="50"/>
        <v>21.6</v>
      </c>
      <c r="I666" s="37" t="s">
        <v>540</v>
      </c>
      <c r="J666" s="12">
        <v>0.25840000000000002</v>
      </c>
      <c r="K666" s="69">
        <f t="shared" si="51"/>
        <v>18.239999999999998</v>
      </c>
      <c r="L666" s="37">
        <f t="shared" si="52"/>
        <v>393.98</v>
      </c>
      <c r="M666" s="40">
        <f t="shared" si="53"/>
        <v>8.6765736852968158E-6</v>
      </c>
      <c r="N666" s="40">
        <f t="shared" si="54"/>
        <v>1.0016407134802523</v>
      </c>
    </row>
    <row r="667" spans="1:14">
      <c r="A667" s="68" t="s">
        <v>2569</v>
      </c>
      <c r="B667" s="10" t="s">
        <v>1546</v>
      </c>
      <c r="C667" s="15" t="s">
        <v>1151</v>
      </c>
      <c r="D667" s="36" t="s">
        <v>1547</v>
      </c>
      <c r="E667" s="10" t="s">
        <v>82</v>
      </c>
      <c r="F667" s="11">
        <v>2.7</v>
      </c>
      <c r="G667" s="11">
        <v>2.7</v>
      </c>
      <c r="H667" s="11">
        <f t="shared" si="50"/>
        <v>5.4</v>
      </c>
      <c r="I667" s="37" t="s">
        <v>1548</v>
      </c>
      <c r="J667" s="12">
        <v>0.25840000000000002</v>
      </c>
      <c r="K667" s="69">
        <f t="shared" si="51"/>
        <v>72.599999999999994</v>
      </c>
      <c r="L667" s="37">
        <f t="shared" si="52"/>
        <v>392.04</v>
      </c>
      <c r="M667" s="40">
        <f t="shared" si="53"/>
        <v>8.6338493009385353E-6</v>
      </c>
      <c r="N667" s="40">
        <f t="shared" si="54"/>
        <v>1.0016493473295531</v>
      </c>
    </row>
    <row r="668" spans="1:14">
      <c r="A668" s="68" t="s">
        <v>2271</v>
      </c>
      <c r="B668" s="71">
        <v>89545</v>
      </c>
      <c r="C668" s="15" t="s">
        <v>16</v>
      </c>
      <c r="D668" s="36" t="s">
        <v>820</v>
      </c>
      <c r="E668" s="10" t="s">
        <v>18</v>
      </c>
      <c r="F668" s="11">
        <v>12</v>
      </c>
      <c r="G668" s="11">
        <v>12</v>
      </c>
      <c r="H668" s="11">
        <f t="shared" si="50"/>
        <v>24</v>
      </c>
      <c r="I668" s="37" t="s">
        <v>821</v>
      </c>
      <c r="J668" s="12">
        <v>0.25840000000000002</v>
      </c>
      <c r="K668" s="69">
        <f t="shared" si="51"/>
        <v>16.3</v>
      </c>
      <c r="L668" s="37">
        <f t="shared" si="52"/>
        <v>391.2</v>
      </c>
      <c r="M668" s="40">
        <f t="shared" si="53"/>
        <v>8.6153500829689698E-6</v>
      </c>
      <c r="N668" s="40">
        <f t="shared" si="54"/>
        <v>1.001657962679636</v>
      </c>
    </row>
    <row r="669" spans="1:14">
      <c r="A669" s="68" t="s">
        <v>2536</v>
      </c>
      <c r="B669" s="10" t="s">
        <v>1451</v>
      </c>
      <c r="C669" s="15" t="s">
        <v>1151</v>
      </c>
      <c r="D669" s="15" t="s">
        <v>1452</v>
      </c>
      <c r="E669" s="10" t="s">
        <v>18</v>
      </c>
      <c r="F669" s="11">
        <v>14</v>
      </c>
      <c r="G669" s="11">
        <v>14</v>
      </c>
      <c r="H669" s="11">
        <f t="shared" si="50"/>
        <v>28</v>
      </c>
      <c r="I669" s="37" t="s">
        <v>1453</v>
      </c>
      <c r="J669" s="12">
        <v>0.25840000000000002</v>
      </c>
      <c r="K669" s="69">
        <f t="shared" si="51"/>
        <v>13.76</v>
      </c>
      <c r="L669" s="37">
        <f t="shared" si="52"/>
        <v>385.28</v>
      </c>
      <c r="M669" s="40">
        <f t="shared" si="53"/>
        <v>8.4849746420406044E-6</v>
      </c>
      <c r="N669" s="40">
        <f t="shared" si="54"/>
        <v>1.001666447654278</v>
      </c>
    </row>
    <row r="670" spans="1:14">
      <c r="A670" s="68" t="s">
        <v>2201</v>
      </c>
      <c r="B670" s="71">
        <v>89505</v>
      </c>
      <c r="C670" s="15" t="s">
        <v>16</v>
      </c>
      <c r="D670" s="15" t="s">
        <v>672</v>
      </c>
      <c r="E670" s="10" t="s">
        <v>18</v>
      </c>
      <c r="F670" s="11">
        <v>4</v>
      </c>
      <c r="G670" s="11">
        <v>4</v>
      </c>
      <c r="H670" s="11">
        <f t="shared" si="50"/>
        <v>8</v>
      </c>
      <c r="I670" s="37" t="s">
        <v>673</v>
      </c>
      <c r="J670" s="12">
        <v>0.25840000000000002</v>
      </c>
      <c r="K670" s="69">
        <f t="shared" si="51"/>
        <v>47.91</v>
      </c>
      <c r="L670" s="37">
        <f t="shared" si="52"/>
        <v>383.28</v>
      </c>
      <c r="M670" s="40">
        <f t="shared" si="53"/>
        <v>8.4409288849702103E-6</v>
      </c>
      <c r="N670" s="40">
        <f t="shared" si="54"/>
        <v>1.001674888583163</v>
      </c>
    </row>
    <row r="671" spans="1:14">
      <c r="A671" s="68" t="s">
        <v>2434</v>
      </c>
      <c r="B671" s="10" t="s">
        <v>1150</v>
      </c>
      <c r="C671" s="10" t="s">
        <v>1151</v>
      </c>
      <c r="D671" s="15" t="s">
        <v>1152</v>
      </c>
      <c r="E671" s="10" t="s">
        <v>82</v>
      </c>
      <c r="F671" s="11">
        <v>1.44</v>
      </c>
      <c r="G671" s="11">
        <v>1.44</v>
      </c>
      <c r="H671" s="11">
        <f t="shared" si="50"/>
        <v>2.88</v>
      </c>
      <c r="I671" s="37" t="s">
        <v>1153</v>
      </c>
      <c r="J671" s="12">
        <v>0.25840000000000002</v>
      </c>
      <c r="K671" s="69">
        <f t="shared" si="51"/>
        <v>130.74</v>
      </c>
      <c r="L671" s="37">
        <f t="shared" si="52"/>
        <v>376.53</v>
      </c>
      <c r="M671" s="40">
        <f t="shared" si="53"/>
        <v>8.292274454857632E-6</v>
      </c>
      <c r="N671" s="40">
        <f t="shared" si="54"/>
        <v>1.0016831808576179</v>
      </c>
    </row>
    <row r="672" spans="1:14">
      <c r="A672" s="68" t="s">
        <v>2106</v>
      </c>
      <c r="B672" s="71">
        <v>97622</v>
      </c>
      <c r="C672" s="15" t="s">
        <v>16</v>
      </c>
      <c r="D672" s="15" t="s">
        <v>487</v>
      </c>
      <c r="E672" s="10" t="s">
        <v>158</v>
      </c>
      <c r="F672" s="11">
        <v>3.41</v>
      </c>
      <c r="G672" s="11">
        <v>3.41</v>
      </c>
      <c r="H672" s="11">
        <f t="shared" si="50"/>
        <v>6.82</v>
      </c>
      <c r="I672" s="37" t="s">
        <v>488</v>
      </c>
      <c r="J672" s="12">
        <v>0.25840000000000002</v>
      </c>
      <c r="K672" s="69">
        <f t="shared" si="51"/>
        <v>54.96</v>
      </c>
      <c r="L672" s="37">
        <f t="shared" si="52"/>
        <v>374.82</v>
      </c>
      <c r="M672" s="40">
        <f t="shared" si="53"/>
        <v>8.2546153325624467E-6</v>
      </c>
      <c r="N672" s="40">
        <f t="shared" si="54"/>
        <v>1.0016914354729505</v>
      </c>
    </row>
    <row r="673" spans="1:14">
      <c r="A673" s="68" t="s">
        <v>2457</v>
      </c>
      <c r="B673" s="10" t="s">
        <v>1216</v>
      </c>
      <c r="C673" s="10" t="s">
        <v>1151</v>
      </c>
      <c r="D673" s="15" t="s">
        <v>1217</v>
      </c>
      <c r="E673" s="10" t="s">
        <v>18</v>
      </c>
      <c r="F673" s="11">
        <v>8</v>
      </c>
      <c r="G673" s="11">
        <v>8</v>
      </c>
      <c r="H673" s="11">
        <f t="shared" si="50"/>
        <v>16</v>
      </c>
      <c r="I673" s="37" t="s">
        <v>1218</v>
      </c>
      <c r="J673" s="12">
        <v>0.25840000000000002</v>
      </c>
      <c r="K673" s="69">
        <f t="shared" si="51"/>
        <v>23.14</v>
      </c>
      <c r="L673" s="37">
        <f t="shared" si="52"/>
        <v>370.24</v>
      </c>
      <c r="M673" s="40">
        <f t="shared" si="53"/>
        <v>8.1537505488712457E-6</v>
      </c>
      <c r="N673" s="40">
        <f t="shared" si="54"/>
        <v>1.0016995892234994</v>
      </c>
    </row>
    <row r="674" spans="1:14">
      <c r="A674" s="68" t="s">
        <v>2189</v>
      </c>
      <c r="B674" s="71">
        <v>89810</v>
      </c>
      <c r="C674" s="15" t="s">
        <v>16</v>
      </c>
      <c r="D674" s="36" t="s">
        <v>650</v>
      </c>
      <c r="E674" s="10" t="s">
        <v>18</v>
      </c>
      <c r="F674" s="11">
        <v>8</v>
      </c>
      <c r="G674" s="11">
        <v>8</v>
      </c>
      <c r="H674" s="11">
        <f t="shared" si="50"/>
        <v>16</v>
      </c>
      <c r="I674" s="37" t="s">
        <v>651</v>
      </c>
      <c r="J674" s="12">
        <v>0.25840000000000002</v>
      </c>
      <c r="K674" s="69">
        <f t="shared" si="51"/>
        <v>23.1</v>
      </c>
      <c r="L674" s="37">
        <f t="shared" si="52"/>
        <v>369.6</v>
      </c>
      <c r="M674" s="40">
        <f t="shared" si="53"/>
        <v>8.1396559066087195E-6</v>
      </c>
      <c r="N674" s="40">
        <f t="shared" si="54"/>
        <v>1.0017077288794061</v>
      </c>
    </row>
    <row r="675" spans="1:14">
      <c r="A675" s="68" t="s">
        <v>2023</v>
      </c>
      <c r="B675" s="70">
        <v>94704</v>
      </c>
      <c r="C675" s="10" t="s">
        <v>16</v>
      </c>
      <c r="D675" s="36" t="s">
        <v>319</v>
      </c>
      <c r="E675" s="10" t="s">
        <v>18</v>
      </c>
      <c r="F675" s="11">
        <v>6</v>
      </c>
      <c r="G675" s="11">
        <v>6</v>
      </c>
      <c r="H675" s="11">
        <f t="shared" si="50"/>
        <v>12</v>
      </c>
      <c r="I675" s="37" t="s">
        <v>320</v>
      </c>
      <c r="J675" s="12">
        <v>0.25840000000000002</v>
      </c>
      <c r="K675" s="69">
        <f t="shared" si="51"/>
        <v>30.76</v>
      </c>
      <c r="L675" s="37">
        <f t="shared" si="52"/>
        <v>369.12</v>
      </c>
      <c r="M675" s="40">
        <f t="shared" si="53"/>
        <v>8.1290849249118256E-6</v>
      </c>
      <c r="N675" s="40">
        <f t="shared" si="54"/>
        <v>1.001715857964331</v>
      </c>
    </row>
    <row r="676" spans="1:14">
      <c r="A676" s="68" t="s">
        <v>2264</v>
      </c>
      <c r="B676" s="24">
        <v>91875</v>
      </c>
      <c r="C676" s="10" t="s">
        <v>16</v>
      </c>
      <c r="D676" s="36" t="s">
        <v>805</v>
      </c>
      <c r="E676" s="15" t="s">
        <v>18</v>
      </c>
      <c r="F676" s="11">
        <v>26</v>
      </c>
      <c r="G676" s="11">
        <v>26</v>
      </c>
      <c r="H676" s="11">
        <f t="shared" si="50"/>
        <v>52</v>
      </c>
      <c r="I676" s="37" t="s">
        <v>806</v>
      </c>
      <c r="J676" s="12">
        <v>0.25840000000000002</v>
      </c>
      <c r="K676" s="69">
        <f t="shared" si="51"/>
        <v>7.03</v>
      </c>
      <c r="L676" s="37">
        <f t="shared" si="52"/>
        <v>365.56</v>
      </c>
      <c r="M676" s="40">
        <f t="shared" si="53"/>
        <v>8.0506834773265244E-6</v>
      </c>
      <c r="N676" s="40">
        <f t="shared" si="54"/>
        <v>1.0017239086478085</v>
      </c>
    </row>
    <row r="677" spans="1:14">
      <c r="A677" s="68" t="s">
        <v>2298</v>
      </c>
      <c r="B677" s="71">
        <v>102215</v>
      </c>
      <c r="C677" s="15" t="s">
        <v>16</v>
      </c>
      <c r="D677" s="15" t="s">
        <v>875</v>
      </c>
      <c r="E677" s="10" t="s">
        <v>99</v>
      </c>
      <c r="F677" s="11">
        <v>8.9600000000000009</v>
      </c>
      <c r="G677" s="11">
        <v>8.9600000000000009</v>
      </c>
      <c r="H677" s="11">
        <f t="shared" si="50"/>
        <v>17.920000000000002</v>
      </c>
      <c r="I677" s="37" t="s">
        <v>876</v>
      </c>
      <c r="J677" s="12">
        <v>0.25840000000000002</v>
      </c>
      <c r="K677" s="69">
        <f t="shared" si="51"/>
        <v>19.87</v>
      </c>
      <c r="L677" s="37">
        <f t="shared" si="52"/>
        <v>356.07</v>
      </c>
      <c r="M677" s="40">
        <f t="shared" si="53"/>
        <v>7.8416863600275069E-6</v>
      </c>
      <c r="N677" s="40">
        <f t="shared" si="54"/>
        <v>1.0017317503341685</v>
      </c>
    </row>
    <row r="678" spans="1:14">
      <c r="A678" s="68" t="s">
        <v>2373</v>
      </c>
      <c r="B678" s="71">
        <v>92004</v>
      </c>
      <c r="C678" s="15" t="s">
        <v>16</v>
      </c>
      <c r="D678" s="15" t="s">
        <v>1016</v>
      </c>
      <c r="E678" s="10" t="s">
        <v>18</v>
      </c>
      <c r="F678" s="11">
        <v>3</v>
      </c>
      <c r="G678" s="11">
        <v>3</v>
      </c>
      <c r="H678" s="11">
        <f t="shared" si="50"/>
        <v>6</v>
      </c>
      <c r="I678" s="37" t="s">
        <v>1017</v>
      </c>
      <c r="J678" s="12">
        <v>0.25840000000000002</v>
      </c>
      <c r="K678" s="69">
        <f t="shared" si="51"/>
        <v>57.96</v>
      </c>
      <c r="L678" s="37">
        <f t="shared" si="52"/>
        <v>347.76</v>
      </c>
      <c r="M678" s="40">
        <f t="shared" si="53"/>
        <v>7.6586762394000214E-6</v>
      </c>
      <c r="N678" s="40">
        <f t="shared" si="54"/>
        <v>1.0017394090104079</v>
      </c>
    </row>
    <row r="679" spans="1:14">
      <c r="A679" s="68" t="s">
        <v>2200</v>
      </c>
      <c r="B679" s="71">
        <v>89501</v>
      </c>
      <c r="C679" s="15" t="s">
        <v>16</v>
      </c>
      <c r="D679" s="15" t="s">
        <v>670</v>
      </c>
      <c r="E679" s="10" t="s">
        <v>18</v>
      </c>
      <c r="F679" s="11">
        <v>10</v>
      </c>
      <c r="G679" s="11">
        <v>10</v>
      </c>
      <c r="H679" s="11">
        <f t="shared" si="50"/>
        <v>20</v>
      </c>
      <c r="I679" s="37" t="s">
        <v>671</v>
      </c>
      <c r="J679" s="12">
        <v>0.25840000000000002</v>
      </c>
      <c r="K679" s="69">
        <f t="shared" si="51"/>
        <v>17.37</v>
      </c>
      <c r="L679" s="37">
        <f t="shared" si="52"/>
        <v>347.4</v>
      </c>
      <c r="M679" s="40">
        <f t="shared" si="53"/>
        <v>7.6507480031273514E-6</v>
      </c>
      <c r="N679" s="40">
        <f t="shared" si="54"/>
        <v>1.0017470597584111</v>
      </c>
    </row>
    <row r="680" spans="1:14">
      <c r="A680" s="68" t="s">
        <v>2255</v>
      </c>
      <c r="B680" s="24">
        <v>89671</v>
      </c>
      <c r="C680" s="10" t="s">
        <v>16</v>
      </c>
      <c r="D680" s="36" t="s">
        <v>788</v>
      </c>
      <c r="E680" s="15" t="s">
        <v>18</v>
      </c>
      <c r="F680" s="11">
        <v>4</v>
      </c>
      <c r="G680" s="11">
        <v>4</v>
      </c>
      <c r="H680" s="11">
        <f t="shared" si="50"/>
        <v>8</v>
      </c>
      <c r="I680" s="37" t="s">
        <v>789</v>
      </c>
      <c r="J680" s="12">
        <v>0.25840000000000002</v>
      </c>
      <c r="K680" s="69">
        <f t="shared" si="51"/>
        <v>43.31</v>
      </c>
      <c r="L680" s="37">
        <f t="shared" si="52"/>
        <v>346.48</v>
      </c>
      <c r="M680" s="40">
        <f t="shared" si="53"/>
        <v>7.6304869548749706E-6</v>
      </c>
      <c r="N680" s="40">
        <f t="shared" si="54"/>
        <v>1.001754690245366</v>
      </c>
    </row>
    <row r="681" spans="1:14">
      <c r="A681" s="68" t="s">
        <v>2026</v>
      </c>
      <c r="B681" s="70">
        <v>94785</v>
      </c>
      <c r="C681" s="10" t="s">
        <v>16</v>
      </c>
      <c r="D681" s="36" t="s">
        <v>325</v>
      </c>
      <c r="E681" s="10" t="s">
        <v>18</v>
      </c>
      <c r="F681" s="11">
        <v>4</v>
      </c>
      <c r="G681" s="11">
        <v>4</v>
      </c>
      <c r="H681" s="11">
        <f t="shared" si="50"/>
        <v>8</v>
      </c>
      <c r="I681" s="37" t="s">
        <v>326</v>
      </c>
      <c r="J681" s="12">
        <v>0.25840000000000002</v>
      </c>
      <c r="K681" s="69">
        <f t="shared" si="51"/>
        <v>43.18</v>
      </c>
      <c r="L681" s="37">
        <f t="shared" si="52"/>
        <v>345.44</v>
      </c>
      <c r="M681" s="40">
        <f t="shared" si="53"/>
        <v>7.6075831611983658E-6</v>
      </c>
      <c r="N681" s="40">
        <f t="shared" si="54"/>
        <v>1.0017622978285272</v>
      </c>
    </row>
    <row r="682" spans="1:14">
      <c r="A682" s="68" t="s">
        <v>2027</v>
      </c>
      <c r="B682" s="70">
        <v>94786</v>
      </c>
      <c r="C682" s="10" t="s">
        <v>16</v>
      </c>
      <c r="D682" s="36" t="s">
        <v>327</v>
      </c>
      <c r="E682" s="10" t="s">
        <v>18</v>
      </c>
      <c r="F682" s="11">
        <v>3</v>
      </c>
      <c r="G682" s="11">
        <v>3</v>
      </c>
      <c r="H682" s="11">
        <f t="shared" si="50"/>
        <v>6</v>
      </c>
      <c r="I682" s="37" t="s">
        <v>328</v>
      </c>
      <c r="J682" s="12">
        <v>0.25840000000000002</v>
      </c>
      <c r="K682" s="69">
        <f t="shared" si="51"/>
        <v>57.37</v>
      </c>
      <c r="L682" s="37">
        <f t="shared" si="52"/>
        <v>344.22</v>
      </c>
      <c r="M682" s="40">
        <f t="shared" si="53"/>
        <v>7.5807152493854261E-6</v>
      </c>
      <c r="N682" s="40">
        <f t="shared" si="54"/>
        <v>1.0017698785437765</v>
      </c>
    </row>
    <row r="683" spans="1:14">
      <c r="A683" s="68" t="s">
        <v>2366</v>
      </c>
      <c r="B683" s="71">
        <v>89398</v>
      </c>
      <c r="C683" s="15" t="s">
        <v>16</v>
      </c>
      <c r="D683" s="15" t="s">
        <v>1003</v>
      </c>
      <c r="E683" s="10" t="s">
        <v>18</v>
      </c>
      <c r="F683" s="11">
        <v>8</v>
      </c>
      <c r="G683" s="11">
        <v>8</v>
      </c>
      <c r="H683" s="11">
        <f t="shared" si="50"/>
        <v>16</v>
      </c>
      <c r="I683" s="37" t="s">
        <v>1004</v>
      </c>
      <c r="J683" s="12">
        <v>0.25840000000000002</v>
      </c>
      <c r="K683" s="69">
        <f t="shared" si="51"/>
        <v>20.8</v>
      </c>
      <c r="L683" s="37">
        <f t="shared" si="52"/>
        <v>332.8</v>
      </c>
      <c r="M683" s="40">
        <f t="shared" si="53"/>
        <v>7.3292139765134789E-6</v>
      </c>
      <c r="N683" s="40">
        <f t="shared" si="54"/>
        <v>1.0017772077577531</v>
      </c>
    </row>
    <row r="684" spans="1:14">
      <c r="A684" s="68" t="s">
        <v>2493</v>
      </c>
      <c r="B684" s="10" t="s">
        <v>1324</v>
      </c>
      <c r="C684" s="15" t="s">
        <v>1151</v>
      </c>
      <c r="D684" s="15" t="s">
        <v>1325</v>
      </c>
      <c r="E684" s="10" t="s">
        <v>18</v>
      </c>
      <c r="F684" s="11">
        <v>10</v>
      </c>
      <c r="G684" s="11">
        <v>10</v>
      </c>
      <c r="H684" s="11">
        <f t="shared" si="50"/>
        <v>20</v>
      </c>
      <c r="I684" s="37" t="s">
        <v>1326</v>
      </c>
      <c r="J684" s="12">
        <v>0.25840000000000002</v>
      </c>
      <c r="K684" s="69">
        <f t="shared" si="51"/>
        <v>16.57</v>
      </c>
      <c r="L684" s="37">
        <f t="shared" si="52"/>
        <v>331.4</v>
      </c>
      <c r="M684" s="40">
        <f t="shared" si="53"/>
        <v>7.2983819465642034E-6</v>
      </c>
      <c r="N684" s="40">
        <f t="shared" si="54"/>
        <v>1.0017845061396997</v>
      </c>
    </row>
    <row r="685" spans="1:14">
      <c r="A685" s="68" t="s">
        <v>2179</v>
      </c>
      <c r="B685" s="71">
        <v>91954</v>
      </c>
      <c r="C685" s="15" t="s">
        <v>16</v>
      </c>
      <c r="D685" s="15" t="s">
        <v>630</v>
      </c>
      <c r="E685" s="10" t="s">
        <v>18</v>
      </c>
      <c r="F685" s="11">
        <v>6</v>
      </c>
      <c r="G685" s="11">
        <v>6</v>
      </c>
      <c r="H685" s="11">
        <f t="shared" si="50"/>
        <v>12</v>
      </c>
      <c r="I685" s="37" t="s">
        <v>631</v>
      </c>
      <c r="J685" s="12">
        <v>0.25840000000000002</v>
      </c>
      <c r="K685" s="69">
        <f t="shared" si="51"/>
        <v>27.35</v>
      </c>
      <c r="L685" s="37">
        <f t="shared" si="52"/>
        <v>328.2</v>
      </c>
      <c r="M685" s="40">
        <f t="shared" si="53"/>
        <v>7.2279087352515738E-6</v>
      </c>
      <c r="N685" s="40">
        <f t="shared" si="54"/>
        <v>1.001791734048435</v>
      </c>
    </row>
    <row r="686" spans="1:14">
      <c r="A686" s="68" t="s">
        <v>2364</v>
      </c>
      <c r="B686" s="71">
        <v>89393</v>
      </c>
      <c r="C686" s="15" t="s">
        <v>16</v>
      </c>
      <c r="D686" s="15" t="s">
        <v>999</v>
      </c>
      <c r="E686" s="10" t="s">
        <v>18</v>
      </c>
      <c r="F686" s="11">
        <v>14</v>
      </c>
      <c r="G686" s="11">
        <v>14</v>
      </c>
      <c r="H686" s="11">
        <f t="shared" si="50"/>
        <v>28</v>
      </c>
      <c r="I686" s="37" t="s">
        <v>1000</v>
      </c>
      <c r="J686" s="12">
        <v>0.25840000000000002</v>
      </c>
      <c r="K686" s="69">
        <f t="shared" si="51"/>
        <v>11.53</v>
      </c>
      <c r="L686" s="37">
        <f t="shared" si="52"/>
        <v>322.83999999999997</v>
      </c>
      <c r="M686" s="40">
        <f t="shared" si="53"/>
        <v>7.1098661063029184E-6</v>
      </c>
      <c r="N686" s="40">
        <f t="shared" si="54"/>
        <v>1.0017988439145413</v>
      </c>
    </row>
    <row r="687" spans="1:14">
      <c r="A687" s="68" t="s">
        <v>2088</v>
      </c>
      <c r="B687" s="71">
        <v>95811</v>
      </c>
      <c r="C687" s="15" t="s">
        <v>16</v>
      </c>
      <c r="D687" s="36" t="s">
        <v>450</v>
      </c>
      <c r="E687" s="10" t="s">
        <v>18</v>
      </c>
      <c r="F687" s="11">
        <v>8</v>
      </c>
      <c r="G687" s="11">
        <v>8</v>
      </c>
      <c r="H687" s="11">
        <f t="shared" si="50"/>
        <v>16</v>
      </c>
      <c r="I687" s="37" t="s">
        <v>451</v>
      </c>
      <c r="J687" s="12">
        <v>0.25840000000000002</v>
      </c>
      <c r="K687" s="69">
        <f t="shared" si="51"/>
        <v>20.04</v>
      </c>
      <c r="L687" s="37">
        <f t="shared" si="52"/>
        <v>320.64</v>
      </c>
      <c r="M687" s="40">
        <f t="shared" si="53"/>
        <v>7.0614157735254859E-6</v>
      </c>
      <c r="N687" s="40">
        <f t="shared" si="54"/>
        <v>1.0018059053303148</v>
      </c>
    </row>
    <row r="688" spans="1:14">
      <c r="A688" s="68" t="s">
        <v>2450</v>
      </c>
      <c r="B688" s="10" t="s">
        <v>1196</v>
      </c>
      <c r="C688" s="10" t="s">
        <v>1151</v>
      </c>
      <c r="D688" s="15" t="s">
        <v>1197</v>
      </c>
      <c r="E688" s="10" t="s">
        <v>18</v>
      </c>
      <c r="F688" s="11">
        <v>4</v>
      </c>
      <c r="G688" s="11">
        <v>4</v>
      </c>
      <c r="H688" s="11">
        <f t="shared" si="50"/>
        <v>8</v>
      </c>
      <c r="I688" s="37" t="s">
        <v>1198</v>
      </c>
      <c r="J688" s="12">
        <v>0.25840000000000002</v>
      </c>
      <c r="K688" s="69">
        <f t="shared" si="51"/>
        <v>39.72</v>
      </c>
      <c r="L688" s="37">
        <f t="shared" si="52"/>
        <v>317.76</v>
      </c>
      <c r="M688" s="40">
        <f t="shared" si="53"/>
        <v>6.9979898833441194E-6</v>
      </c>
      <c r="N688" s="40">
        <f t="shared" si="54"/>
        <v>1.0018129033201981</v>
      </c>
    </row>
    <row r="689" spans="1:14">
      <c r="A689" s="68" t="s">
        <v>2296</v>
      </c>
      <c r="B689" s="71">
        <v>102217</v>
      </c>
      <c r="C689" s="15" t="s">
        <v>16</v>
      </c>
      <c r="D689" s="15" t="s">
        <v>871</v>
      </c>
      <c r="E689" s="10" t="s">
        <v>99</v>
      </c>
      <c r="F689" s="11">
        <v>8.9600000000000009</v>
      </c>
      <c r="G689" s="11">
        <v>8.9600000000000009</v>
      </c>
      <c r="H689" s="11">
        <f t="shared" si="50"/>
        <v>17.920000000000002</v>
      </c>
      <c r="I689" s="37" t="s">
        <v>872</v>
      </c>
      <c r="J689" s="12">
        <v>0.25840000000000002</v>
      </c>
      <c r="K689" s="69">
        <f t="shared" si="51"/>
        <v>17.690000000000001</v>
      </c>
      <c r="L689" s="37">
        <f t="shared" si="52"/>
        <v>317</v>
      </c>
      <c r="M689" s="40">
        <f t="shared" si="53"/>
        <v>6.9812524956573701E-6</v>
      </c>
      <c r="N689" s="40">
        <f t="shared" si="54"/>
        <v>1.0018198845726938</v>
      </c>
    </row>
    <row r="690" spans="1:14">
      <c r="A690" s="68" t="s">
        <v>2080</v>
      </c>
      <c r="B690" s="71">
        <v>87904</v>
      </c>
      <c r="C690" s="15" t="s">
        <v>16</v>
      </c>
      <c r="D690" s="36" t="s">
        <v>434</v>
      </c>
      <c r="E690" s="10" t="s">
        <v>99</v>
      </c>
      <c r="F690" s="11">
        <v>16.02</v>
      </c>
      <c r="G690" s="11">
        <v>16.02</v>
      </c>
      <c r="H690" s="11">
        <f t="shared" si="50"/>
        <v>32.04</v>
      </c>
      <c r="I690" s="37" t="s">
        <v>435</v>
      </c>
      <c r="J690" s="12">
        <v>0.25840000000000002</v>
      </c>
      <c r="K690" s="69">
        <f t="shared" si="51"/>
        <v>9.89</v>
      </c>
      <c r="L690" s="37">
        <f t="shared" si="52"/>
        <v>316.87</v>
      </c>
      <c r="M690" s="40">
        <f t="shared" si="53"/>
        <v>6.9783895214477945E-6</v>
      </c>
      <c r="N690" s="40">
        <f t="shared" si="54"/>
        <v>1.0018268629622151</v>
      </c>
    </row>
    <row r="691" spans="1:14">
      <c r="A691" s="68" t="s">
        <v>2337</v>
      </c>
      <c r="B691" s="71">
        <v>97666</v>
      </c>
      <c r="C691" s="15" t="s">
        <v>16</v>
      </c>
      <c r="D691" s="15" t="s">
        <v>951</v>
      </c>
      <c r="E691" s="10" t="s">
        <v>18</v>
      </c>
      <c r="F691" s="11">
        <v>18</v>
      </c>
      <c r="G691" s="11">
        <v>18</v>
      </c>
      <c r="H691" s="11">
        <f t="shared" si="50"/>
        <v>36</v>
      </c>
      <c r="I691" s="37" t="s">
        <v>952</v>
      </c>
      <c r="J691" s="12">
        <v>0.25840000000000002</v>
      </c>
      <c r="K691" s="69">
        <f t="shared" si="51"/>
        <v>8.6999999999999993</v>
      </c>
      <c r="L691" s="37">
        <f t="shared" si="52"/>
        <v>313.2</v>
      </c>
      <c r="M691" s="40">
        <f t="shared" si="53"/>
        <v>6.8975655572236228E-6</v>
      </c>
      <c r="N691" s="40">
        <f t="shared" si="54"/>
        <v>1.0018337605277723</v>
      </c>
    </row>
    <row r="692" spans="1:14">
      <c r="A692" s="68" t="s">
        <v>2273</v>
      </c>
      <c r="B692" s="71">
        <v>92370</v>
      </c>
      <c r="C692" s="15" t="s">
        <v>16</v>
      </c>
      <c r="D692" s="36" t="s">
        <v>824</v>
      </c>
      <c r="E692" s="10" t="s">
        <v>18</v>
      </c>
      <c r="F692" s="11">
        <v>4</v>
      </c>
      <c r="G692" s="11">
        <v>4</v>
      </c>
      <c r="H692" s="11">
        <f t="shared" si="50"/>
        <v>8</v>
      </c>
      <c r="I692" s="37" t="s">
        <v>688</v>
      </c>
      <c r="J692" s="12">
        <v>0.25840000000000002</v>
      </c>
      <c r="K692" s="69">
        <f t="shared" si="51"/>
        <v>39.130000000000003</v>
      </c>
      <c r="L692" s="37">
        <f t="shared" si="52"/>
        <v>313.04000000000002</v>
      </c>
      <c r="M692" s="40">
        <f t="shared" si="53"/>
        <v>6.8940418966579912E-6</v>
      </c>
      <c r="N692" s="40">
        <f t="shared" si="54"/>
        <v>1.001840654569669</v>
      </c>
    </row>
    <row r="693" spans="1:14">
      <c r="A693" s="68" t="s">
        <v>2198</v>
      </c>
      <c r="B693" s="71">
        <v>89413</v>
      </c>
      <c r="C693" s="15" t="s">
        <v>16</v>
      </c>
      <c r="D693" s="36" t="s">
        <v>666</v>
      </c>
      <c r="E693" s="10" t="s">
        <v>18</v>
      </c>
      <c r="F693" s="11">
        <v>15</v>
      </c>
      <c r="G693" s="11">
        <v>15</v>
      </c>
      <c r="H693" s="11">
        <f t="shared" si="50"/>
        <v>30</v>
      </c>
      <c r="I693" s="37" t="s">
        <v>667</v>
      </c>
      <c r="J693" s="12">
        <v>0.25840000000000002</v>
      </c>
      <c r="K693" s="69">
        <f t="shared" si="51"/>
        <v>10.38</v>
      </c>
      <c r="L693" s="37">
        <f t="shared" si="52"/>
        <v>311.39999999999998</v>
      </c>
      <c r="M693" s="40">
        <f t="shared" si="53"/>
        <v>6.8579243758602679E-6</v>
      </c>
      <c r="N693" s="40">
        <f t="shared" si="54"/>
        <v>1.0018475124940449</v>
      </c>
    </row>
    <row r="694" spans="1:14">
      <c r="A694" s="68" t="s">
        <v>2192</v>
      </c>
      <c r="B694" s="71">
        <v>94672</v>
      </c>
      <c r="C694" s="15" t="s">
        <v>16</v>
      </c>
      <c r="D694" s="36" t="s">
        <v>656</v>
      </c>
      <c r="E694" s="10" t="s">
        <v>18</v>
      </c>
      <c r="F694" s="11">
        <v>12</v>
      </c>
      <c r="G694" s="11">
        <v>12</v>
      </c>
      <c r="H694" s="11">
        <f t="shared" si="50"/>
        <v>24</v>
      </c>
      <c r="I694" s="37" t="s">
        <v>657</v>
      </c>
      <c r="J694" s="12">
        <v>0.25840000000000002</v>
      </c>
      <c r="K694" s="69">
        <f t="shared" si="51"/>
        <v>12.91</v>
      </c>
      <c r="L694" s="37">
        <f t="shared" si="52"/>
        <v>309.83999999999997</v>
      </c>
      <c r="M694" s="40">
        <f t="shared" si="53"/>
        <v>6.8235686853453607E-6</v>
      </c>
      <c r="N694" s="40">
        <f t="shared" si="54"/>
        <v>1.0018543360627303</v>
      </c>
    </row>
    <row r="695" spans="1:14">
      <c r="A695" s="68" t="s">
        <v>2560</v>
      </c>
      <c r="B695" s="10" t="s">
        <v>1519</v>
      </c>
      <c r="C695" s="15" t="s">
        <v>1151</v>
      </c>
      <c r="D695" s="15" t="s">
        <v>1520</v>
      </c>
      <c r="E695" s="10" t="s">
        <v>18</v>
      </c>
      <c r="F695" s="11">
        <v>3</v>
      </c>
      <c r="G695" s="11">
        <v>3</v>
      </c>
      <c r="H695" s="11">
        <f t="shared" si="50"/>
        <v>6</v>
      </c>
      <c r="I695" s="37" t="s">
        <v>1521</v>
      </c>
      <c r="J695" s="12">
        <v>0.25840000000000002</v>
      </c>
      <c r="K695" s="69">
        <f t="shared" si="51"/>
        <v>51.43</v>
      </c>
      <c r="L695" s="37">
        <f t="shared" si="52"/>
        <v>308.58</v>
      </c>
      <c r="M695" s="40">
        <f t="shared" si="53"/>
        <v>6.7958198583910133E-6</v>
      </c>
      <c r="N695" s="40">
        <f t="shared" si="54"/>
        <v>1.0018611318825887</v>
      </c>
    </row>
    <row r="696" spans="1:14">
      <c r="A696" s="68" t="s">
        <v>2393</v>
      </c>
      <c r="B696" s="71">
        <v>94653</v>
      </c>
      <c r="C696" s="15" t="s">
        <v>16</v>
      </c>
      <c r="D696" s="36" t="s">
        <v>1055</v>
      </c>
      <c r="E696" s="10" t="s">
        <v>82</v>
      </c>
      <c r="F696" s="11">
        <v>2.0699999999999998</v>
      </c>
      <c r="G696" s="11">
        <v>2.0699999999999998</v>
      </c>
      <c r="H696" s="11">
        <f t="shared" si="50"/>
        <v>4.1399999999999997</v>
      </c>
      <c r="I696" s="37" t="s">
        <v>1056</v>
      </c>
      <c r="J696" s="12">
        <v>0.25840000000000002</v>
      </c>
      <c r="K696" s="69">
        <f t="shared" si="51"/>
        <v>73.599999999999994</v>
      </c>
      <c r="L696" s="37">
        <f t="shared" si="52"/>
        <v>304.7</v>
      </c>
      <c r="M696" s="40">
        <f t="shared" si="53"/>
        <v>6.7103710896744498E-6</v>
      </c>
      <c r="N696" s="40">
        <f t="shared" si="54"/>
        <v>1.0018678422536784</v>
      </c>
    </row>
    <row r="697" spans="1:14">
      <c r="A697" s="68" t="s">
        <v>2459</v>
      </c>
      <c r="B697" s="10" t="s">
        <v>1222</v>
      </c>
      <c r="C697" s="10" t="s">
        <v>1151</v>
      </c>
      <c r="D697" s="15" t="s">
        <v>1223</v>
      </c>
      <c r="E697" s="10" t="s">
        <v>18</v>
      </c>
      <c r="F697" s="11">
        <v>3</v>
      </c>
      <c r="G697" s="11">
        <v>3</v>
      </c>
      <c r="H697" s="11">
        <f t="shared" si="50"/>
        <v>6</v>
      </c>
      <c r="I697" s="37" t="s">
        <v>1224</v>
      </c>
      <c r="J697" s="12">
        <v>0.25840000000000002</v>
      </c>
      <c r="K697" s="69">
        <f t="shared" si="51"/>
        <v>50.51</v>
      </c>
      <c r="L697" s="37">
        <f t="shared" si="52"/>
        <v>303.06</v>
      </c>
      <c r="M697" s="40">
        <f t="shared" si="53"/>
        <v>6.6742535688767273E-6</v>
      </c>
      <c r="N697" s="40">
        <f t="shared" si="54"/>
        <v>1.0018745165072473</v>
      </c>
    </row>
    <row r="698" spans="1:14">
      <c r="A698" s="68" t="s">
        <v>2462</v>
      </c>
      <c r="B698" s="10" t="s">
        <v>1231</v>
      </c>
      <c r="C698" s="10" t="s">
        <v>1151</v>
      </c>
      <c r="D698" s="15" t="s">
        <v>1232</v>
      </c>
      <c r="E698" s="10" t="s">
        <v>82</v>
      </c>
      <c r="F698" s="11">
        <v>1.27</v>
      </c>
      <c r="G698" s="11">
        <v>1.27</v>
      </c>
      <c r="H698" s="11">
        <f t="shared" si="50"/>
        <v>2.54</v>
      </c>
      <c r="I698" s="37" t="s">
        <v>1233</v>
      </c>
      <c r="J698" s="12">
        <v>0.25840000000000002</v>
      </c>
      <c r="K698" s="69">
        <f t="shared" si="51"/>
        <v>119.28</v>
      </c>
      <c r="L698" s="37">
        <f t="shared" si="52"/>
        <v>302.97000000000003</v>
      </c>
      <c r="M698" s="40">
        <f t="shared" si="53"/>
        <v>6.6722715098085602E-6</v>
      </c>
      <c r="N698" s="40">
        <f t="shared" si="54"/>
        <v>1.0018811887787571</v>
      </c>
    </row>
    <row r="699" spans="1:14">
      <c r="A699" s="68" t="s">
        <v>2259</v>
      </c>
      <c r="B699" s="24">
        <v>89577</v>
      </c>
      <c r="C699" s="10" t="s">
        <v>16</v>
      </c>
      <c r="D699" s="15" t="s">
        <v>796</v>
      </c>
      <c r="E699" s="15" t="s">
        <v>18</v>
      </c>
      <c r="F699" s="11">
        <v>3</v>
      </c>
      <c r="G699" s="11">
        <v>3</v>
      </c>
      <c r="H699" s="11">
        <f t="shared" si="50"/>
        <v>6</v>
      </c>
      <c r="I699" s="37" t="s">
        <v>797</v>
      </c>
      <c r="J699" s="12">
        <v>0.25840000000000002</v>
      </c>
      <c r="K699" s="69">
        <f t="shared" si="51"/>
        <v>48.98</v>
      </c>
      <c r="L699" s="37">
        <f t="shared" si="52"/>
        <v>293.88</v>
      </c>
      <c r="M699" s="40">
        <f t="shared" si="53"/>
        <v>6.4720835439236212E-6</v>
      </c>
      <c r="N699" s="40">
        <f t="shared" si="54"/>
        <v>1.0018876608623011</v>
      </c>
    </row>
    <row r="700" spans="1:14">
      <c r="A700" s="68" t="s">
        <v>2262</v>
      </c>
      <c r="B700" s="24">
        <v>89388</v>
      </c>
      <c r="C700" s="10" t="s">
        <v>16</v>
      </c>
      <c r="D700" s="36" t="s">
        <v>802</v>
      </c>
      <c r="E700" s="15" t="s">
        <v>18</v>
      </c>
      <c r="F700" s="11">
        <v>10</v>
      </c>
      <c r="G700" s="11">
        <v>10</v>
      </c>
      <c r="H700" s="11">
        <f t="shared" si="50"/>
        <v>20</v>
      </c>
      <c r="I700" s="37" t="s">
        <v>550</v>
      </c>
      <c r="J700" s="12">
        <v>0.25840000000000002</v>
      </c>
      <c r="K700" s="69">
        <f t="shared" si="51"/>
        <v>14.47</v>
      </c>
      <c r="L700" s="37">
        <f t="shared" si="52"/>
        <v>289.39999999999998</v>
      </c>
      <c r="M700" s="40">
        <f t="shared" si="53"/>
        <v>6.3734210480859391E-6</v>
      </c>
      <c r="N700" s="40">
        <f t="shared" si="54"/>
        <v>1.0018940342833491</v>
      </c>
    </row>
    <row r="701" spans="1:14">
      <c r="A701" s="68" t="s">
        <v>2067</v>
      </c>
      <c r="B701" s="71">
        <v>91933</v>
      </c>
      <c r="C701" s="15" t="s">
        <v>16</v>
      </c>
      <c r="D701" s="36" t="s">
        <v>407</v>
      </c>
      <c r="E701" s="10" t="s">
        <v>82</v>
      </c>
      <c r="F701" s="11">
        <v>6.75</v>
      </c>
      <c r="G701" s="11">
        <v>6.75</v>
      </c>
      <c r="H701" s="11">
        <f t="shared" si="50"/>
        <v>13.5</v>
      </c>
      <c r="I701" s="37" t="s">
        <v>408</v>
      </c>
      <c r="J701" s="12">
        <v>0.25840000000000002</v>
      </c>
      <c r="K701" s="69">
        <f t="shared" si="51"/>
        <v>21.21</v>
      </c>
      <c r="L701" s="37">
        <f t="shared" si="52"/>
        <v>286.33</v>
      </c>
      <c r="M701" s="40">
        <f t="shared" si="53"/>
        <v>6.3058108109828859E-6</v>
      </c>
      <c r="N701" s="40">
        <f t="shared" si="54"/>
        <v>1.0019003400941602</v>
      </c>
    </row>
    <row r="702" spans="1:14">
      <c r="A702" s="68" t="s">
        <v>2522</v>
      </c>
      <c r="B702" s="10" t="s">
        <v>1412</v>
      </c>
      <c r="C702" s="15" t="s">
        <v>1151</v>
      </c>
      <c r="D702" s="15" t="s">
        <v>1413</v>
      </c>
      <c r="E702" s="10" t="s">
        <v>18</v>
      </c>
      <c r="F702" s="11">
        <v>4</v>
      </c>
      <c r="G702" s="11">
        <v>4</v>
      </c>
      <c r="H702" s="11">
        <f t="shared" si="50"/>
        <v>8</v>
      </c>
      <c r="I702" s="37" t="s">
        <v>1414</v>
      </c>
      <c r="J702" s="12">
        <v>0.25840000000000002</v>
      </c>
      <c r="K702" s="69">
        <f t="shared" si="51"/>
        <v>35.19</v>
      </c>
      <c r="L702" s="37">
        <f t="shared" si="52"/>
        <v>281.52</v>
      </c>
      <c r="M702" s="40">
        <f t="shared" si="53"/>
        <v>6.1998807652285889E-6</v>
      </c>
      <c r="N702" s="40">
        <f t="shared" si="54"/>
        <v>1.0019065399749254</v>
      </c>
    </row>
    <row r="703" spans="1:14">
      <c r="A703" s="68" t="s">
        <v>2651</v>
      </c>
      <c r="B703" s="10" t="s">
        <v>1782</v>
      </c>
      <c r="C703" s="15" t="s">
        <v>1151</v>
      </c>
      <c r="D703" s="15" t="s">
        <v>1783</v>
      </c>
      <c r="E703" s="10" t="s">
        <v>18</v>
      </c>
      <c r="F703" s="11">
        <v>6</v>
      </c>
      <c r="G703" s="11">
        <v>6</v>
      </c>
      <c r="H703" s="11">
        <f t="shared" si="50"/>
        <v>12</v>
      </c>
      <c r="I703" s="37" t="s">
        <v>1784</v>
      </c>
      <c r="J703" s="12">
        <v>0.25840000000000002</v>
      </c>
      <c r="K703" s="69">
        <f t="shared" si="51"/>
        <v>23.2</v>
      </c>
      <c r="L703" s="37">
        <f t="shared" si="52"/>
        <v>278.39999999999998</v>
      </c>
      <c r="M703" s="40">
        <f t="shared" si="53"/>
        <v>6.1311693841987755E-6</v>
      </c>
      <c r="N703" s="40">
        <f t="shared" si="54"/>
        <v>1.0019126711443096</v>
      </c>
    </row>
    <row r="704" spans="1:14">
      <c r="A704" s="68" t="s">
        <v>2561</v>
      </c>
      <c r="B704" s="10" t="s">
        <v>1522</v>
      </c>
      <c r="C704" s="15" t="s">
        <v>1151</v>
      </c>
      <c r="D704" s="15" t="s">
        <v>1523</v>
      </c>
      <c r="E704" s="10" t="s">
        <v>1524</v>
      </c>
      <c r="F704" s="11">
        <v>4.13</v>
      </c>
      <c r="G704" s="11">
        <v>4.13</v>
      </c>
      <c r="H704" s="11">
        <f t="shared" si="50"/>
        <v>8.26</v>
      </c>
      <c r="I704" s="37" t="s">
        <v>1525</v>
      </c>
      <c r="J704" s="12">
        <v>0.25840000000000002</v>
      </c>
      <c r="K704" s="69">
        <f t="shared" si="51"/>
        <v>33.520000000000003</v>
      </c>
      <c r="L704" s="37">
        <f t="shared" si="52"/>
        <v>276.87</v>
      </c>
      <c r="M704" s="40">
        <f t="shared" si="53"/>
        <v>6.0974743800399244E-6</v>
      </c>
      <c r="N704" s="40">
        <f t="shared" si="54"/>
        <v>1.0019187686186897</v>
      </c>
    </row>
    <row r="705" spans="1:14">
      <c r="A705" s="68" t="s">
        <v>2451</v>
      </c>
      <c r="B705" s="10" t="s">
        <v>1199</v>
      </c>
      <c r="C705" s="10" t="s">
        <v>1151</v>
      </c>
      <c r="D705" s="15" t="s">
        <v>1200</v>
      </c>
      <c r="E705" s="10" t="s">
        <v>18</v>
      </c>
      <c r="F705" s="11">
        <v>3</v>
      </c>
      <c r="G705" s="11">
        <v>3</v>
      </c>
      <c r="H705" s="11">
        <f t="shared" si="50"/>
        <v>6</v>
      </c>
      <c r="I705" s="37" t="s">
        <v>1201</v>
      </c>
      <c r="J705" s="12">
        <v>0.25840000000000002</v>
      </c>
      <c r="K705" s="69">
        <f t="shared" si="51"/>
        <v>45.69</v>
      </c>
      <c r="L705" s="37">
        <f t="shared" si="52"/>
        <v>274.14</v>
      </c>
      <c r="M705" s="40">
        <f t="shared" si="53"/>
        <v>6.0373519216388369E-6</v>
      </c>
      <c r="N705" s="40">
        <f t="shared" si="54"/>
        <v>1.0019248059706114</v>
      </c>
    </row>
    <row r="706" spans="1:14">
      <c r="A706" s="68" t="s">
        <v>2248</v>
      </c>
      <c r="B706" s="10" t="s">
        <v>760</v>
      </c>
      <c r="C706" s="10" t="s">
        <v>761</v>
      </c>
      <c r="D706" s="15" t="s">
        <v>774</v>
      </c>
      <c r="E706" s="15" t="s">
        <v>18</v>
      </c>
      <c r="F706" s="11">
        <v>21.2</v>
      </c>
      <c r="G706" s="11">
        <v>21.2</v>
      </c>
      <c r="H706" s="11">
        <f t="shared" si="50"/>
        <v>42.4</v>
      </c>
      <c r="I706" s="37" t="s">
        <v>775</v>
      </c>
      <c r="J706" s="12">
        <v>0.14019999999999999</v>
      </c>
      <c r="K706" s="69">
        <f t="shared" si="51"/>
        <v>6.36</v>
      </c>
      <c r="L706" s="37">
        <f t="shared" si="52"/>
        <v>269.66000000000003</v>
      </c>
      <c r="M706" s="40">
        <f t="shared" si="53"/>
        <v>5.9386894258011564E-6</v>
      </c>
      <c r="N706" s="40">
        <f t="shared" si="54"/>
        <v>1.0019307446600372</v>
      </c>
    </row>
    <row r="707" spans="1:14">
      <c r="A707" s="68" t="s">
        <v>2303</v>
      </c>
      <c r="B707" s="71">
        <v>101094</v>
      </c>
      <c r="C707" s="15" t="s">
        <v>16</v>
      </c>
      <c r="D707" s="15" t="s">
        <v>885</v>
      </c>
      <c r="E707" s="10" t="s">
        <v>82</v>
      </c>
      <c r="F707" s="11">
        <v>0.68</v>
      </c>
      <c r="G707" s="11">
        <v>0.68</v>
      </c>
      <c r="H707" s="11">
        <f t="shared" ref="H707:H770" si="55">F707+G707</f>
        <v>1.36</v>
      </c>
      <c r="I707" s="37" t="s">
        <v>886</v>
      </c>
      <c r="J707" s="12">
        <v>0.25840000000000002</v>
      </c>
      <c r="K707" s="69">
        <f t="shared" ref="K707:K770" si="56">TRUNC(I707+(I707*J707),2)</f>
        <v>192.73</v>
      </c>
      <c r="L707" s="37">
        <f t="shared" ref="L707:L770" si="57">TRUNC( H707*K707,2)</f>
        <v>262.11</v>
      </c>
      <c r="M707" s="40">
        <f t="shared" ref="M707:M770" si="58">L707/$L$1</f>
        <v>5.7724166928604211E-6</v>
      </c>
      <c r="N707" s="40">
        <f t="shared" si="54"/>
        <v>1.00193651707673</v>
      </c>
    </row>
    <row r="708" spans="1:14">
      <c r="A708" s="68" t="s">
        <v>2181</v>
      </c>
      <c r="B708" s="71">
        <v>92022</v>
      </c>
      <c r="C708" s="15" t="s">
        <v>16</v>
      </c>
      <c r="D708" s="36" t="s">
        <v>634</v>
      </c>
      <c r="E708" s="10" t="s">
        <v>18</v>
      </c>
      <c r="F708" s="11">
        <v>3</v>
      </c>
      <c r="G708" s="11">
        <v>3</v>
      </c>
      <c r="H708" s="11">
        <f t="shared" si="55"/>
        <v>6</v>
      </c>
      <c r="I708" s="37" t="s">
        <v>635</v>
      </c>
      <c r="J708" s="12">
        <v>0.25840000000000002</v>
      </c>
      <c r="K708" s="69">
        <f t="shared" si="56"/>
        <v>43.21</v>
      </c>
      <c r="L708" s="37">
        <f t="shared" si="57"/>
        <v>259.26</v>
      </c>
      <c r="M708" s="40">
        <f t="shared" si="58"/>
        <v>5.7096514890351098E-6</v>
      </c>
      <c r="N708" s="40">
        <f t="shared" si="54"/>
        <v>1.001942226728219</v>
      </c>
    </row>
    <row r="709" spans="1:14">
      <c r="A709" s="68" t="s">
        <v>2280</v>
      </c>
      <c r="B709" s="71">
        <v>89386</v>
      </c>
      <c r="C709" s="15" t="s">
        <v>16</v>
      </c>
      <c r="D709" s="15" t="s">
        <v>838</v>
      </c>
      <c r="E709" s="10" t="s">
        <v>18</v>
      </c>
      <c r="F709" s="11">
        <v>12</v>
      </c>
      <c r="G709" s="11">
        <v>12</v>
      </c>
      <c r="H709" s="11">
        <f t="shared" si="55"/>
        <v>24</v>
      </c>
      <c r="I709" s="37" t="s">
        <v>256</v>
      </c>
      <c r="J709" s="12">
        <v>0.25840000000000002</v>
      </c>
      <c r="K709" s="69">
        <f t="shared" si="56"/>
        <v>10.64</v>
      </c>
      <c r="L709" s="37">
        <f t="shared" si="57"/>
        <v>255.36</v>
      </c>
      <c r="M709" s="40">
        <f t="shared" si="58"/>
        <v>5.6237622627478428E-6</v>
      </c>
      <c r="N709" s="40">
        <f t="shared" ref="N709:N772" si="59">M709+N708</f>
        <v>1.0019478504904817</v>
      </c>
    </row>
    <row r="710" spans="1:14">
      <c r="A710" s="68" t="s">
        <v>2037</v>
      </c>
      <c r="B710" s="71">
        <v>89572</v>
      </c>
      <c r="C710" s="15" t="s">
        <v>16</v>
      </c>
      <c r="D710" s="36" t="s">
        <v>347</v>
      </c>
      <c r="E710" s="10" t="s">
        <v>18</v>
      </c>
      <c r="F710" s="11">
        <v>12</v>
      </c>
      <c r="G710" s="11">
        <v>12</v>
      </c>
      <c r="H710" s="11">
        <f t="shared" si="55"/>
        <v>24</v>
      </c>
      <c r="I710" s="37" t="s">
        <v>348</v>
      </c>
      <c r="J710" s="12">
        <v>0.25840000000000002</v>
      </c>
      <c r="K710" s="69">
        <f t="shared" si="56"/>
        <v>10.49</v>
      </c>
      <c r="L710" s="37">
        <f t="shared" si="57"/>
        <v>251.76</v>
      </c>
      <c r="M710" s="40">
        <f t="shared" si="58"/>
        <v>5.5444799000211339E-6</v>
      </c>
      <c r="N710" s="40">
        <f t="shared" si="59"/>
        <v>1.0019533949703818</v>
      </c>
    </row>
    <row r="711" spans="1:14">
      <c r="A711" s="68" t="s">
        <v>2559</v>
      </c>
      <c r="B711" s="10" t="s">
        <v>1516</v>
      </c>
      <c r="C711" s="15" t="s">
        <v>1151</v>
      </c>
      <c r="D711" s="15" t="s">
        <v>1517</v>
      </c>
      <c r="E711" s="10" t="s">
        <v>18</v>
      </c>
      <c r="F711" s="11">
        <v>4</v>
      </c>
      <c r="G711" s="11">
        <v>4</v>
      </c>
      <c r="H711" s="11">
        <f t="shared" si="55"/>
        <v>8</v>
      </c>
      <c r="I711" s="37" t="s">
        <v>1518</v>
      </c>
      <c r="J711" s="12">
        <v>0.25840000000000002</v>
      </c>
      <c r="K711" s="69">
        <f t="shared" si="56"/>
        <v>31.38</v>
      </c>
      <c r="L711" s="37">
        <f t="shared" si="57"/>
        <v>251.04</v>
      </c>
      <c r="M711" s="40">
        <f t="shared" si="58"/>
        <v>5.5286234274757922E-6</v>
      </c>
      <c r="N711" s="40">
        <f t="shared" si="59"/>
        <v>1.0019589235938093</v>
      </c>
    </row>
    <row r="712" spans="1:14">
      <c r="A712" s="68" t="s">
        <v>2227</v>
      </c>
      <c r="B712" s="24">
        <v>3148</v>
      </c>
      <c r="C712" s="10" t="s">
        <v>16</v>
      </c>
      <c r="D712" s="15" t="s">
        <v>726</v>
      </c>
      <c r="E712" s="15" t="s">
        <v>82</v>
      </c>
      <c r="F712" s="11">
        <v>8.48</v>
      </c>
      <c r="G712" s="11">
        <v>8.48</v>
      </c>
      <c r="H712" s="11">
        <f t="shared" si="55"/>
        <v>16.96</v>
      </c>
      <c r="I712" s="37" t="s">
        <v>727</v>
      </c>
      <c r="J712" s="12">
        <v>0.14019999999999999</v>
      </c>
      <c r="K712" s="69">
        <f t="shared" si="56"/>
        <v>14.7</v>
      </c>
      <c r="L712" s="37">
        <f t="shared" si="57"/>
        <v>249.31</v>
      </c>
      <c r="M712" s="40">
        <f t="shared" si="58"/>
        <v>5.4905238476099018E-6</v>
      </c>
      <c r="N712" s="40">
        <f t="shared" si="59"/>
        <v>1.0019644141176569</v>
      </c>
    </row>
    <row r="713" spans="1:14">
      <c r="A713" s="68" t="s">
        <v>2537</v>
      </c>
      <c r="B713" s="10" t="s">
        <v>1454</v>
      </c>
      <c r="C713" s="15" t="s">
        <v>1151</v>
      </c>
      <c r="D713" s="15" t="s">
        <v>1455</v>
      </c>
      <c r="E713" s="10" t="s">
        <v>18</v>
      </c>
      <c r="F713" s="11">
        <v>8</v>
      </c>
      <c r="G713" s="11">
        <v>8</v>
      </c>
      <c r="H713" s="11">
        <f t="shared" si="55"/>
        <v>16</v>
      </c>
      <c r="I713" s="37" t="s">
        <v>1456</v>
      </c>
      <c r="J713" s="12">
        <v>0.25840000000000002</v>
      </c>
      <c r="K713" s="69">
        <f t="shared" si="56"/>
        <v>15.47</v>
      </c>
      <c r="L713" s="37">
        <f t="shared" si="57"/>
        <v>247.52</v>
      </c>
      <c r="M713" s="40">
        <f t="shared" si="58"/>
        <v>5.4511028950319003E-6</v>
      </c>
      <c r="N713" s="40">
        <f t="shared" si="59"/>
        <v>1.001969865220552</v>
      </c>
    </row>
    <row r="714" spans="1:14">
      <c r="A714" s="68" t="s">
        <v>2443</v>
      </c>
      <c r="B714" s="10" t="s">
        <v>1175</v>
      </c>
      <c r="C714" s="10" t="s">
        <v>1151</v>
      </c>
      <c r="D714" s="15" t="s">
        <v>1176</v>
      </c>
      <c r="E714" s="10" t="s">
        <v>18</v>
      </c>
      <c r="F714" s="11">
        <v>8</v>
      </c>
      <c r="G714" s="11">
        <v>8</v>
      </c>
      <c r="H714" s="11">
        <f t="shared" si="55"/>
        <v>16</v>
      </c>
      <c r="I714" s="37" t="s">
        <v>1177</v>
      </c>
      <c r="J714" s="12">
        <v>0.25840000000000002</v>
      </c>
      <c r="K714" s="69">
        <f t="shared" si="56"/>
        <v>15.46</v>
      </c>
      <c r="L714" s="37">
        <f t="shared" si="57"/>
        <v>247.36</v>
      </c>
      <c r="M714" s="40">
        <f t="shared" si="58"/>
        <v>5.4475792344662688E-6</v>
      </c>
      <c r="N714" s="40">
        <f t="shared" si="59"/>
        <v>1.0019753127997864</v>
      </c>
    </row>
    <row r="715" spans="1:14">
      <c r="A715" s="68" t="s">
        <v>2010</v>
      </c>
      <c r="B715" s="70">
        <v>1572</v>
      </c>
      <c r="C715" s="10" t="s">
        <v>26</v>
      </c>
      <c r="D715" s="15" t="s">
        <v>282</v>
      </c>
      <c r="E715" s="10" t="s">
        <v>18</v>
      </c>
      <c r="F715" s="11">
        <v>4</v>
      </c>
      <c r="G715" s="11">
        <v>4</v>
      </c>
      <c r="H715" s="11">
        <f t="shared" si="55"/>
        <v>8</v>
      </c>
      <c r="I715" s="37" t="s">
        <v>283</v>
      </c>
      <c r="J715" s="12">
        <v>0.25840000000000002</v>
      </c>
      <c r="K715" s="69">
        <f t="shared" si="56"/>
        <v>30.81</v>
      </c>
      <c r="L715" s="37">
        <f t="shared" si="57"/>
        <v>246.48</v>
      </c>
      <c r="M715" s="40">
        <f t="shared" si="58"/>
        <v>5.4281991013552947E-6</v>
      </c>
      <c r="N715" s="40">
        <f t="shared" si="59"/>
        <v>1.0019807409988877</v>
      </c>
    </row>
    <row r="716" spans="1:14">
      <c r="A716" s="68" t="s">
        <v>2461</v>
      </c>
      <c r="B716" s="10" t="s">
        <v>1228</v>
      </c>
      <c r="C716" s="10" t="s">
        <v>1151</v>
      </c>
      <c r="D716" s="15" t="s">
        <v>1229</v>
      </c>
      <c r="E716" s="10" t="s">
        <v>82</v>
      </c>
      <c r="F716" s="11">
        <v>0.9</v>
      </c>
      <c r="G716" s="11">
        <v>0.9</v>
      </c>
      <c r="H716" s="11">
        <f t="shared" si="55"/>
        <v>1.8</v>
      </c>
      <c r="I716" s="37" t="s">
        <v>1230</v>
      </c>
      <c r="J716" s="12">
        <v>0.25840000000000002</v>
      </c>
      <c r="K716" s="69">
        <f t="shared" si="56"/>
        <v>136.54</v>
      </c>
      <c r="L716" s="37">
        <f t="shared" si="57"/>
        <v>245.77</v>
      </c>
      <c r="M716" s="40">
        <f t="shared" si="58"/>
        <v>5.4125628575953057E-6</v>
      </c>
      <c r="N716" s="40">
        <f t="shared" si="59"/>
        <v>1.0019861535617454</v>
      </c>
    </row>
    <row r="717" spans="1:14">
      <c r="A717" s="68" t="s">
        <v>2476</v>
      </c>
      <c r="B717" s="10" t="s">
        <v>1275</v>
      </c>
      <c r="C717" s="10" t="s">
        <v>1151</v>
      </c>
      <c r="D717" s="15" t="s">
        <v>1276</v>
      </c>
      <c r="E717" s="10" t="s">
        <v>18</v>
      </c>
      <c r="F717" s="11">
        <v>3</v>
      </c>
      <c r="G717" s="11">
        <v>3</v>
      </c>
      <c r="H717" s="11">
        <f t="shared" si="55"/>
        <v>6</v>
      </c>
      <c r="I717" s="37" t="s">
        <v>1195</v>
      </c>
      <c r="J717" s="12">
        <v>0.25840000000000002</v>
      </c>
      <c r="K717" s="69">
        <f t="shared" si="56"/>
        <v>40.69</v>
      </c>
      <c r="L717" s="37">
        <f t="shared" si="57"/>
        <v>244.14</v>
      </c>
      <c r="M717" s="40">
        <f t="shared" si="58"/>
        <v>5.3766655655829349E-6</v>
      </c>
      <c r="N717" s="40">
        <f t="shared" si="59"/>
        <v>1.001991530227311</v>
      </c>
    </row>
    <row r="718" spans="1:14">
      <c r="A718" s="68" t="s">
        <v>2447</v>
      </c>
      <c r="B718" s="10" t="s">
        <v>1187</v>
      </c>
      <c r="C718" s="10" t="s">
        <v>1151</v>
      </c>
      <c r="D718" s="15" t="s">
        <v>1188</v>
      </c>
      <c r="E718" s="10" t="s">
        <v>18</v>
      </c>
      <c r="F718" s="11">
        <v>8</v>
      </c>
      <c r="G718" s="11">
        <v>8</v>
      </c>
      <c r="H718" s="11">
        <f t="shared" si="55"/>
        <v>16</v>
      </c>
      <c r="I718" s="37" t="s">
        <v>497</v>
      </c>
      <c r="J718" s="12">
        <v>0.25840000000000002</v>
      </c>
      <c r="K718" s="69">
        <f t="shared" si="56"/>
        <v>15.2</v>
      </c>
      <c r="L718" s="37">
        <f t="shared" si="57"/>
        <v>243.2</v>
      </c>
      <c r="M718" s="40">
        <f t="shared" si="58"/>
        <v>5.3559640597598498E-6</v>
      </c>
      <c r="N718" s="40">
        <f t="shared" si="59"/>
        <v>1.0019968861913708</v>
      </c>
    </row>
    <row r="719" spans="1:14">
      <c r="A719" s="68" t="s">
        <v>2237</v>
      </c>
      <c r="B719" s="24">
        <v>12899</v>
      </c>
      <c r="C719" s="10" t="s">
        <v>16</v>
      </c>
      <c r="D719" s="15" t="s">
        <v>749</v>
      </c>
      <c r="E719" s="15" t="s">
        <v>18</v>
      </c>
      <c r="F719" s="11">
        <v>1.18</v>
      </c>
      <c r="G719" s="11">
        <v>1.18</v>
      </c>
      <c r="H719" s="11">
        <f t="shared" si="55"/>
        <v>2.36</v>
      </c>
      <c r="I719" s="37" t="s">
        <v>750</v>
      </c>
      <c r="J719" s="12">
        <v>0.14019999999999999</v>
      </c>
      <c r="K719" s="69">
        <f t="shared" si="56"/>
        <v>100.66</v>
      </c>
      <c r="L719" s="37">
        <f t="shared" si="57"/>
        <v>237.55</v>
      </c>
      <c r="M719" s="40">
        <f t="shared" si="58"/>
        <v>5.231534796035989E-6</v>
      </c>
      <c r="N719" s="40">
        <f t="shared" si="59"/>
        <v>1.0020021177261669</v>
      </c>
    </row>
    <row r="720" spans="1:14">
      <c r="A720" s="68" t="s">
        <v>2242</v>
      </c>
      <c r="B720" s="10" t="s">
        <v>760</v>
      </c>
      <c r="C720" s="10" t="s">
        <v>761</v>
      </c>
      <c r="D720" s="15" t="s">
        <v>762</v>
      </c>
      <c r="E720" s="15" t="s">
        <v>18</v>
      </c>
      <c r="F720" s="11">
        <v>2.36</v>
      </c>
      <c r="G720" s="11">
        <v>2.36</v>
      </c>
      <c r="H720" s="11">
        <f t="shared" si="55"/>
        <v>4.72</v>
      </c>
      <c r="I720" s="37" t="s">
        <v>763</v>
      </c>
      <c r="J720" s="12">
        <v>0.14019999999999999</v>
      </c>
      <c r="K720" s="69">
        <f t="shared" si="56"/>
        <v>50.33</v>
      </c>
      <c r="L720" s="37">
        <f t="shared" si="57"/>
        <v>237.55</v>
      </c>
      <c r="M720" s="40">
        <f t="shared" si="58"/>
        <v>5.231534796035989E-6</v>
      </c>
      <c r="N720" s="40">
        <f t="shared" si="59"/>
        <v>1.0020073492609629</v>
      </c>
    </row>
    <row r="721" spans="1:14">
      <c r="A721" s="68" t="s">
        <v>1998</v>
      </c>
      <c r="B721" s="24">
        <v>40</v>
      </c>
      <c r="C721" s="10" t="s">
        <v>26</v>
      </c>
      <c r="D721" s="15" t="s">
        <v>259</v>
      </c>
      <c r="E721" s="10" t="s">
        <v>18</v>
      </c>
      <c r="F721" s="11">
        <v>8</v>
      </c>
      <c r="G721" s="11">
        <v>8</v>
      </c>
      <c r="H721" s="11">
        <f t="shared" si="55"/>
        <v>16</v>
      </c>
      <c r="I721" s="37" t="s">
        <v>260</v>
      </c>
      <c r="J721" s="12">
        <v>0.25840000000000002</v>
      </c>
      <c r="K721" s="69">
        <f t="shared" si="56"/>
        <v>14.68</v>
      </c>
      <c r="L721" s="37">
        <f t="shared" si="57"/>
        <v>234.88</v>
      </c>
      <c r="M721" s="40">
        <f t="shared" si="58"/>
        <v>5.1727337103470126E-6</v>
      </c>
      <c r="N721" s="40">
        <f t="shared" si="59"/>
        <v>1.0020125219946732</v>
      </c>
    </row>
    <row r="722" spans="1:14">
      <c r="A722" s="68" t="s">
        <v>2008</v>
      </c>
      <c r="B722" s="70">
        <v>11007</v>
      </c>
      <c r="C722" s="10" t="s">
        <v>26</v>
      </c>
      <c r="D722" s="15" t="s">
        <v>278</v>
      </c>
      <c r="E722" s="10" t="s">
        <v>18</v>
      </c>
      <c r="F722" s="11">
        <v>19</v>
      </c>
      <c r="G722" s="11">
        <v>19</v>
      </c>
      <c r="H722" s="11">
        <f t="shared" si="55"/>
        <v>38</v>
      </c>
      <c r="I722" s="37" t="s">
        <v>279</v>
      </c>
      <c r="J722" s="12">
        <v>0.25840000000000002</v>
      </c>
      <c r="K722" s="69">
        <f t="shared" si="56"/>
        <v>6.05</v>
      </c>
      <c r="L722" s="37">
        <f t="shared" si="57"/>
        <v>229.9</v>
      </c>
      <c r="M722" s="40">
        <f t="shared" si="58"/>
        <v>5.0630597752417332E-6</v>
      </c>
      <c r="N722" s="40">
        <f t="shared" si="59"/>
        <v>1.0020175850544484</v>
      </c>
    </row>
    <row r="723" spans="1:14">
      <c r="A723" s="68" t="s">
        <v>2649</v>
      </c>
      <c r="B723" s="10" t="s">
        <v>1776</v>
      </c>
      <c r="C723" s="15" t="s">
        <v>1151</v>
      </c>
      <c r="D723" s="15" t="s">
        <v>1777</v>
      </c>
      <c r="E723" s="10" t="s">
        <v>18</v>
      </c>
      <c r="F723" s="11">
        <v>3</v>
      </c>
      <c r="G723" s="11">
        <v>3</v>
      </c>
      <c r="H723" s="11">
        <f t="shared" si="55"/>
        <v>6</v>
      </c>
      <c r="I723" s="37" t="s">
        <v>1778</v>
      </c>
      <c r="J723" s="12">
        <v>0.25840000000000002</v>
      </c>
      <c r="K723" s="69">
        <f t="shared" si="56"/>
        <v>37.770000000000003</v>
      </c>
      <c r="L723" s="37">
        <f t="shared" si="57"/>
        <v>226.62</v>
      </c>
      <c r="M723" s="40">
        <f t="shared" si="58"/>
        <v>4.9908247336462882E-6</v>
      </c>
      <c r="N723" s="40">
        <f t="shared" si="59"/>
        <v>1.0020225758791821</v>
      </c>
    </row>
    <row r="724" spans="1:14">
      <c r="A724" s="68" t="s">
        <v>2444</v>
      </c>
      <c r="B724" s="10" t="s">
        <v>1178</v>
      </c>
      <c r="C724" s="10" t="s">
        <v>1151</v>
      </c>
      <c r="D724" s="15" t="s">
        <v>1179</v>
      </c>
      <c r="E724" s="10" t="s">
        <v>18</v>
      </c>
      <c r="F724" s="11">
        <v>3</v>
      </c>
      <c r="G724" s="11">
        <v>3</v>
      </c>
      <c r="H724" s="11">
        <f t="shared" si="55"/>
        <v>6</v>
      </c>
      <c r="I724" s="37" t="s">
        <v>1180</v>
      </c>
      <c r="J724" s="12">
        <v>0.25840000000000002</v>
      </c>
      <c r="K724" s="69">
        <f t="shared" si="56"/>
        <v>37.31</v>
      </c>
      <c r="L724" s="37">
        <f t="shared" si="57"/>
        <v>223.86</v>
      </c>
      <c r="M724" s="40">
        <f t="shared" si="58"/>
        <v>4.9300415888891448E-6</v>
      </c>
      <c r="N724" s="40">
        <f t="shared" si="59"/>
        <v>1.0020275059207711</v>
      </c>
    </row>
    <row r="725" spans="1:14">
      <c r="A725" s="68" t="s">
        <v>2489</v>
      </c>
      <c r="B725" s="10" t="s">
        <v>1312</v>
      </c>
      <c r="C725" s="15" t="s">
        <v>1151</v>
      </c>
      <c r="D725" s="15" t="s">
        <v>1313</v>
      </c>
      <c r="E725" s="10" t="s">
        <v>18</v>
      </c>
      <c r="F725" s="11">
        <v>3</v>
      </c>
      <c r="G725" s="11">
        <v>3</v>
      </c>
      <c r="H725" s="11">
        <f t="shared" si="55"/>
        <v>6</v>
      </c>
      <c r="I725" s="37" t="s">
        <v>1314</v>
      </c>
      <c r="J725" s="12">
        <v>0.25840000000000002</v>
      </c>
      <c r="K725" s="69">
        <f t="shared" si="56"/>
        <v>37.17</v>
      </c>
      <c r="L725" s="37">
        <f t="shared" si="57"/>
        <v>223.02</v>
      </c>
      <c r="M725" s="40">
        <f t="shared" si="58"/>
        <v>4.9115423709195801E-6</v>
      </c>
      <c r="N725" s="40">
        <f t="shared" si="59"/>
        <v>1.0020324174631419</v>
      </c>
    </row>
    <row r="726" spans="1:14">
      <c r="A726" s="68" t="s">
        <v>2039</v>
      </c>
      <c r="B726" s="71">
        <v>89610</v>
      </c>
      <c r="C726" s="15" t="s">
        <v>16</v>
      </c>
      <c r="D726" s="36" t="s">
        <v>351</v>
      </c>
      <c r="E726" s="10" t="s">
        <v>18</v>
      </c>
      <c r="F726" s="11">
        <v>4</v>
      </c>
      <c r="G726" s="11">
        <v>4</v>
      </c>
      <c r="H726" s="11">
        <f t="shared" si="55"/>
        <v>8</v>
      </c>
      <c r="I726" s="37" t="s">
        <v>352</v>
      </c>
      <c r="J726" s="12">
        <v>0.25840000000000002</v>
      </c>
      <c r="K726" s="69">
        <f t="shared" si="56"/>
        <v>27.19</v>
      </c>
      <c r="L726" s="37">
        <f t="shared" si="57"/>
        <v>217.52</v>
      </c>
      <c r="M726" s="40">
        <f t="shared" si="58"/>
        <v>4.7904165389759975E-6</v>
      </c>
      <c r="N726" s="40">
        <f t="shared" si="59"/>
        <v>1.0020372078796809</v>
      </c>
    </row>
    <row r="727" spans="1:14">
      <c r="A727" s="68" t="s">
        <v>2049</v>
      </c>
      <c r="B727" s="71">
        <v>88495</v>
      </c>
      <c r="C727" s="15" t="s">
        <v>16</v>
      </c>
      <c r="D727" s="15" t="s">
        <v>371</v>
      </c>
      <c r="E727" s="10" t="s">
        <v>99</v>
      </c>
      <c r="F727" s="11">
        <v>8.6</v>
      </c>
      <c r="G727" s="11">
        <v>8.6</v>
      </c>
      <c r="H727" s="11">
        <f t="shared" si="55"/>
        <v>17.2</v>
      </c>
      <c r="I727" s="37" t="s">
        <v>372</v>
      </c>
      <c r="J727" s="12">
        <v>0.25840000000000002</v>
      </c>
      <c r="K727" s="69">
        <f t="shared" si="56"/>
        <v>12.43</v>
      </c>
      <c r="L727" s="37">
        <f t="shared" si="57"/>
        <v>213.79</v>
      </c>
      <c r="M727" s="40">
        <f t="shared" si="58"/>
        <v>4.708271202039713E-6</v>
      </c>
      <c r="N727" s="40">
        <f t="shared" si="59"/>
        <v>1.0020419161508829</v>
      </c>
    </row>
    <row r="728" spans="1:14">
      <c r="A728" s="68" t="s">
        <v>2258</v>
      </c>
      <c r="B728" s="24">
        <v>89548</v>
      </c>
      <c r="C728" s="10" t="s">
        <v>16</v>
      </c>
      <c r="D728" s="36" t="s">
        <v>794</v>
      </c>
      <c r="E728" s="15" t="s">
        <v>18</v>
      </c>
      <c r="F728" s="11">
        <v>4</v>
      </c>
      <c r="G728" s="11">
        <v>4</v>
      </c>
      <c r="H728" s="11">
        <f t="shared" si="55"/>
        <v>8</v>
      </c>
      <c r="I728" s="37" t="s">
        <v>795</v>
      </c>
      <c r="J728" s="12">
        <v>0.25840000000000002</v>
      </c>
      <c r="K728" s="69">
        <f t="shared" si="56"/>
        <v>26.6</v>
      </c>
      <c r="L728" s="37">
        <f t="shared" si="57"/>
        <v>212.8</v>
      </c>
      <c r="M728" s="40">
        <f t="shared" si="58"/>
        <v>4.6864685522898693E-6</v>
      </c>
      <c r="N728" s="40">
        <f t="shared" si="59"/>
        <v>1.0020466026194352</v>
      </c>
    </row>
    <row r="729" spans="1:14">
      <c r="A729" s="68" t="s">
        <v>2104</v>
      </c>
      <c r="B729" s="71">
        <v>89415</v>
      </c>
      <c r="C729" s="15" t="s">
        <v>16</v>
      </c>
      <c r="D729" s="36" t="s">
        <v>483</v>
      </c>
      <c r="E729" s="10" t="s">
        <v>18</v>
      </c>
      <c r="F729" s="11">
        <v>6</v>
      </c>
      <c r="G729" s="11">
        <v>6</v>
      </c>
      <c r="H729" s="11">
        <f t="shared" si="55"/>
        <v>12</v>
      </c>
      <c r="I729" s="37" t="s">
        <v>484</v>
      </c>
      <c r="J729" s="12">
        <v>0.25840000000000002</v>
      </c>
      <c r="K729" s="69">
        <f t="shared" si="56"/>
        <v>17.61</v>
      </c>
      <c r="L729" s="37">
        <f t="shared" si="57"/>
        <v>211.32</v>
      </c>
      <c r="M729" s="40">
        <f t="shared" si="58"/>
        <v>4.6538746920577775E-6</v>
      </c>
      <c r="N729" s="40">
        <f t="shared" si="59"/>
        <v>1.0020512564941273</v>
      </c>
    </row>
    <row r="730" spans="1:14">
      <c r="A730" s="68" t="s">
        <v>1904</v>
      </c>
      <c r="B730" s="24">
        <v>1861</v>
      </c>
      <c r="C730" s="10" t="s">
        <v>26</v>
      </c>
      <c r="D730" s="15" t="s">
        <v>27</v>
      </c>
      <c r="E730" s="10" t="s">
        <v>18</v>
      </c>
      <c r="F730" s="11">
        <v>5</v>
      </c>
      <c r="G730" s="11">
        <v>5</v>
      </c>
      <c r="H730" s="11">
        <f t="shared" si="55"/>
        <v>10</v>
      </c>
      <c r="I730" s="37" t="s">
        <v>28</v>
      </c>
      <c r="J730" s="12">
        <v>0.14019999999999999</v>
      </c>
      <c r="K730" s="69">
        <f t="shared" si="56"/>
        <v>20.45</v>
      </c>
      <c r="L730" s="37">
        <f t="shared" si="57"/>
        <v>204.5</v>
      </c>
      <c r="M730" s="40">
        <f t="shared" si="58"/>
        <v>4.5036786604477355E-6</v>
      </c>
      <c r="N730" s="40">
        <f t="shared" si="59"/>
        <v>1.0020557601727877</v>
      </c>
    </row>
    <row r="731" spans="1:14">
      <c r="A731" s="68" t="s">
        <v>2100</v>
      </c>
      <c r="B731" s="71">
        <v>89365</v>
      </c>
      <c r="C731" s="15" t="s">
        <v>16</v>
      </c>
      <c r="D731" s="36" t="s">
        <v>474</v>
      </c>
      <c r="E731" s="10" t="s">
        <v>18</v>
      </c>
      <c r="F731" s="11">
        <v>8</v>
      </c>
      <c r="G731" s="11">
        <v>8</v>
      </c>
      <c r="H731" s="11">
        <f t="shared" si="55"/>
        <v>16</v>
      </c>
      <c r="I731" s="37" t="s">
        <v>475</v>
      </c>
      <c r="J731" s="12">
        <v>0.25840000000000002</v>
      </c>
      <c r="K731" s="69">
        <f t="shared" si="56"/>
        <v>12.3</v>
      </c>
      <c r="L731" s="37">
        <f t="shared" si="57"/>
        <v>196.8</v>
      </c>
      <c r="M731" s="40">
        <f t="shared" si="58"/>
        <v>4.3341024957267212E-6</v>
      </c>
      <c r="N731" s="40">
        <f t="shared" si="59"/>
        <v>1.0020600942752835</v>
      </c>
    </row>
    <row r="732" spans="1:14">
      <c r="A732" s="68" t="s">
        <v>2029</v>
      </c>
      <c r="B732" s="71">
        <v>94708</v>
      </c>
      <c r="C732" s="15" t="s">
        <v>16</v>
      </c>
      <c r="D732" s="36" t="s">
        <v>331</v>
      </c>
      <c r="E732" s="10" t="s">
        <v>18</v>
      </c>
      <c r="F732" s="11">
        <v>3</v>
      </c>
      <c r="G732" s="11">
        <v>3</v>
      </c>
      <c r="H732" s="11">
        <f t="shared" si="55"/>
        <v>6</v>
      </c>
      <c r="I732" s="37" t="s">
        <v>332</v>
      </c>
      <c r="J732" s="12">
        <v>0.25840000000000002</v>
      </c>
      <c r="K732" s="69">
        <f t="shared" si="56"/>
        <v>32.46</v>
      </c>
      <c r="L732" s="37">
        <f t="shared" si="57"/>
        <v>194.76</v>
      </c>
      <c r="M732" s="40">
        <f t="shared" si="58"/>
        <v>4.2891758235149194E-6</v>
      </c>
      <c r="N732" s="40">
        <f t="shared" si="59"/>
        <v>1.0020643834511072</v>
      </c>
    </row>
    <row r="733" spans="1:14">
      <c r="A733" s="68" t="s">
        <v>2266</v>
      </c>
      <c r="B733" s="24">
        <v>93013</v>
      </c>
      <c r="C733" s="10" t="s">
        <v>16</v>
      </c>
      <c r="D733" s="15" t="s">
        <v>810</v>
      </c>
      <c r="E733" s="15" t="s">
        <v>18</v>
      </c>
      <c r="F733" s="11">
        <v>6</v>
      </c>
      <c r="G733" s="11">
        <v>6</v>
      </c>
      <c r="H733" s="11">
        <f t="shared" si="55"/>
        <v>12</v>
      </c>
      <c r="I733" s="37" t="s">
        <v>811</v>
      </c>
      <c r="J733" s="12">
        <v>0.25840000000000002</v>
      </c>
      <c r="K733" s="69">
        <f t="shared" si="56"/>
        <v>16.190000000000001</v>
      </c>
      <c r="L733" s="37">
        <f t="shared" si="57"/>
        <v>194.28</v>
      </c>
      <c r="M733" s="40">
        <f t="shared" si="58"/>
        <v>4.2786048418180247E-6</v>
      </c>
      <c r="N733" s="40">
        <f t="shared" si="59"/>
        <v>1.0020686620559489</v>
      </c>
    </row>
    <row r="734" spans="1:14">
      <c r="A734" s="68" t="s">
        <v>2449</v>
      </c>
      <c r="B734" s="10" t="s">
        <v>1192</v>
      </c>
      <c r="C734" s="10" t="s">
        <v>1151</v>
      </c>
      <c r="D734" s="15" t="s">
        <v>1193</v>
      </c>
      <c r="E734" s="10" t="s">
        <v>18</v>
      </c>
      <c r="F734" s="11">
        <v>3</v>
      </c>
      <c r="G734" s="11">
        <v>3</v>
      </c>
      <c r="H734" s="11">
        <f t="shared" si="55"/>
        <v>6</v>
      </c>
      <c r="I734" s="37" t="s">
        <v>1194</v>
      </c>
      <c r="J734" s="12">
        <v>0.25840000000000002</v>
      </c>
      <c r="K734" s="69">
        <f t="shared" si="56"/>
        <v>32.340000000000003</v>
      </c>
      <c r="L734" s="37">
        <f t="shared" si="57"/>
        <v>194.04</v>
      </c>
      <c r="M734" s="40">
        <f t="shared" si="58"/>
        <v>4.2733193509695778E-6</v>
      </c>
      <c r="N734" s="40">
        <f t="shared" si="59"/>
        <v>1.0020729353753</v>
      </c>
    </row>
    <row r="735" spans="1:14">
      <c r="A735" s="68" t="s">
        <v>2311</v>
      </c>
      <c r="B735" s="71">
        <v>90443</v>
      </c>
      <c r="C735" s="15" t="s">
        <v>16</v>
      </c>
      <c r="D735" s="15" t="s">
        <v>900</v>
      </c>
      <c r="E735" s="10" t="s">
        <v>82</v>
      </c>
      <c r="F735" s="11">
        <v>7.11</v>
      </c>
      <c r="G735" s="11">
        <v>7.11</v>
      </c>
      <c r="H735" s="11">
        <f t="shared" si="55"/>
        <v>14.22</v>
      </c>
      <c r="I735" s="37" t="s">
        <v>536</v>
      </c>
      <c r="J735" s="12">
        <v>0.25840000000000002</v>
      </c>
      <c r="K735" s="69">
        <f t="shared" si="56"/>
        <v>13.6</v>
      </c>
      <c r="L735" s="37">
        <f t="shared" si="57"/>
        <v>193.39</v>
      </c>
      <c r="M735" s="40">
        <f t="shared" si="58"/>
        <v>4.2590044799216998E-6</v>
      </c>
      <c r="N735" s="40">
        <f t="shared" si="59"/>
        <v>1.0020771943797799</v>
      </c>
    </row>
    <row r="736" spans="1:14">
      <c r="A736" s="68" t="s">
        <v>2605</v>
      </c>
      <c r="B736" s="10" t="s">
        <v>1653</v>
      </c>
      <c r="C736" s="15" t="s">
        <v>1151</v>
      </c>
      <c r="D736" s="15" t="s">
        <v>1654</v>
      </c>
      <c r="E736" s="10" t="s">
        <v>18</v>
      </c>
      <c r="F736" s="11">
        <v>3</v>
      </c>
      <c r="G736" s="11">
        <v>3</v>
      </c>
      <c r="H736" s="11">
        <f t="shared" si="55"/>
        <v>6</v>
      </c>
      <c r="I736" s="37" t="s">
        <v>1655</v>
      </c>
      <c r="J736" s="12">
        <v>0.25840000000000002</v>
      </c>
      <c r="K736" s="69">
        <f t="shared" si="56"/>
        <v>32.130000000000003</v>
      </c>
      <c r="L736" s="37">
        <f t="shared" si="57"/>
        <v>192.78</v>
      </c>
      <c r="M736" s="40">
        <f t="shared" si="58"/>
        <v>4.2455705240152295E-6</v>
      </c>
      <c r="N736" s="40">
        <f t="shared" si="59"/>
        <v>1.002081439950304</v>
      </c>
    </row>
    <row r="737" spans="1:14">
      <c r="A737" s="68" t="s">
        <v>2117</v>
      </c>
      <c r="B737" s="71">
        <v>93659</v>
      </c>
      <c r="C737" s="15" t="s">
        <v>16</v>
      </c>
      <c r="D737" s="15" t="s">
        <v>509</v>
      </c>
      <c r="E737" s="10" t="s">
        <v>18</v>
      </c>
      <c r="F737" s="11">
        <v>3</v>
      </c>
      <c r="G737" s="11">
        <v>3</v>
      </c>
      <c r="H737" s="11">
        <f t="shared" si="55"/>
        <v>6</v>
      </c>
      <c r="I737" s="37" t="s">
        <v>510</v>
      </c>
      <c r="J737" s="12">
        <v>0.25840000000000002</v>
      </c>
      <c r="K737" s="69">
        <f t="shared" si="56"/>
        <v>30.71</v>
      </c>
      <c r="L737" s="37">
        <f t="shared" si="57"/>
        <v>184.26</v>
      </c>
      <c r="M737" s="40">
        <f t="shared" si="58"/>
        <v>4.0579355988953531E-6</v>
      </c>
      <c r="N737" s="40">
        <f t="shared" si="59"/>
        <v>1.0020854978859028</v>
      </c>
    </row>
    <row r="738" spans="1:14">
      <c r="A738" s="68" t="s">
        <v>2556</v>
      </c>
      <c r="B738" s="10" t="s">
        <v>1507</v>
      </c>
      <c r="C738" s="15" t="s">
        <v>1151</v>
      </c>
      <c r="D738" s="15" t="s">
        <v>1508</v>
      </c>
      <c r="E738" s="10" t="s">
        <v>18</v>
      </c>
      <c r="F738" s="11">
        <v>12</v>
      </c>
      <c r="G738" s="11">
        <v>12</v>
      </c>
      <c r="H738" s="11">
        <f t="shared" si="55"/>
        <v>24</v>
      </c>
      <c r="I738" s="37" t="s">
        <v>1509</v>
      </c>
      <c r="J738" s="12">
        <v>0.25840000000000002</v>
      </c>
      <c r="K738" s="69">
        <f t="shared" si="56"/>
        <v>7.65</v>
      </c>
      <c r="L738" s="37">
        <f t="shared" si="57"/>
        <v>183.6</v>
      </c>
      <c r="M738" s="40">
        <f t="shared" si="58"/>
        <v>4.0434004990621234E-6</v>
      </c>
      <c r="N738" s="40">
        <f t="shared" si="59"/>
        <v>1.0020895412864019</v>
      </c>
    </row>
    <row r="739" spans="1:14">
      <c r="A739" s="68" t="s">
        <v>2065</v>
      </c>
      <c r="B739" s="71">
        <v>90375</v>
      </c>
      <c r="C739" s="15" t="s">
        <v>16</v>
      </c>
      <c r="D739" s="36" t="s">
        <v>403</v>
      </c>
      <c r="E739" s="10" t="s">
        <v>18</v>
      </c>
      <c r="F739" s="11">
        <v>8</v>
      </c>
      <c r="G739" s="11">
        <v>8</v>
      </c>
      <c r="H739" s="11">
        <f t="shared" si="55"/>
        <v>16</v>
      </c>
      <c r="I739" s="37" t="s">
        <v>404</v>
      </c>
      <c r="J739" s="12">
        <v>0.25840000000000002</v>
      </c>
      <c r="K739" s="69">
        <f t="shared" si="56"/>
        <v>10.69</v>
      </c>
      <c r="L739" s="37">
        <f t="shared" si="57"/>
        <v>171.04</v>
      </c>
      <c r="M739" s="40">
        <f t="shared" si="58"/>
        <v>3.7667931446600523E-6</v>
      </c>
      <c r="N739" s="40">
        <f t="shared" si="59"/>
        <v>1.0020933080795467</v>
      </c>
    </row>
    <row r="740" spans="1:14">
      <c r="A740" s="68" t="s">
        <v>1963</v>
      </c>
      <c r="B740" s="70">
        <v>11818</v>
      </c>
      <c r="C740" s="10" t="s">
        <v>26</v>
      </c>
      <c r="D740" s="15" t="s">
        <v>191</v>
      </c>
      <c r="E740" s="10" t="s">
        <v>18</v>
      </c>
      <c r="F740" s="11">
        <v>4</v>
      </c>
      <c r="G740" s="11">
        <v>4</v>
      </c>
      <c r="H740" s="11">
        <f t="shared" si="55"/>
        <v>8</v>
      </c>
      <c r="I740" s="37" t="s">
        <v>192</v>
      </c>
      <c r="J740" s="12">
        <v>0.25840000000000002</v>
      </c>
      <c r="K740" s="69">
        <f t="shared" si="56"/>
        <v>21.22</v>
      </c>
      <c r="L740" s="37">
        <f t="shared" si="57"/>
        <v>169.76</v>
      </c>
      <c r="M740" s="40">
        <f t="shared" si="58"/>
        <v>3.7386038601350002E-6</v>
      </c>
      <c r="N740" s="40">
        <f t="shared" si="59"/>
        <v>1.0020970466834067</v>
      </c>
    </row>
    <row r="741" spans="1:14">
      <c r="A741" s="68" t="s">
        <v>2446</v>
      </c>
      <c r="B741" s="10" t="s">
        <v>1184</v>
      </c>
      <c r="C741" s="10" t="s">
        <v>1151</v>
      </c>
      <c r="D741" s="15" t="s">
        <v>1185</v>
      </c>
      <c r="E741" s="10" t="s">
        <v>18</v>
      </c>
      <c r="F741" s="11">
        <v>6</v>
      </c>
      <c r="G741" s="11">
        <v>6</v>
      </c>
      <c r="H741" s="11">
        <f t="shared" si="55"/>
        <v>12</v>
      </c>
      <c r="I741" s="37" t="s">
        <v>1186</v>
      </c>
      <c r="J741" s="12">
        <v>0.25840000000000002</v>
      </c>
      <c r="K741" s="69">
        <f t="shared" si="56"/>
        <v>14.14</v>
      </c>
      <c r="L741" s="37">
        <f t="shared" si="57"/>
        <v>169.68</v>
      </c>
      <c r="M741" s="40">
        <f t="shared" si="58"/>
        <v>3.7368420298521849E-6</v>
      </c>
      <c r="N741" s="40">
        <f t="shared" si="59"/>
        <v>1.0021007835254365</v>
      </c>
    </row>
    <row r="742" spans="1:14">
      <c r="A742" s="68" t="s">
        <v>2103</v>
      </c>
      <c r="B742" s="71">
        <v>89406</v>
      </c>
      <c r="C742" s="15" t="s">
        <v>16</v>
      </c>
      <c r="D742" s="36" t="s">
        <v>481</v>
      </c>
      <c r="E742" s="10" t="s">
        <v>18</v>
      </c>
      <c r="F742" s="11">
        <v>10</v>
      </c>
      <c r="G742" s="11">
        <v>10</v>
      </c>
      <c r="H742" s="11">
        <f t="shared" si="55"/>
        <v>20</v>
      </c>
      <c r="I742" s="37" t="s">
        <v>482</v>
      </c>
      <c r="J742" s="12">
        <v>0.25840000000000002</v>
      </c>
      <c r="K742" s="69">
        <f t="shared" si="56"/>
        <v>8.4499999999999993</v>
      </c>
      <c r="L742" s="37">
        <f t="shared" si="57"/>
        <v>169</v>
      </c>
      <c r="M742" s="40">
        <f t="shared" si="58"/>
        <v>3.7218664724482509E-6</v>
      </c>
      <c r="N742" s="40">
        <f t="shared" si="59"/>
        <v>1.0021045053919089</v>
      </c>
    </row>
    <row r="743" spans="1:14">
      <c r="A743" s="68" t="s">
        <v>2631</v>
      </c>
      <c r="B743" s="10" t="s">
        <v>1722</v>
      </c>
      <c r="C743" s="15" t="s">
        <v>1151</v>
      </c>
      <c r="D743" s="15" t="s">
        <v>1723</v>
      </c>
      <c r="E743" s="10" t="s">
        <v>18</v>
      </c>
      <c r="F743" s="11">
        <v>3</v>
      </c>
      <c r="G743" s="11">
        <v>3</v>
      </c>
      <c r="H743" s="11">
        <f t="shared" si="55"/>
        <v>6</v>
      </c>
      <c r="I743" s="37" t="s">
        <v>1724</v>
      </c>
      <c r="J743" s="12">
        <v>0.25840000000000002</v>
      </c>
      <c r="K743" s="69">
        <f t="shared" si="56"/>
        <v>27.78</v>
      </c>
      <c r="L743" s="37">
        <f t="shared" si="57"/>
        <v>166.68</v>
      </c>
      <c r="M743" s="40">
        <f t="shared" si="58"/>
        <v>3.6707733942465949E-6</v>
      </c>
      <c r="N743" s="40">
        <f t="shared" si="59"/>
        <v>1.002108176165303</v>
      </c>
    </row>
    <row r="744" spans="1:14">
      <c r="A744" s="68" t="s">
        <v>2368</v>
      </c>
      <c r="B744" s="71">
        <v>89625</v>
      </c>
      <c r="C744" s="15" t="s">
        <v>16</v>
      </c>
      <c r="D744" s="15" t="s">
        <v>1007</v>
      </c>
      <c r="E744" s="10" t="s">
        <v>18</v>
      </c>
      <c r="F744" s="11">
        <v>3</v>
      </c>
      <c r="G744" s="11">
        <v>3</v>
      </c>
      <c r="H744" s="11">
        <f t="shared" si="55"/>
        <v>6</v>
      </c>
      <c r="I744" s="37" t="s">
        <v>1008</v>
      </c>
      <c r="J744" s="12">
        <v>0.25840000000000002</v>
      </c>
      <c r="K744" s="69">
        <f t="shared" si="56"/>
        <v>27.68</v>
      </c>
      <c r="L744" s="37">
        <f t="shared" si="57"/>
        <v>166.08</v>
      </c>
      <c r="M744" s="40">
        <f t="shared" si="58"/>
        <v>3.6575596671254768E-6</v>
      </c>
      <c r="N744" s="40">
        <f t="shared" si="59"/>
        <v>1.0021118337249701</v>
      </c>
    </row>
    <row r="745" spans="1:14">
      <c r="A745" s="68" t="s">
        <v>2601</v>
      </c>
      <c r="B745" s="10" t="s">
        <v>1641</v>
      </c>
      <c r="C745" s="15" t="s">
        <v>1151</v>
      </c>
      <c r="D745" s="15" t="s">
        <v>1642</v>
      </c>
      <c r="E745" s="10" t="s">
        <v>18</v>
      </c>
      <c r="F745" s="11">
        <v>3</v>
      </c>
      <c r="G745" s="11">
        <v>3</v>
      </c>
      <c r="H745" s="11">
        <f t="shared" si="55"/>
        <v>6</v>
      </c>
      <c r="I745" s="37" t="s">
        <v>1643</v>
      </c>
      <c r="J745" s="12">
        <v>0.25840000000000002</v>
      </c>
      <c r="K745" s="69">
        <f t="shared" si="56"/>
        <v>26.94</v>
      </c>
      <c r="L745" s="37">
        <f t="shared" si="57"/>
        <v>161.63999999999999</v>
      </c>
      <c r="M745" s="40">
        <f t="shared" si="58"/>
        <v>3.5597780864292027E-6</v>
      </c>
      <c r="N745" s="40">
        <f t="shared" si="59"/>
        <v>1.0021153935030567</v>
      </c>
    </row>
    <row r="746" spans="1:14">
      <c r="A746" s="68" t="s">
        <v>2169</v>
      </c>
      <c r="B746" s="71">
        <v>102170</v>
      </c>
      <c r="C746" s="15" t="s">
        <v>16</v>
      </c>
      <c r="D746" s="15" t="s">
        <v>612</v>
      </c>
      <c r="E746" s="10" t="s">
        <v>99</v>
      </c>
      <c r="F746" s="11">
        <v>0.3</v>
      </c>
      <c r="G746" s="11">
        <v>0.3</v>
      </c>
      <c r="H746" s="11">
        <f t="shared" si="55"/>
        <v>0.6</v>
      </c>
      <c r="I746" s="37" t="s">
        <v>613</v>
      </c>
      <c r="J746" s="12">
        <v>0.25840000000000002</v>
      </c>
      <c r="K746" s="69">
        <f t="shared" si="56"/>
        <v>264.17</v>
      </c>
      <c r="L746" s="37">
        <f t="shared" si="57"/>
        <v>158.5</v>
      </c>
      <c r="M746" s="40">
        <f t="shared" si="58"/>
        <v>3.4906262478286851E-6</v>
      </c>
      <c r="N746" s="40">
        <f t="shared" si="59"/>
        <v>1.0021188841293045</v>
      </c>
    </row>
    <row r="747" spans="1:14">
      <c r="A747" s="68" t="s">
        <v>2099</v>
      </c>
      <c r="B747" s="71">
        <v>91895</v>
      </c>
      <c r="C747" s="15" t="s">
        <v>16</v>
      </c>
      <c r="D747" s="36" t="s">
        <v>472</v>
      </c>
      <c r="E747" s="10" t="s">
        <v>18</v>
      </c>
      <c r="F747" s="11">
        <v>4</v>
      </c>
      <c r="G747" s="11">
        <v>4</v>
      </c>
      <c r="H747" s="11">
        <f t="shared" si="55"/>
        <v>8</v>
      </c>
      <c r="I747" s="37" t="s">
        <v>473</v>
      </c>
      <c r="J747" s="12">
        <v>0.25840000000000002</v>
      </c>
      <c r="K747" s="69">
        <f t="shared" si="56"/>
        <v>19.059999999999999</v>
      </c>
      <c r="L747" s="37">
        <f t="shared" si="57"/>
        <v>152.47999999999999</v>
      </c>
      <c r="M747" s="40">
        <f t="shared" si="58"/>
        <v>3.3580485190468005E-6</v>
      </c>
      <c r="N747" s="40">
        <f t="shared" si="59"/>
        <v>1.0021222421778235</v>
      </c>
    </row>
    <row r="748" spans="1:14">
      <c r="A748" s="68" t="s">
        <v>2468</v>
      </c>
      <c r="B748" s="10" t="s">
        <v>1249</v>
      </c>
      <c r="C748" s="10" t="s">
        <v>1151</v>
      </c>
      <c r="D748" s="15" t="s">
        <v>1250</v>
      </c>
      <c r="E748" s="10" t="s">
        <v>18</v>
      </c>
      <c r="F748" s="11">
        <v>3</v>
      </c>
      <c r="G748" s="11">
        <v>3</v>
      </c>
      <c r="H748" s="11">
        <f t="shared" si="55"/>
        <v>6</v>
      </c>
      <c r="I748" s="37" t="s">
        <v>1251</v>
      </c>
      <c r="J748" s="12">
        <v>0.25840000000000002</v>
      </c>
      <c r="K748" s="69">
        <f t="shared" si="56"/>
        <v>24.86</v>
      </c>
      <c r="L748" s="37">
        <f t="shared" si="57"/>
        <v>149.16</v>
      </c>
      <c r="M748" s="40">
        <f t="shared" si="58"/>
        <v>3.2849325623099474E-6</v>
      </c>
      <c r="N748" s="40">
        <f t="shared" si="59"/>
        <v>1.0021255271103859</v>
      </c>
    </row>
    <row r="749" spans="1:14">
      <c r="A749" s="68" t="s">
        <v>2623</v>
      </c>
      <c r="B749" s="10" t="s">
        <v>1702</v>
      </c>
      <c r="C749" s="15" t="s">
        <v>1151</v>
      </c>
      <c r="D749" s="15" t="s">
        <v>1703</v>
      </c>
      <c r="E749" s="10" t="s">
        <v>82</v>
      </c>
      <c r="F749" s="11">
        <v>1.39</v>
      </c>
      <c r="G749" s="11">
        <v>1.39</v>
      </c>
      <c r="H749" s="11">
        <f t="shared" si="55"/>
        <v>2.78</v>
      </c>
      <c r="I749" s="37" t="s">
        <v>843</v>
      </c>
      <c r="J749" s="12">
        <v>0.25840000000000002</v>
      </c>
      <c r="K749" s="69">
        <f t="shared" si="56"/>
        <v>53.3</v>
      </c>
      <c r="L749" s="37">
        <f t="shared" si="57"/>
        <v>148.16999999999999</v>
      </c>
      <c r="M749" s="40">
        <f t="shared" si="58"/>
        <v>3.2631299125601025E-6</v>
      </c>
      <c r="N749" s="40">
        <f t="shared" si="59"/>
        <v>1.0021287902402984</v>
      </c>
    </row>
    <row r="750" spans="1:14">
      <c r="A750" s="68" t="s">
        <v>2629</v>
      </c>
      <c r="B750" s="10" t="s">
        <v>1718</v>
      </c>
      <c r="C750" s="15" t="s">
        <v>1151</v>
      </c>
      <c r="D750" s="15" t="s">
        <v>1719</v>
      </c>
      <c r="E750" s="10" t="s">
        <v>18</v>
      </c>
      <c r="F750" s="11">
        <v>4</v>
      </c>
      <c r="G750" s="11">
        <v>4</v>
      </c>
      <c r="H750" s="11">
        <f t="shared" si="55"/>
        <v>8</v>
      </c>
      <c r="I750" s="37" t="s">
        <v>659</v>
      </c>
      <c r="J750" s="12">
        <v>0.25840000000000002</v>
      </c>
      <c r="K750" s="69">
        <f t="shared" si="56"/>
        <v>17.95</v>
      </c>
      <c r="L750" s="37">
        <f t="shared" si="57"/>
        <v>143.6</v>
      </c>
      <c r="M750" s="40">
        <f t="shared" si="58"/>
        <v>3.1624853576542533E-6</v>
      </c>
      <c r="N750" s="40">
        <f t="shared" si="59"/>
        <v>1.002131952725656</v>
      </c>
    </row>
    <row r="751" spans="1:14">
      <c r="A751" s="68" t="s">
        <v>2540</v>
      </c>
      <c r="B751" s="10" t="s">
        <v>1462</v>
      </c>
      <c r="C751" s="15" t="s">
        <v>1151</v>
      </c>
      <c r="D751" s="15" t="s">
        <v>1463</v>
      </c>
      <c r="E751" s="10" t="s">
        <v>18</v>
      </c>
      <c r="F751" s="11">
        <v>3</v>
      </c>
      <c r="G751" s="11">
        <v>3</v>
      </c>
      <c r="H751" s="11">
        <f t="shared" si="55"/>
        <v>6</v>
      </c>
      <c r="I751" s="37" t="s">
        <v>1464</v>
      </c>
      <c r="J751" s="12">
        <v>0.25840000000000002</v>
      </c>
      <c r="K751" s="69">
        <f t="shared" si="56"/>
        <v>23.77</v>
      </c>
      <c r="L751" s="37">
        <f t="shared" si="57"/>
        <v>142.62</v>
      </c>
      <c r="M751" s="40">
        <f t="shared" si="58"/>
        <v>3.1409029366897609E-6</v>
      </c>
      <c r="N751" s="40">
        <f t="shared" si="59"/>
        <v>1.0021350936285927</v>
      </c>
    </row>
    <row r="752" spans="1:14">
      <c r="A752" s="68" t="s">
        <v>2645</v>
      </c>
      <c r="B752" s="10" t="s">
        <v>1764</v>
      </c>
      <c r="C752" s="15" t="s">
        <v>1151</v>
      </c>
      <c r="D752" s="15" t="s">
        <v>1765</v>
      </c>
      <c r="E752" s="10" t="s">
        <v>82</v>
      </c>
      <c r="F752" s="11">
        <v>3.15</v>
      </c>
      <c r="G752" s="11">
        <v>3.15</v>
      </c>
      <c r="H752" s="11">
        <f t="shared" si="55"/>
        <v>6.3</v>
      </c>
      <c r="I752" s="37" t="s">
        <v>1766</v>
      </c>
      <c r="J752" s="12">
        <v>0.25840000000000002</v>
      </c>
      <c r="K752" s="69">
        <f t="shared" si="56"/>
        <v>21.73</v>
      </c>
      <c r="L752" s="37">
        <f t="shared" si="57"/>
        <v>136.88999999999999</v>
      </c>
      <c r="M752" s="40">
        <f t="shared" si="58"/>
        <v>3.014711842683083E-6</v>
      </c>
      <c r="N752" s="40">
        <f t="shared" si="59"/>
        <v>1.0021381083404353</v>
      </c>
    </row>
    <row r="753" spans="1:14">
      <c r="A753" s="68" t="s">
        <v>2102</v>
      </c>
      <c r="B753" s="71">
        <v>91893</v>
      </c>
      <c r="C753" s="15" t="s">
        <v>16</v>
      </c>
      <c r="D753" s="36" t="s">
        <v>479</v>
      </c>
      <c r="E753" s="10" t="s">
        <v>18</v>
      </c>
      <c r="F753" s="11">
        <v>4</v>
      </c>
      <c r="G753" s="11">
        <v>4</v>
      </c>
      <c r="H753" s="11">
        <f t="shared" si="55"/>
        <v>8</v>
      </c>
      <c r="I753" s="37" t="s">
        <v>480</v>
      </c>
      <c r="J753" s="12">
        <v>0.25840000000000002</v>
      </c>
      <c r="K753" s="69">
        <f t="shared" si="56"/>
        <v>16.28</v>
      </c>
      <c r="L753" s="37">
        <f t="shared" si="57"/>
        <v>130.24</v>
      </c>
      <c r="M753" s="40">
        <f t="shared" si="58"/>
        <v>2.8682597004240252E-6</v>
      </c>
      <c r="N753" s="40">
        <f t="shared" si="59"/>
        <v>1.0021409766001357</v>
      </c>
    </row>
    <row r="754" spans="1:14">
      <c r="A754" s="68" t="s">
        <v>2260</v>
      </c>
      <c r="B754" s="24">
        <v>95753</v>
      </c>
      <c r="C754" s="10" t="s">
        <v>16</v>
      </c>
      <c r="D754" s="36" t="s">
        <v>798</v>
      </c>
      <c r="E754" s="15" t="s">
        <v>18</v>
      </c>
      <c r="F754" s="11">
        <v>8</v>
      </c>
      <c r="G754" s="11">
        <v>8</v>
      </c>
      <c r="H754" s="11">
        <f t="shared" si="55"/>
        <v>16</v>
      </c>
      <c r="I754" s="37" t="s">
        <v>799</v>
      </c>
      <c r="J754" s="12">
        <v>0.25840000000000002</v>
      </c>
      <c r="K754" s="69">
        <f t="shared" si="56"/>
        <v>7.94</v>
      </c>
      <c r="L754" s="37">
        <f t="shared" si="57"/>
        <v>127.04</v>
      </c>
      <c r="M754" s="40">
        <f t="shared" si="58"/>
        <v>2.7977864891113956E-6</v>
      </c>
      <c r="N754" s="40">
        <f t="shared" si="59"/>
        <v>1.0021437743866248</v>
      </c>
    </row>
    <row r="755" spans="1:14">
      <c r="A755" s="68" t="s">
        <v>2554</v>
      </c>
      <c r="B755" s="10" t="s">
        <v>1502</v>
      </c>
      <c r="C755" s="15" t="s">
        <v>1151</v>
      </c>
      <c r="D755" s="15" t="s">
        <v>1503</v>
      </c>
      <c r="E755" s="10" t="s">
        <v>18</v>
      </c>
      <c r="F755" s="11">
        <v>3</v>
      </c>
      <c r="G755" s="11">
        <v>3</v>
      </c>
      <c r="H755" s="11">
        <f t="shared" si="55"/>
        <v>6</v>
      </c>
      <c r="I755" s="37" t="s">
        <v>1411</v>
      </c>
      <c r="J755" s="12">
        <v>0.25840000000000002</v>
      </c>
      <c r="K755" s="69">
        <f t="shared" si="56"/>
        <v>20.63</v>
      </c>
      <c r="L755" s="37">
        <f t="shared" si="57"/>
        <v>123.78</v>
      </c>
      <c r="M755" s="40">
        <f t="shared" si="58"/>
        <v>2.725991905086654E-6</v>
      </c>
      <c r="N755" s="40">
        <f t="shared" si="59"/>
        <v>1.0021465003785299</v>
      </c>
    </row>
    <row r="756" spans="1:14">
      <c r="A756" s="68" t="s">
        <v>2448</v>
      </c>
      <c r="B756" s="39" t="s">
        <v>1189</v>
      </c>
      <c r="C756" s="10" t="s">
        <v>1151</v>
      </c>
      <c r="D756" s="15" t="s">
        <v>1190</v>
      </c>
      <c r="E756" s="10" t="s">
        <v>18</v>
      </c>
      <c r="F756" s="11">
        <v>4</v>
      </c>
      <c r="G756" s="11">
        <v>4</v>
      </c>
      <c r="H756" s="11">
        <f t="shared" si="55"/>
        <v>8</v>
      </c>
      <c r="I756" s="37" t="s">
        <v>1191</v>
      </c>
      <c r="J756" s="12">
        <v>0.25840000000000002</v>
      </c>
      <c r="K756" s="69">
        <f t="shared" si="56"/>
        <v>15.25</v>
      </c>
      <c r="L756" s="37">
        <f t="shared" si="57"/>
        <v>122</v>
      </c>
      <c r="M756" s="40">
        <f t="shared" si="58"/>
        <v>2.6867911812940038E-6</v>
      </c>
      <c r="N756" s="40">
        <f t="shared" si="59"/>
        <v>1.0021491871697112</v>
      </c>
    </row>
    <row r="757" spans="1:14">
      <c r="A757" s="68" t="s">
        <v>2593</v>
      </c>
      <c r="B757" s="10" t="s">
        <v>1617</v>
      </c>
      <c r="C757" s="15" t="s">
        <v>1151</v>
      </c>
      <c r="D757" s="15" t="s">
        <v>1618</v>
      </c>
      <c r="E757" s="10" t="s">
        <v>18</v>
      </c>
      <c r="F757" s="11">
        <v>10</v>
      </c>
      <c r="G757" s="11">
        <v>10</v>
      </c>
      <c r="H757" s="11">
        <f t="shared" si="55"/>
        <v>20</v>
      </c>
      <c r="I757" s="37" t="s">
        <v>1619</v>
      </c>
      <c r="J757" s="12">
        <v>0.25840000000000002</v>
      </c>
      <c r="K757" s="69">
        <f t="shared" si="56"/>
        <v>5.75</v>
      </c>
      <c r="L757" s="37">
        <f t="shared" si="57"/>
        <v>115</v>
      </c>
      <c r="M757" s="40">
        <f t="shared" si="58"/>
        <v>2.5326310315476264E-6</v>
      </c>
      <c r="N757" s="40">
        <f t="shared" si="59"/>
        <v>1.0021517198007428</v>
      </c>
    </row>
    <row r="758" spans="1:14">
      <c r="A758" s="68" t="s">
        <v>2305</v>
      </c>
      <c r="B758" s="71">
        <v>100701</v>
      </c>
      <c r="C758" s="15" t="s">
        <v>16</v>
      </c>
      <c r="D758" s="15" t="s">
        <v>889</v>
      </c>
      <c r="E758" s="10" t="s">
        <v>99</v>
      </c>
      <c r="F758" s="11">
        <v>0.08</v>
      </c>
      <c r="G758" s="11">
        <v>0.08</v>
      </c>
      <c r="H758" s="11">
        <f t="shared" si="55"/>
        <v>0.16</v>
      </c>
      <c r="I758" s="37" t="s">
        <v>890</v>
      </c>
      <c r="J758" s="12">
        <v>0.25840000000000002</v>
      </c>
      <c r="K758" s="69">
        <f t="shared" si="56"/>
        <v>707.44</v>
      </c>
      <c r="L758" s="37">
        <f t="shared" si="57"/>
        <v>113.19</v>
      </c>
      <c r="M758" s="40">
        <f t="shared" si="58"/>
        <v>2.4927696213989202E-6</v>
      </c>
      <c r="N758" s="40">
        <f t="shared" si="59"/>
        <v>1.0021542125703642</v>
      </c>
    </row>
    <row r="759" spans="1:14">
      <c r="A759" s="68" t="s">
        <v>2562</v>
      </c>
      <c r="B759" s="10" t="s">
        <v>1526</v>
      </c>
      <c r="C759" s="15" t="s">
        <v>1151</v>
      </c>
      <c r="D759" s="15" t="s">
        <v>1527</v>
      </c>
      <c r="E759" s="10" t="s">
        <v>18</v>
      </c>
      <c r="F759" s="11">
        <v>3</v>
      </c>
      <c r="G759" s="11">
        <v>3</v>
      </c>
      <c r="H759" s="11">
        <f t="shared" si="55"/>
        <v>6</v>
      </c>
      <c r="I759" s="37" t="s">
        <v>1528</v>
      </c>
      <c r="J759" s="12">
        <v>0.25840000000000002</v>
      </c>
      <c r="K759" s="69">
        <f t="shared" si="56"/>
        <v>18.63</v>
      </c>
      <c r="L759" s="37">
        <f t="shared" si="57"/>
        <v>111.78</v>
      </c>
      <c r="M759" s="40">
        <f t="shared" si="58"/>
        <v>2.461717362664293E-6</v>
      </c>
      <c r="N759" s="40">
        <f t="shared" si="59"/>
        <v>1.0021566742877268</v>
      </c>
    </row>
    <row r="760" spans="1:14">
      <c r="A760" s="68" t="s">
        <v>2038</v>
      </c>
      <c r="B760" s="71">
        <v>89596</v>
      </c>
      <c r="C760" s="15" t="s">
        <v>16</v>
      </c>
      <c r="D760" s="36" t="s">
        <v>349</v>
      </c>
      <c r="E760" s="10" t="s">
        <v>18</v>
      </c>
      <c r="F760" s="11">
        <v>4</v>
      </c>
      <c r="G760" s="11">
        <v>4</v>
      </c>
      <c r="H760" s="11">
        <f t="shared" si="55"/>
        <v>8</v>
      </c>
      <c r="I760" s="37" t="s">
        <v>350</v>
      </c>
      <c r="J760" s="12">
        <v>0.25840000000000002</v>
      </c>
      <c r="K760" s="69">
        <f t="shared" si="56"/>
        <v>13.84</v>
      </c>
      <c r="L760" s="37">
        <f t="shared" si="57"/>
        <v>110.72</v>
      </c>
      <c r="M760" s="40">
        <f t="shared" si="58"/>
        <v>2.4383731114169844E-6</v>
      </c>
      <c r="N760" s="40">
        <f t="shared" si="59"/>
        <v>1.0021591126608382</v>
      </c>
    </row>
    <row r="761" spans="1:14">
      <c r="A761" s="68" t="s">
        <v>2346</v>
      </c>
      <c r="B761" s="71">
        <v>96467</v>
      </c>
      <c r="C761" s="15" t="s">
        <v>16</v>
      </c>
      <c r="D761" s="36" t="s">
        <v>967</v>
      </c>
      <c r="E761" s="10" t="s">
        <v>82</v>
      </c>
      <c r="F761" s="11">
        <v>8.3800000000000008</v>
      </c>
      <c r="G761" s="11">
        <v>8.3800000000000008</v>
      </c>
      <c r="H761" s="11">
        <f t="shared" si="55"/>
        <v>16.760000000000002</v>
      </c>
      <c r="I761" s="37" t="s">
        <v>835</v>
      </c>
      <c r="J761" s="12">
        <v>0.25840000000000002</v>
      </c>
      <c r="K761" s="69">
        <f t="shared" si="56"/>
        <v>6.31</v>
      </c>
      <c r="L761" s="37">
        <f t="shared" si="57"/>
        <v>105.75</v>
      </c>
      <c r="M761" s="40">
        <f t="shared" si="58"/>
        <v>2.3289194050970567E-6</v>
      </c>
      <c r="N761" s="40">
        <f t="shared" si="59"/>
        <v>1.0021614415802433</v>
      </c>
    </row>
    <row r="762" spans="1:14">
      <c r="A762" s="68" t="s">
        <v>2630</v>
      </c>
      <c r="B762" s="10" t="s">
        <v>1720</v>
      </c>
      <c r="C762" s="15" t="s">
        <v>1151</v>
      </c>
      <c r="D762" s="15" t="s">
        <v>1721</v>
      </c>
      <c r="E762" s="10" t="s">
        <v>18</v>
      </c>
      <c r="F762" s="11">
        <v>3</v>
      </c>
      <c r="G762" s="11">
        <v>3</v>
      </c>
      <c r="H762" s="11">
        <f t="shared" si="55"/>
        <v>6</v>
      </c>
      <c r="I762" s="37" t="s">
        <v>980</v>
      </c>
      <c r="J762" s="12">
        <v>0.25840000000000002</v>
      </c>
      <c r="K762" s="69">
        <f t="shared" si="56"/>
        <v>17.59</v>
      </c>
      <c r="L762" s="37">
        <f t="shared" si="57"/>
        <v>105.54</v>
      </c>
      <c r="M762" s="40">
        <f t="shared" si="58"/>
        <v>2.3242946006046653E-6</v>
      </c>
      <c r="N762" s="40">
        <f t="shared" si="59"/>
        <v>1.0021637658748439</v>
      </c>
    </row>
    <row r="763" spans="1:14">
      <c r="A763" s="68" t="s">
        <v>2472</v>
      </c>
      <c r="B763" s="10" t="s">
        <v>1261</v>
      </c>
      <c r="C763" s="10" t="s">
        <v>1151</v>
      </c>
      <c r="D763" s="15" t="s">
        <v>1262</v>
      </c>
      <c r="E763" s="10" t="s">
        <v>18</v>
      </c>
      <c r="F763" s="11">
        <v>3</v>
      </c>
      <c r="G763" s="11">
        <v>3</v>
      </c>
      <c r="H763" s="11">
        <f t="shared" si="55"/>
        <v>6</v>
      </c>
      <c r="I763" s="37" t="s">
        <v>1263</v>
      </c>
      <c r="J763" s="12">
        <v>0.25840000000000002</v>
      </c>
      <c r="K763" s="69">
        <f t="shared" si="56"/>
        <v>17.52</v>
      </c>
      <c r="L763" s="37">
        <f t="shared" si="57"/>
        <v>105.12</v>
      </c>
      <c r="M763" s="40">
        <f t="shared" si="58"/>
        <v>2.3150449916198825E-6</v>
      </c>
      <c r="N763" s="40">
        <f t="shared" si="59"/>
        <v>1.0021660809198356</v>
      </c>
    </row>
    <row r="764" spans="1:14">
      <c r="A764" s="68" t="s">
        <v>2309</v>
      </c>
      <c r="B764" s="71">
        <v>89710</v>
      </c>
      <c r="C764" s="15" t="s">
        <v>16</v>
      </c>
      <c r="D764" s="36" t="s">
        <v>896</v>
      </c>
      <c r="E764" s="10" t="s">
        <v>18</v>
      </c>
      <c r="F764" s="11">
        <v>3</v>
      </c>
      <c r="G764" s="11">
        <v>3</v>
      </c>
      <c r="H764" s="11">
        <f t="shared" si="55"/>
        <v>6</v>
      </c>
      <c r="I764" s="37" t="s">
        <v>897</v>
      </c>
      <c r="J764" s="12">
        <v>0.25840000000000002</v>
      </c>
      <c r="K764" s="69">
        <f t="shared" si="56"/>
        <v>17.420000000000002</v>
      </c>
      <c r="L764" s="37">
        <f t="shared" si="57"/>
        <v>104.52</v>
      </c>
      <c r="M764" s="40">
        <f t="shared" si="58"/>
        <v>2.3018312644987644E-6</v>
      </c>
      <c r="N764" s="40">
        <f t="shared" si="59"/>
        <v>1.0021683827511001</v>
      </c>
    </row>
    <row r="765" spans="1:14">
      <c r="A765" s="68" t="s">
        <v>2278</v>
      </c>
      <c r="B765" s="71">
        <v>89371</v>
      </c>
      <c r="C765" s="15" t="s">
        <v>16</v>
      </c>
      <c r="D765" s="15" t="s">
        <v>834</v>
      </c>
      <c r="E765" s="10" t="s">
        <v>18</v>
      </c>
      <c r="F765" s="11">
        <v>8</v>
      </c>
      <c r="G765" s="11">
        <v>8</v>
      </c>
      <c r="H765" s="11">
        <f t="shared" si="55"/>
        <v>16</v>
      </c>
      <c r="I765" s="37" t="s">
        <v>835</v>
      </c>
      <c r="J765" s="12">
        <v>0.25840000000000002</v>
      </c>
      <c r="K765" s="69">
        <f t="shared" si="56"/>
        <v>6.31</v>
      </c>
      <c r="L765" s="37">
        <f t="shared" si="57"/>
        <v>100.96</v>
      </c>
      <c r="M765" s="40">
        <f t="shared" si="58"/>
        <v>2.223429816913464E-6</v>
      </c>
      <c r="N765" s="40">
        <f t="shared" si="59"/>
        <v>1.002170606180917</v>
      </c>
    </row>
    <row r="766" spans="1:14">
      <c r="A766" s="68" t="s">
        <v>2348</v>
      </c>
      <c r="B766" s="71">
        <v>98697</v>
      </c>
      <c r="C766" s="15" t="s">
        <v>16</v>
      </c>
      <c r="D766" s="15" t="s">
        <v>970</v>
      </c>
      <c r="E766" s="10" t="s">
        <v>82</v>
      </c>
      <c r="F766" s="11">
        <v>1.06</v>
      </c>
      <c r="G766" s="11">
        <v>1.06</v>
      </c>
      <c r="H766" s="11">
        <f t="shared" si="55"/>
        <v>2.12</v>
      </c>
      <c r="I766" s="37" t="s">
        <v>971</v>
      </c>
      <c r="J766" s="12">
        <v>0.25840000000000002</v>
      </c>
      <c r="K766" s="69">
        <f t="shared" si="56"/>
        <v>47.11</v>
      </c>
      <c r="L766" s="37">
        <f t="shared" si="57"/>
        <v>99.87</v>
      </c>
      <c r="M766" s="40">
        <f t="shared" si="58"/>
        <v>2.1994248793100998E-6</v>
      </c>
      <c r="N766" s="40">
        <f t="shared" si="59"/>
        <v>1.0021728056057964</v>
      </c>
    </row>
    <row r="767" spans="1:14">
      <c r="A767" s="68" t="s">
        <v>2108</v>
      </c>
      <c r="B767" s="71">
        <v>97635</v>
      </c>
      <c r="C767" s="15" t="s">
        <v>16</v>
      </c>
      <c r="D767" s="15" t="s">
        <v>491</v>
      </c>
      <c r="E767" s="10" t="s">
        <v>99</v>
      </c>
      <c r="F767" s="11">
        <v>3.23</v>
      </c>
      <c r="G767" s="11">
        <v>3.23</v>
      </c>
      <c r="H767" s="11">
        <f t="shared" si="55"/>
        <v>6.46</v>
      </c>
      <c r="I767" s="37" t="s">
        <v>492</v>
      </c>
      <c r="J767" s="12">
        <v>0.25840000000000002</v>
      </c>
      <c r="K767" s="69">
        <f t="shared" si="56"/>
        <v>15.31</v>
      </c>
      <c r="L767" s="37">
        <f t="shared" si="57"/>
        <v>98.9</v>
      </c>
      <c r="M767" s="40">
        <f t="shared" si="58"/>
        <v>2.1780626871309587E-6</v>
      </c>
      <c r="N767" s="40">
        <f t="shared" si="59"/>
        <v>1.0021749836684835</v>
      </c>
    </row>
    <row r="768" spans="1:14">
      <c r="A768" s="68" t="s">
        <v>2558</v>
      </c>
      <c r="B768" s="10" t="s">
        <v>1513</v>
      </c>
      <c r="C768" s="15" t="s">
        <v>1151</v>
      </c>
      <c r="D768" s="15" t="s">
        <v>1514</v>
      </c>
      <c r="E768" s="10" t="s">
        <v>18</v>
      </c>
      <c r="F768" s="11">
        <v>3</v>
      </c>
      <c r="G768" s="11">
        <v>3</v>
      </c>
      <c r="H768" s="11">
        <f t="shared" si="55"/>
        <v>6</v>
      </c>
      <c r="I768" s="37" t="s">
        <v>1515</v>
      </c>
      <c r="J768" s="12">
        <v>0.25840000000000002</v>
      </c>
      <c r="K768" s="69">
        <f t="shared" si="56"/>
        <v>16.34</v>
      </c>
      <c r="L768" s="37">
        <f t="shared" si="57"/>
        <v>98.04</v>
      </c>
      <c r="M768" s="40">
        <f t="shared" si="58"/>
        <v>2.1591230115906898E-6</v>
      </c>
      <c r="N768" s="40">
        <f t="shared" si="59"/>
        <v>1.0021771427914949</v>
      </c>
    </row>
    <row r="769" spans="1:14">
      <c r="A769" s="68" t="s">
        <v>2563</v>
      </c>
      <c r="B769" s="10" t="s">
        <v>1529</v>
      </c>
      <c r="C769" s="15" t="s">
        <v>1151</v>
      </c>
      <c r="D769" s="15" t="s">
        <v>1530</v>
      </c>
      <c r="E769" s="10" t="s">
        <v>18</v>
      </c>
      <c r="F769" s="11">
        <v>3</v>
      </c>
      <c r="G769" s="11">
        <v>3</v>
      </c>
      <c r="H769" s="11">
        <f t="shared" si="55"/>
        <v>6</v>
      </c>
      <c r="I769" s="37" t="s">
        <v>1531</v>
      </c>
      <c r="J769" s="12">
        <v>0.25840000000000002</v>
      </c>
      <c r="K769" s="69">
        <f t="shared" si="56"/>
        <v>16.14</v>
      </c>
      <c r="L769" s="37">
        <f t="shared" si="57"/>
        <v>96.84</v>
      </c>
      <c r="M769" s="40">
        <f t="shared" si="58"/>
        <v>2.1326955573484535E-6</v>
      </c>
      <c r="N769" s="40">
        <f t="shared" si="59"/>
        <v>1.0021792754870522</v>
      </c>
    </row>
    <row r="770" spans="1:14">
      <c r="A770" s="68" t="s">
        <v>2191</v>
      </c>
      <c r="B770" s="71">
        <v>89498</v>
      </c>
      <c r="C770" s="15" t="s">
        <v>16</v>
      </c>
      <c r="D770" s="15" t="s">
        <v>654</v>
      </c>
      <c r="E770" s="10" t="s">
        <v>18</v>
      </c>
      <c r="F770" s="11">
        <v>3</v>
      </c>
      <c r="G770" s="11">
        <v>3</v>
      </c>
      <c r="H770" s="11">
        <f t="shared" si="55"/>
        <v>6</v>
      </c>
      <c r="I770" s="37" t="s">
        <v>655</v>
      </c>
      <c r="J770" s="12">
        <v>0.25840000000000002</v>
      </c>
      <c r="K770" s="69">
        <f t="shared" si="56"/>
        <v>16</v>
      </c>
      <c r="L770" s="37">
        <f t="shared" si="57"/>
        <v>96</v>
      </c>
      <c r="M770" s="40">
        <f t="shared" si="58"/>
        <v>2.114196339378888E-6</v>
      </c>
      <c r="N770" s="40">
        <f t="shared" si="59"/>
        <v>1.0021813896833915</v>
      </c>
    </row>
    <row r="771" spans="1:14">
      <c r="A771" s="68" t="s">
        <v>2302</v>
      </c>
      <c r="B771" s="71">
        <v>98672</v>
      </c>
      <c r="C771" s="15" t="s">
        <v>16</v>
      </c>
      <c r="D771" s="15" t="s">
        <v>883</v>
      </c>
      <c r="E771" s="10" t="s">
        <v>99</v>
      </c>
      <c r="F771" s="11">
        <v>0.12</v>
      </c>
      <c r="G771" s="11">
        <v>0.12</v>
      </c>
      <c r="H771" s="11">
        <f t="shared" ref="H771:H834" si="60">F771+G771</f>
        <v>0.24</v>
      </c>
      <c r="I771" s="37" t="s">
        <v>884</v>
      </c>
      <c r="J771" s="12">
        <v>0.25840000000000002</v>
      </c>
      <c r="K771" s="69">
        <f t="shared" ref="K771:K834" si="61">TRUNC(I771+(I771*J771),2)</f>
        <v>390.21</v>
      </c>
      <c r="L771" s="37">
        <f t="shared" ref="L771:L834" si="62">TRUNC( H771*K771,2)</f>
        <v>93.65</v>
      </c>
      <c r="M771" s="40">
        <f t="shared" ref="M771:M834" si="63">L771/$L$1</f>
        <v>2.062442574821176E-6</v>
      </c>
      <c r="N771" s="40">
        <f t="shared" si="59"/>
        <v>1.0021834521259663</v>
      </c>
    </row>
    <row r="772" spans="1:14">
      <c r="A772" s="68" t="s">
        <v>2626</v>
      </c>
      <c r="B772" s="10" t="s">
        <v>1710</v>
      </c>
      <c r="C772" s="15" t="s">
        <v>1151</v>
      </c>
      <c r="D772" s="15" t="s">
        <v>1711</v>
      </c>
      <c r="E772" s="10" t="s">
        <v>18</v>
      </c>
      <c r="F772" s="11">
        <v>4</v>
      </c>
      <c r="G772" s="11">
        <v>4</v>
      </c>
      <c r="H772" s="11">
        <f t="shared" si="60"/>
        <v>8</v>
      </c>
      <c r="I772" s="37" t="s">
        <v>819</v>
      </c>
      <c r="J772" s="12">
        <v>0.25840000000000002</v>
      </c>
      <c r="K772" s="69">
        <f t="shared" si="61"/>
        <v>10.99</v>
      </c>
      <c r="L772" s="37">
        <f t="shared" si="62"/>
        <v>87.92</v>
      </c>
      <c r="M772" s="40">
        <f t="shared" si="63"/>
        <v>1.9362514808144986E-6</v>
      </c>
      <c r="N772" s="40">
        <f t="shared" si="59"/>
        <v>1.002185388377447</v>
      </c>
    </row>
    <row r="773" spans="1:14">
      <c r="A773" s="68" t="s">
        <v>2590</v>
      </c>
      <c r="B773" s="10" t="s">
        <v>1609</v>
      </c>
      <c r="C773" s="15" t="s">
        <v>1151</v>
      </c>
      <c r="D773" s="15" t="s">
        <v>1610</v>
      </c>
      <c r="E773" s="10" t="s">
        <v>18</v>
      </c>
      <c r="F773" s="11">
        <v>4</v>
      </c>
      <c r="G773" s="11">
        <v>4</v>
      </c>
      <c r="H773" s="11">
        <f t="shared" si="60"/>
        <v>8</v>
      </c>
      <c r="I773" s="37" t="s">
        <v>423</v>
      </c>
      <c r="J773" s="12">
        <v>0.25840000000000002</v>
      </c>
      <c r="K773" s="69">
        <f t="shared" si="61"/>
        <v>10.92</v>
      </c>
      <c r="L773" s="37">
        <f t="shared" si="62"/>
        <v>87.36</v>
      </c>
      <c r="M773" s="40">
        <f t="shared" si="63"/>
        <v>1.9239186688347881E-6</v>
      </c>
      <c r="N773" s="40">
        <f t="shared" ref="N773:N807" si="64">M773+N772</f>
        <v>1.0021873122961158</v>
      </c>
    </row>
    <row r="774" spans="1:14">
      <c r="A774" s="68" t="s">
        <v>2263</v>
      </c>
      <c r="B774" s="24">
        <v>89579</v>
      </c>
      <c r="C774" s="10" t="s">
        <v>16</v>
      </c>
      <c r="D774" s="36" t="s">
        <v>803</v>
      </c>
      <c r="E774" s="15" t="s">
        <v>18</v>
      </c>
      <c r="F774" s="11">
        <v>3</v>
      </c>
      <c r="G774" s="11">
        <v>3</v>
      </c>
      <c r="H774" s="11">
        <f t="shared" si="60"/>
        <v>6</v>
      </c>
      <c r="I774" s="37" t="s">
        <v>804</v>
      </c>
      <c r="J774" s="12">
        <v>0.25840000000000002</v>
      </c>
      <c r="K774" s="69">
        <f t="shared" si="61"/>
        <v>14.5</v>
      </c>
      <c r="L774" s="37">
        <f t="shared" si="62"/>
        <v>87</v>
      </c>
      <c r="M774" s="40">
        <f t="shared" si="63"/>
        <v>1.9159904325621173E-6</v>
      </c>
      <c r="N774" s="40">
        <f t="shared" si="64"/>
        <v>1.0021892282865483</v>
      </c>
    </row>
    <row r="775" spans="1:14">
      <c r="A775" s="68" t="s">
        <v>2475</v>
      </c>
      <c r="B775" s="10" t="s">
        <v>1272</v>
      </c>
      <c r="C775" s="10" t="s">
        <v>1151</v>
      </c>
      <c r="D775" s="15" t="s">
        <v>1273</v>
      </c>
      <c r="E775" s="10" t="s">
        <v>18</v>
      </c>
      <c r="F775" s="11">
        <v>4</v>
      </c>
      <c r="G775" s="11">
        <v>4</v>
      </c>
      <c r="H775" s="11">
        <f t="shared" si="60"/>
        <v>8</v>
      </c>
      <c r="I775" s="37" t="s">
        <v>1274</v>
      </c>
      <c r="J775" s="12">
        <v>0.25840000000000002</v>
      </c>
      <c r="K775" s="69">
        <f t="shared" si="61"/>
        <v>10.7</v>
      </c>
      <c r="L775" s="37">
        <f t="shared" si="62"/>
        <v>85.6</v>
      </c>
      <c r="M775" s="40">
        <f t="shared" si="63"/>
        <v>1.8851584026128417E-6</v>
      </c>
      <c r="N775" s="40">
        <f t="shared" si="64"/>
        <v>1.002191113444951</v>
      </c>
    </row>
    <row r="776" spans="1:14">
      <c r="A776" s="68" t="s">
        <v>2282</v>
      </c>
      <c r="B776" s="71">
        <v>89575</v>
      </c>
      <c r="C776" s="15" t="s">
        <v>16</v>
      </c>
      <c r="D776" s="15" t="s">
        <v>841</v>
      </c>
      <c r="E776" s="10" t="s">
        <v>18</v>
      </c>
      <c r="F776" s="11">
        <v>3</v>
      </c>
      <c r="G776" s="11">
        <v>3</v>
      </c>
      <c r="H776" s="11">
        <f t="shared" si="60"/>
        <v>6</v>
      </c>
      <c r="I776" s="37" t="s">
        <v>842</v>
      </c>
      <c r="J776" s="12">
        <v>0.25840000000000002</v>
      </c>
      <c r="K776" s="69">
        <f t="shared" si="61"/>
        <v>14.11</v>
      </c>
      <c r="L776" s="37">
        <f t="shared" si="62"/>
        <v>84.66</v>
      </c>
      <c r="M776" s="40">
        <f t="shared" si="63"/>
        <v>1.864456896789757E-6</v>
      </c>
      <c r="N776" s="40">
        <f t="shared" si="64"/>
        <v>1.0021929779018479</v>
      </c>
    </row>
    <row r="777" spans="1:14">
      <c r="A777" s="68" t="s">
        <v>2442</v>
      </c>
      <c r="B777" s="10" t="s">
        <v>1173</v>
      </c>
      <c r="C777" s="10" t="s">
        <v>1151</v>
      </c>
      <c r="D777" s="15" t="s">
        <v>1174</v>
      </c>
      <c r="E777" s="10" t="s">
        <v>18</v>
      </c>
      <c r="F777" s="11">
        <v>6</v>
      </c>
      <c r="G777" s="11">
        <v>6</v>
      </c>
      <c r="H777" s="11">
        <f t="shared" si="60"/>
        <v>12</v>
      </c>
      <c r="I777" s="37" t="s">
        <v>806</v>
      </c>
      <c r="J777" s="12">
        <v>0.25840000000000002</v>
      </c>
      <c r="K777" s="69">
        <f t="shared" si="61"/>
        <v>7.03</v>
      </c>
      <c r="L777" s="37">
        <f t="shared" si="62"/>
        <v>84.36</v>
      </c>
      <c r="M777" s="40">
        <f t="shared" si="63"/>
        <v>1.8578500332291979E-6</v>
      </c>
      <c r="N777" s="40">
        <f t="shared" si="64"/>
        <v>1.0021948357518811</v>
      </c>
    </row>
    <row r="778" spans="1:14">
      <c r="A778" s="68" t="s">
        <v>2452</v>
      </c>
      <c r="B778" s="10" t="s">
        <v>1202</v>
      </c>
      <c r="C778" s="10" t="s">
        <v>1151</v>
      </c>
      <c r="D778" s="15" t="s">
        <v>1203</v>
      </c>
      <c r="E778" s="10" t="s">
        <v>18</v>
      </c>
      <c r="F778" s="11">
        <v>3</v>
      </c>
      <c r="G778" s="11">
        <v>3</v>
      </c>
      <c r="H778" s="11">
        <f t="shared" si="60"/>
        <v>6</v>
      </c>
      <c r="I778" s="37" t="s">
        <v>1204</v>
      </c>
      <c r="J778" s="12">
        <v>0.25840000000000002</v>
      </c>
      <c r="K778" s="69">
        <f t="shared" si="61"/>
        <v>13.69</v>
      </c>
      <c r="L778" s="37">
        <f t="shared" si="62"/>
        <v>82.14</v>
      </c>
      <c r="M778" s="40">
        <f t="shared" si="63"/>
        <v>1.8089592428810611E-6</v>
      </c>
      <c r="N778" s="40">
        <f t="shared" si="64"/>
        <v>1.0021966447111239</v>
      </c>
    </row>
    <row r="779" spans="1:14">
      <c r="A779" s="68" t="s">
        <v>2244</v>
      </c>
      <c r="B779" s="10" t="s">
        <v>760</v>
      </c>
      <c r="C779" s="10" t="s">
        <v>761</v>
      </c>
      <c r="D779" s="15" t="s">
        <v>766</v>
      </c>
      <c r="E779" s="15" t="s">
        <v>18</v>
      </c>
      <c r="F779" s="11">
        <v>2.36</v>
      </c>
      <c r="G779" s="11">
        <v>2.36</v>
      </c>
      <c r="H779" s="11">
        <f t="shared" si="60"/>
        <v>4.72</v>
      </c>
      <c r="I779" s="37" t="s">
        <v>767</v>
      </c>
      <c r="J779" s="12">
        <v>0.14019999999999999</v>
      </c>
      <c r="K779" s="69">
        <f t="shared" si="61"/>
        <v>16.14</v>
      </c>
      <c r="L779" s="37">
        <f t="shared" si="62"/>
        <v>76.180000000000007</v>
      </c>
      <c r="M779" s="40">
        <f t="shared" si="63"/>
        <v>1.6777028868112887E-6</v>
      </c>
      <c r="N779" s="40">
        <f t="shared" si="64"/>
        <v>1.0021983224140107</v>
      </c>
    </row>
    <row r="780" spans="1:14">
      <c r="A780" s="68" t="s">
        <v>2265</v>
      </c>
      <c r="B780" s="24">
        <v>91876</v>
      </c>
      <c r="C780" s="10" t="s">
        <v>16</v>
      </c>
      <c r="D780" s="36" t="s">
        <v>807</v>
      </c>
      <c r="E780" s="15" t="s">
        <v>18</v>
      </c>
      <c r="F780" s="11">
        <v>4</v>
      </c>
      <c r="G780" s="11">
        <v>4</v>
      </c>
      <c r="H780" s="11">
        <f t="shared" si="60"/>
        <v>8</v>
      </c>
      <c r="I780" s="37" t="s">
        <v>808</v>
      </c>
      <c r="J780" s="12">
        <v>0.25840000000000002</v>
      </c>
      <c r="K780" s="69">
        <f t="shared" si="61"/>
        <v>9.2799999999999994</v>
      </c>
      <c r="L780" s="37">
        <f t="shared" si="62"/>
        <v>74.239999999999995</v>
      </c>
      <c r="M780" s="40">
        <f t="shared" si="63"/>
        <v>1.6349785024530067E-6</v>
      </c>
      <c r="N780" s="40">
        <f t="shared" si="64"/>
        <v>1.0021999573925131</v>
      </c>
    </row>
    <row r="781" spans="1:14">
      <c r="A781" s="68" t="s">
        <v>2535</v>
      </c>
      <c r="B781" s="10" t="s">
        <v>1448</v>
      </c>
      <c r="C781" s="15" t="s">
        <v>1151</v>
      </c>
      <c r="D781" s="15" t="s">
        <v>1449</v>
      </c>
      <c r="E781" s="10" t="s">
        <v>18</v>
      </c>
      <c r="F781" s="11">
        <v>3</v>
      </c>
      <c r="G781" s="11">
        <v>3</v>
      </c>
      <c r="H781" s="11">
        <f t="shared" si="60"/>
        <v>6</v>
      </c>
      <c r="I781" s="37" t="s">
        <v>1450</v>
      </c>
      <c r="J781" s="12">
        <v>0.25840000000000002</v>
      </c>
      <c r="K781" s="69">
        <f t="shared" si="61"/>
        <v>12.21</v>
      </c>
      <c r="L781" s="37">
        <f t="shared" si="62"/>
        <v>73.260000000000005</v>
      </c>
      <c r="M781" s="40">
        <f t="shared" si="63"/>
        <v>1.6133960814885141E-6</v>
      </c>
      <c r="N781" s="40">
        <f t="shared" si="64"/>
        <v>1.0022015707885945</v>
      </c>
    </row>
    <row r="782" spans="1:14">
      <c r="A782" s="68" t="s">
        <v>2101</v>
      </c>
      <c r="B782" s="71">
        <v>91890</v>
      </c>
      <c r="C782" s="15" t="s">
        <v>16</v>
      </c>
      <c r="D782" s="36" t="s">
        <v>476</v>
      </c>
      <c r="E782" s="10" t="s">
        <v>18</v>
      </c>
      <c r="F782" s="11">
        <v>3</v>
      </c>
      <c r="G782" s="11">
        <v>3</v>
      </c>
      <c r="H782" s="11">
        <f t="shared" si="60"/>
        <v>6</v>
      </c>
      <c r="I782" s="37" t="s">
        <v>477</v>
      </c>
      <c r="J782" s="12">
        <v>0.25840000000000002</v>
      </c>
      <c r="K782" s="69">
        <f t="shared" si="61"/>
        <v>11.86</v>
      </c>
      <c r="L782" s="37">
        <f t="shared" si="62"/>
        <v>71.16</v>
      </c>
      <c r="M782" s="40">
        <f t="shared" si="63"/>
        <v>1.5671480365646008E-6</v>
      </c>
      <c r="N782" s="40">
        <f t="shared" si="64"/>
        <v>1.0022031379366312</v>
      </c>
    </row>
    <row r="783" spans="1:14">
      <c r="A783" s="68" t="s">
        <v>2470</v>
      </c>
      <c r="B783" s="10" t="s">
        <v>1255</v>
      </c>
      <c r="C783" s="10" t="s">
        <v>1151</v>
      </c>
      <c r="D783" s="15" t="s">
        <v>1256</v>
      </c>
      <c r="E783" s="10" t="s">
        <v>18</v>
      </c>
      <c r="F783" s="11">
        <v>4</v>
      </c>
      <c r="G783" s="11">
        <v>4</v>
      </c>
      <c r="H783" s="11">
        <f t="shared" si="60"/>
        <v>8</v>
      </c>
      <c r="I783" s="37" t="s">
        <v>1257</v>
      </c>
      <c r="J783" s="12">
        <v>0.25840000000000002</v>
      </c>
      <c r="K783" s="69">
        <f t="shared" si="61"/>
        <v>8.82</v>
      </c>
      <c r="L783" s="37">
        <f t="shared" si="62"/>
        <v>70.56</v>
      </c>
      <c r="M783" s="40">
        <f t="shared" si="63"/>
        <v>1.5539343094434828E-6</v>
      </c>
      <c r="N783" s="40">
        <f t="shared" si="64"/>
        <v>1.0022046918709406</v>
      </c>
    </row>
    <row r="784" spans="1:14">
      <c r="A784" s="68" t="s">
        <v>2471</v>
      </c>
      <c r="B784" s="10" t="s">
        <v>1258</v>
      </c>
      <c r="C784" s="10" t="s">
        <v>1151</v>
      </c>
      <c r="D784" s="15" t="s">
        <v>1259</v>
      </c>
      <c r="E784" s="10" t="s">
        <v>18</v>
      </c>
      <c r="F784" s="11">
        <v>3</v>
      </c>
      <c r="G784" s="11">
        <v>3</v>
      </c>
      <c r="H784" s="11">
        <f t="shared" si="60"/>
        <v>6</v>
      </c>
      <c r="I784" s="37" t="s">
        <v>1260</v>
      </c>
      <c r="J784" s="12">
        <v>0.25840000000000002</v>
      </c>
      <c r="K784" s="69">
        <f t="shared" si="61"/>
        <v>11.74</v>
      </c>
      <c r="L784" s="37">
        <f t="shared" si="62"/>
        <v>70.44</v>
      </c>
      <c r="M784" s="40">
        <f t="shared" si="63"/>
        <v>1.5512915640192592E-6</v>
      </c>
      <c r="N784" s="40">
        <f t="shared" si="64"/>
        <v>1.0022062431625047</v>
      </c>
    </row>
    <row r="785" spans="1:14">
      <c r="A785" s="68" t="s">
        <v>2565</v>
      </c>
      <c r="B785" s="10" t="s">
        <v>1535</v>
      </c>
      <c r="C785" s="15" t="s">
        <v>1151</v>
      </c>
      <c r="D785" s="15" t="s">
        <v>1536</v>
      </c>
      <c r="E785" s="10" t="s">
        <v>82</v>
      </c>
      <c r="F785" s="11">
        <v>0.35</v>
      </c>
      <c r="G785" s="11">
        <v>0.35</v>
      </c>
      <c r="H785" s="11">
        <f t="shared" si="60"/>
        <v>0.7</v>
      </c>
      <c r="I785" s="37" t="s">
        <v>863</v>
      </c>
      <c r="J785" s="12">
        <v>0.25840000000000002</v>
      </c>
      <c r="K785" s="69">
        <f t="shared" si="61"/>
        <v>96.75</v>
      </c>
      <c r="L785" s="37">
        <f t="shared" si="62"/>
        <v>67.72</v>
      </c>
      <c r="M785" s="40">
        <f t="shared" si="63"/>
        <v>1.491389334403524E-6</v>
      </c>
      <c r="N785" s="40">
        <f t="shared" si="64"/>
        <v>1.0022077345518392</v>
      </c>
    </row>
    <row r="786" spans="1:14">
      <c r="A786" s="68" t="s">
        <v>2642</v>
      </c>
      <c r="B786" s="10" t="s">
        <v>1755</v>
      </c>
      <c r="C786" s="15" t="s">
        <v>1151</v>
      </c>
      <c r="D786" s="15" t="s">
        <v>1756</v>
      </c>
      <c r="E786" s="10" t="s">
        <v>82</v>
      </c>
      <c r="F786" s="11">
        <v>0.45</v>
      </c>
      <c r="G786" s="11">
        <v>0.45</v>
      </c>
      <c r="H786" s="11">
        <f t="shared" si="60"/>
        <v>0.9</v>
      </c>
      <c r="I786" s="37" t="s">
        <v>1757</v>
      </c>
      <c r="J786" s="12">
        <v>0.25840000000000002</v>
      </c>
      <c r="K786" s="69">
        <f t="shared" si="61"/>
        <v>71.86</v>
      </c>
      <c r="L786" s="37">
        <f t="shared" si="62"/>
        <v>64.67</v>
      </c>
      <c r="M786" s="40">
        <f t="shared" si="63"/>
        <v>1.4242195548711741E-6</v>
      </c>
      <c r="N786" s="40">
        <f t="shared" si="64"/>
        <v>1.0022091587713942</v>
      </c>
    </row>
    <row r="787" spans="1:14">
      <c r="A787" s="68" t="s">
        <v>2555</v>
      </c>
      <c r="B787" s="10" t="s">
        <v>1504</v>
      </c>
      <c r="C787" s="15" t="s">
        <v>1151</v>
      </c>
      <c r="D787" s="15" t="s">
        <v>1505</v>
      </c>
      <c r="E787" s="10" t="s">
        <v>18</v>
      </c>
      <c r="F787" s="11">
        <v>3</v>
      </c>
      <c r="G787" s="11">
        <v>3</v>
      </c>
      <c r="H787" s="11">
        <f t="shared" si="60"/>
        <v>6</v>
      </c>
      <c r="I787" s="37" t="s">
        <v>1506</v>
      </c>
      <c r="J787" s="12">
        <v>0.25840000000000002</v>
      </c>
      <c r="K787" s="69">
        <f t="shared" si="61"/>
        <v>10.6</v>
      </c>
      <c r="L787" s="37">
        <f t="shared" si="62"/>
        <v>63.6</v>
      </c>
      <c r="M787" s="40">
        <f t="shared" si="63"/>
        <v>1.4006550748385134E-6</v>
      </c>
      <c r="N787" s="40">
        <f t="shared" si="64"/>
        <v>1.002210559426469</v>
      </c>
    </row>
    <row r="788" spans="1:14">
      <c r="A788" s="68" t="s">
        <v>2592</v>
      </c>
      <c r="B788" s="10" t="s">
        <v>1614</v>
      </c>
      <c r="C788" s="15" t="s">
        <v>1151</v>
      </c>
      <c r="D788" s="15" t="s">
        <v>1615</v>
      </c>
      <c r="E788" s="10" t="s">
        <v>18</v>
      </c>
      <c r="F788" s="11">
        <v>6</v>
      </c>
      <c r="G788" s="11">
        <v>6</v>
      </c>
      <c r="H788" s="11">
        <f t="shared" si="60"/>
        <v>12</v>
      </c>
      <c r="I788" s="37" t="s">
        <v>1616</v>
      </c>
      <c r="J788" s="12">
        <v>0.25840000000000002</v>
      </c>
      <c r="K788" s="69">
        <f t="shared" si="61"/>
        <v>5.28</v>
      </c>
      <c r="L788" s="37">
        <f t="shared" si="62"/>
        <v>63.36</v>
      </c>
      <c r="M788" s="40">
        <f t="shared" si="63"/>
        <v>1.3953695839900662E-6</v>
      </c>
      <c r="N788" s="40">
        <f t="shared" si="64"/>
        <v>1.0022119547960531</v>
      </c>
    </row>
    <row r="789" spans="1:14">
      <c r="A789" s="68" t="s">
        <v>2445</v>
      </c>
      <c r="B789" s="10" t="s">
        <v>1181</v>
      </c>
      <c r="C789" s="10" t="s">
        <v>1151</v>
      </c>
      <c r="D789" s="15" t="s">
        <v>1182</v>
      </c>
      <c r="E789" s="10" t="s">
        <v>18</v>
      </c>
      <c r="F789" s="11">
        <v>3</v>
      </c>
      <c r="G789" s="11">
        <v>3</v>
      </c>
      <c r="H789" s="11">
        <f t="shared" si="60"/>
        <v>6</v>
      </c>
      <c r="I789" s="37" t="s">
        <v>1183</v>
      </c>
      <c r="J789" s="12">
        <v>0.25840000000000002</v>
      </c>
      <c r="K789" s="69">
        <f t="shared" si="61"/>
        <v>10.1</v>
      </c>
      <c r="L789" s="37">
        <f t="shared" si="62"/>
        <v>60.6</v>
      </c>
      <c r="M789" s="40">
        <f t="shared" si="63"/>
        <v>1.3345864392329232E-6</v>
      </c>
      <c r="N789" s="40">
        <f t="shared" si="64"/>
        <v>1.0022132893824922</v>
      </c>
    </row>
    <row r="790" spans="1:14">
      <c r="A790" s="68" t="s">
        <v>2394</v>
      </c>
      <c r="B790" s="71">
        <v>89654</v>
      </c>
      <c r="C790" s="15" t="s">
        <v>16</v>
      </c>
      <c r="D790" s="15" t="s">
        <v>1057</v>
      </c>
      <c r="E790" s="10" t="s">
        <v>18</v>
      </c>
      <c r="F790" s="11">
        <v>2</v>
      </c>
      <c r="G790" s="11">
        <v>2</v>
      </c>
      <c r="H790" s="11">
        <f t="shared" si="60"/>
        <v>4</v>
      </c>
      <c r="I790" s="37" t="s">
        <v>103</v>
      </c>
      <c r="J790" s="12">
        <v>0.25840000000000002</v>
      </c>
      <c r="K790" s="69">
        <f t="shared" si="61"/>
        <v>14.67</v>
      </c>
      <c r="L790" s="37">
        <f t="shared" si="62"/>
        <v>58.68</v>
      </c>
      <c r="M790" s="40">
        <f t="shared" si="63"/>
        <v>1.2923025124453455E-6</v>
      </c>
      <c r="N790" s="40">
        <f t="shared" si="64"/>
        <v>1.0022145816850045</v>
      </c>
    </row>
    <row r="791" spans="1:14">
      <c r="A791" s="68" t="s">
        <v>2261</v>
      </c>
      <c r="B791" s="24">
        <v>89373</v>
      </c>
      <c r="C791" s="10" t="s">
        <v>16</v>
      </c>
      <c r="D791" s="36" t="s">
        <v>800</v>
      </c>
      <c r="E791" s="15" t="s">
        <v>18</v>
      </c>
      <c r="F791" s="11">
        <v>4</v>
      </c>
      <c r="G791" s="11">
        <v>4</v>
      </c>
      <c r="H791" s="11">
        <f t="shared" si="60"/>
        <v>8</v>
      </c>
      <c r="I791" s="37" t="s">
        <v>801</v>
      </c>
      <c r="J791" s="12">
        <v>0.25840000000000002</v>
      </c>
      <c r="K791" s="69">
        <f t="shared" si="61"/>
        <v>7.28</v>
      </c>
      <c r="L791" s="37">
        <f t="shared" si="62"/>
        <v>58.24</v>
      </c>
      <c r="M791" s="40">
        <f t="shared" si="63"/>
        <v>1.2826124458898589E-6</v>
      </c>
      <c r="N791" s="40">
        <f t="shared" si="64"/>
        <v>1.0022158642974504</v>
      </c>
    </row>
    <row r="792" spans="1:14">
      <c r="A792" s="68" t="s">
        <v>2034</v>
      </c>
      <c r="B792" s="71">
        <v>89376</v>
      </c>
      <c r="C792" s="15" t="s">
        <v>16</v>
      </c>
      <c r="D792" s="36" t="s">
        <v>342</v>
      </c>
      <c r="E792" s="10" t="s">
        <v>18</v>
      </c>
      <c r="F792" s="11">
        <v>4</v>
      </c>
      <c r="G792" s="11">
        <v>4</v>
      </c>
      <c r="H792" s="11">
        <f t="shared" si="60"/>
        <v>8</v>
      </c>
      <c r="I792" s="37" t="s">
        <v>343</v>
      </c>
      <c r="J792" s="12">
        <v>0.25840000000000002</v>
      </c>
      <c r="K792" s="69">
        <f t="shared" si="61"/>
        <v>6.41</v>
      </c>
      <c r="L792" s="37">
        <f t="shared" si="62"/>
        <v>51.28</v>
      </c>
      <c r="M792" s="40">
        <f t="shared" si="63"/>
        <v>1.1293332112848894E-6</v>
      </c>
      <c r="N792" s="40">
        <f t="shared" si="64"/>
        <v>1.0022169936306617</v>
      </c>
    </row>
    <row r="793" spans="1:14">
      <c r="A793" s="68" t="s">
        <v>2591</v>
      </c>
      <c r="B793" s="10" t="s">
        <v>1611</v>
      </c>
      <c r="C793" s="15" t="s">
        <v>1151</v>
      </c>
      <c r="D793" s="15" t="s">
        <v>1612</v>
      </c>
      <c r="E793" s="10" t="s">
        <v>18</v>
      </c>
      <c r="F793" s="11">
        <v>3</v>
      </c>
      <c r="G793" s="11">
        <v>3</v>
      </c>
      <c r="H793" s="11">
        <f t="shared" si="60"/>
        <v>6</v>
      </c>
      <c r="I793" s="37" t="s">
        <v>1613</v>
      </c>
      <c r="J793" s="12">
        <v>0.25840000000000002</v>
      </c>
      <c r="K793" s="69">
        <f t="shared" si="61"/>
        <v>8.0500000000000007</v>
      </c>
      <c r="L793" s="37">
        <f t="shared" si="62"/>
        <v>48.3</v>
      </c>
      <c r="M793" s="40">
        <f t="shared" si="63"/>
        <v>1.0637050332500031E-6</v>
      </c>
      <c r="N793" s="40">
        <f t="shared" si="64"/>
        <v>1.0022180573356949</v>
      </c>
    </row>
    <row r="794" spans="1:14">
      <c r="A794" s="68" t="s">
        <v>2469</v>
      </c>
      <c r="B794" s="10" t="s">
        <v>1252</v>
      </c>
      <c r="C794" s="10" t="s">
        <v>1151</v>
      </c>
      <c r="D794" s="15" t="s">
        <v>1253</v>
      </c>
      <c r="E794" s="10" t="s">
        <v>18</v>
      </c>
      <c r="F794" s="11">
        <v>3</v>
      </c>
      <c r="G794" s="11">
        <v>3</v>
      </c>
      <c r="H794" s="11">
        <f t="shared" si="60"/>
        <v>6</v>
      </c>
      <c r="I794" s="37" t="s">
        <v>1254</v>
      </c>
      <c r="J794" s="12">
        <v>0.25840000000000002</v>
      </c>
      <c r="K794" s="69">
        <f t="shared" si="61"/>
        <v>6.74</v>
      </c>
      <c r="L794" s="37">
        <f t="shared" si="62"/>
        <v>40.44</v>
      </c>
      <c r="M794" s="40">
        <f t="shared" si="63"/>
        <v>8.9060520796335655E-7</v>
      </c>
      <c r="N794" s="40">
        <f t="shared" si="64"/>
        <v>1.0022189479409029</v>
      </c>
    </row>
    <row r="795" spans="1:14">
      <c r="A795" s="68" t="s">
        <v>2132</v>
      </c>
      <c r="B795" s="71">
        <v>91871</v>
      </c>
      <c r="C795" s="15" t="s">
        <v>16</v>
      </c>
      <c r="D795" s="36" t="s">
        <v>537</v>
      </c>
      <c r="E795" s="10" t="s">
        <v>82</v>
      </c>
      <c r="F795" s="11">
        <v>1.35</v>
      </c>
      <c r="G795" s="11">
        <v>1.35</v>
      </c>
      <c r="H795" s="11">
        <f t="shared" si="60"/>
        <v>2.7</v>
      </c>
      <c r="I795" s="37" t="s">
        <v>538</v>
      </c>
      <c r="J795" s="12">
        <v>0.25840000000000002</v>
      </c>
      <c r="K795" s="69">
        <f t="shared" si="61"/>
        <v>14.66</v>
      </c>
      <c r="L795" s="37">
        <f t="shared" si="62"/>
        <v>39.58</v>
      </c>
      <c r="M795" s="40">
        <f t="shared" si="63"/>
        <v>8.7166553242308741E-7</v>
      </c>
      <c r="N795" s="40">
        <f t="shared" si="64"/>
        <v>1.0022198196064354</v>
      </c>
    </row>
    <row r="796" spans="1:14">
      <c r="A796" s="68" t="s">
        <v>2474</v>
      </c>
      <c r="B796" s="10" t="s">
        <v>1268</v>
      </c>
      <c r="C796" s="10" t="s">
        <v>1151</v>
      </c>
      <c r="D796" s="15" t="s">
        <v>1269</v>
      </c>
      <c r="E796" s="10" t="s">
        <v>18</v>
      </c>
      <c r="F796" s="11">
        <v>3</v>
      </c>
      <c r="G796" s="11">
        <v>3</v>
      </c>
      <c r="H796" s="11">
        <f t="shared" si="60"/>
        <v>6</v>
      </c>
      <c r="I796" s="37" t="s">
        <v>1270</v>
      </c>
      <c r="J796" s="12">
        <v>0.25840000000000002</v>
      </c>
      <c r="K796" s="69">
        <f t="shared" si="61"/>
        <v>6.21</v>
      </c>
      <c r="L796" s="37">
        <f t="shared" si="62"/>
        <v>37.26</v>
      </c>
      <c r="M796" s="40">
        <f t="shared" si="63"/>
        <v>8.2057245422143088E-7</v>
      </c>
      <c r="N796" s="40">
        <f t="shared" si="64"/>
        <v>1.0022206401788896</v>
      </c>
    </row>
    <row r="797" spans="1:14">
      <c r="A797" s="68" t="s">
        <v>2618</v>
      </c>
      <c r="B797" s="10" t="s">
        <v>1689</v>
      </c>
      <c r="C797" s="15" t="s">
        <v>1151</v>
      </c>
      <c r="D797" s="36" t="s">
        <v>1690</v>
      </c>
      <c r="E797" s="10" t="s">
        <v>82</v>
      </c>
      <c r="F797" s="11">
        <v>0.68</v>
      </c>
      <c r="G797" s="11">
        <v>0.68</v>
      </c>
      <c r="H797" s="11">
        <f t="shared" si="60"/>
        <v>1.36</v>
      </c>
      <c r="I797" s="37" t="s">
        <v>1691</v>
      </c>
      <c r="J797" s="12">
        <v>0.25840000000000002</v>
      </c>
      <c r="K797" s="69">
        <f t="shared" si="61"/>
        <v>27.04</v>
      </c>
      <c r="L797" s="37">
        <f t="shared" si="62"/>
        <v>36.770000000000003</v>
      </c>
      <c r="M797" s="40">
        <f t="shared" si="63"/>
        <v>8.0978124373918458E-7</v>
      </c>
      <c r="N797" s="40">
        <f t="shared" si="64"/>
        <v>1.0022214499601334</v>
      </c>
    </row>
    <row r="798" spans="1:14">
      <c r="A798" s="68" t="s">
        <v>2441</v>
      </c>
      <c r="B798" s="10" t="s">
        <v>1171</v>
      </c>
      <c r="C798" s="10" t="s">
        <v>1151</v>
      </c>
      <c r="D798" s="15" t="s">
        <v>1172</v>
      </c>
      <c r="E798" s="10" t="s">
        <v>18</v>
      </c>
      <c r="F798" s="11">
        <v>3</v>
      </c>
      <c r="G798" s="11">
        <v>3</v>
      </c>
      <c r="H798" s="11">
        <f t="shared" si="60"/>
        <v>6</v>
      </c>
      <c r="I798" s="37" t="s">
        <v>744</v>
      </c>
      <c r="J798" s="12">
        <v>0.25840000000000002</v>
      </c>
      <c r="K798" s="69">
        <f t="shared" si="61"/>
        <v>5.93</v>
      </c>
      <c r="L798" s="37">
        <f t="shared" si="62"/>
        <v>35.58</v>
      </c>
      <c r="M798" s="40">
        <f t="shared" si="63"/>
        <v>7.835740182823004E-7</v>
      </c>
      <c r="N798" s="40">
        <f t="shared" si="64"/>
        <v>1.0022222335341517</v>
      </c>
    </row>
    <row r="799" spans="1:14">
      <c r="A799" s="68" t="s">
        <v>2310</v>
      </c>
      <c r="B799" s="71">
        <v>90447</v>
      </c>
      <c r="C799" s="15" t="s">
        <v>16</v>
      </c>
      <c r="D799" s="15" t="s">
        <v>898</v>
      </c>
      <c r="E799" s="10" t="s">
        <v>82</v>
      </c>
      <c r="F799" s="11">
        <v>0.95</v>
      </c>
      <c r="G799" s="11">
        <v>0.95</v>
      </c>
      <c r="H799" s="11">
        <f t="shared" si="60"/>
        <v>1.9</v>
      </c>
      <c r="I799" s="37" t="s">
        <v>899</v>
      </c>
      <c r="J799" s="12">
        <v>0.25840000000000002</v>
      </c>
      <c r="K799" s="69">
        <f t="shared" si="61"/>
        <v>6.79</v>
      </c>
      <c r="L799" s="37">
        <f t="shared" si="62"/>
        <v>12.9</v>
      </c>
      <c r="M799" s="40">
        <f t="shared" si="63"/>
        <v>2.8409513310403813E-7</v>
      </c>
      <c r="N799" s="40">
        <f t="shared" si="64"/>
        <v>1.0022225176292849</v>
      </c>
    </row>
    <row r="800" spans="1:14">
      <c r="A800" s="68" t="s">
        <v>2222</v>
      </c>
      <c r="B800" s="24">
        <v>38400</v>
      </c>
      <c r="C800" s="10" t="s">
        <v>16</v>
      </c>
      <c r="D800" s="15" t="s">
        <v>716</v>
      </c>
      <c r="E800" s="15" t="s">
        <v>18</v>
      </c>
      <c r="F800" s="11">
        <v>0.25</v>
      </c>
      <c r="G800" s="11">
        <v>0.25</v>
      </c>
      <c r="H800" s="11">
        <f t="shared" si="60"/>
        <v>0.5</v>
      </c>
      <c r="I800" s="37" t="s">
        <v>717</v>
      </c>
      <c r="J800" s="12">
        <v>0.14019999999999999</v>
      </c>
      <c r="K800" s="69">
        <f t="shared" si="61"/>
        <v>16.899999999999999</v>
      </c>
      <c r="L800" s="37">
        <f t="shared" si="62"/>
        <v>8.4499999999999993</v>
      </c>
      <c r="M800" s="40">
        <f t="shared" si="63"/>
        <v>1.8609332362241255E-7</v>
      </c>
      <c r="N800" s="40">
        <f t="shared" si="64"/>
        <v>1.0022227037226086</v>
      </c>
    </row>
    <row r="801" spans="1:14">
      <c r="A801" s="68" t="s">
        <v>2223</v>
      </c>
      <c r="B801" s="24">
        <v>38401</v>
      </c>
      <c r="C801" s="10" t="s">
        <v>16</v>
      </c>
      <c r="D801" s="15" t="s">
        <v>718</v>
      </c>
      <c r="E801" s="15" t="s">
        <v>18</v>
      </c>
      <c r="F801" s="11">
        <v>0.25</v>
      </c>
      <c r="G801" s="11">
        <v>0.25</v>
      </c>
      <c r="H801" s="11">
        <f t="shared" si="60"/>
        <v>0.5</v>
      </c>
      <c r="I801" s="37" t="s">
        <v>719</v>
      </c>
      <c r="J801" s="12">
        <v>0.14019999999999999</v>
      </c>
      <c r="K801" s="69">
        <f t="shared" si="61"/>
        <v>12.08</v>
      </c>
      <c r="L801" s="37">
        <f t="shared" si="62"/>
        <v>6.04</v>
      </c>
      <c r="M801" s="40">
        <f t="shared" si="63"/>
        <v>1.3301818635258839E-7</v>
      </c>
      <c r="N801" s="40">
        <f t="shared" si="64"/>
        <v>1.0022228367407948</v>
      </c>
    </row>
    <row r="802" spans="1:14">
      <c r="A802" s="68" t="s">
        <v>2239</v>
      </c>
      <c r="B802" s="24">
        <v>10</v>
      </c>
      <c r="C802" s="10" t="s">
        <v>16</v>
      </c>
      <c r="D802" s="15" t="s">
        <v>753</v>
      </c>
      <c r="E802" s="15" t="s">
        <v>18</v>
      </c>
      <c r="F802" s="11">
        <v>0.25</v>
      </c>
      <c r="G802" s="11">
        <v>0.25</v>
      </c>
      <c r="H802" s="11">
        <f t="shared" si="60"/>
        <v>0.5</v>
      </c>
      <c r="I802" s="37" t="s">
        <v>754</v>
      </c>
      <c r="J802" s="12">
        <v>0.14019999999999999</v>
      </c>
      <c r="K802" s="69">
        <f t="shared" si="61"/>
        <v>10.71</v>
      </c>
      <c r="L802" s="37">
        <f t="shared" si="62"/>
        <v>5.35</v>
      </c>
      <c r="M802" s="40">
        <f t="shared" si="63"/>
        <v>1.1782240016330261E-7</v>
      </c>
      <c r="N802" s="40">
        <f t="shared" si="64"/>
        <v>1.0022229545631949</v>
      </c>
    </row>
    <row r="803" spans="1:14">
      <c r="A803" s="68" t="s">
        <v>2233</v>
      </c>
      <c r="B803" s="24">
        <v>12</v>
      </c>
      <c r="C803" s="10" t="s">
        <v>16</v>
      </c>
      <c r="D803" s="15" t="s">
        <v>740</v>
      </c>
      <c r="E803" s="15" t="s">
        <v>18</v>
      </c>
      <c r="F803" s="11">
        <v>0.25</v>
      </c>
      <c r="G803" s="11">
        <v>0.25</v>
      </c>
      <c r="H803" s="11">
        <f t="shared" si="60"/>
        <v>0.5</v>
      </c>
      <c r="I803" s="37" t="s">
        <v>741</v>
      </c>
      <c r="J803" s="12">
        <v>0.14019999999999999</v>
      </c>
      <c r="K803" s="69">
        <f t="shared" si="61"/>
        <v>10.48</v>
      </c>
      <c r="L803" s="37">
        <f t="shared" si="62"/>
        <v>5.24</v>
      </c>
      <c r="M803" s="40">
        <f t="shared" si="63"/>
        <v>1.1539988352443099E-7</v>
      </c>
      <c r="N803" s="40">
        <f t="shared" si="64"/>
        <v>1.0022230699630783</v>
      </c>
    </row>
    <row r="804" spans="1:14">
      <c r="A804" s="68" t="s">
        <v>2081</v>
      </c>
      <c r="B804" s="71">
        <v>87878</v>
      </c>
      <c r="C804" s="15" t="s">
        <v>16</v>
      </c>
      <c r="D804" s="36" t="s">
        <v>436</v>
      </c>
      <c r="E804" s="10" t="s">
        <v>99</v>
      </c>
      <c r="F804" s="11">
        <v>0.49</v>
      </c>
      <c r="G804" s="11">
        <v>0.49</v>
      </c>
      <c r="H804" s="11">
        <f t="shared" si="60"/>
        <v>0.98</v>
      </c>
      <c r="I804" s="37" t="s">
        <v>437</v>
      </c>
      <c r="J804" s="12">
        <v>0.25840000000000002</v>
      </c>
      <c r="K804" s="69">
        <f t="shared" si="61"/>
        <v>4.99</v>
      </c>
      <c r="L804" s="37">
        <f t="shared" si="62"/>
        <v>4.8899999999999997</v>
      </c>
      <c r="M804" s="40">
        <f t="shared" si="63"/>
        <v>1.0769187603711211E-7</v>
      </c>
      <c r="N804" s="40">
        <f t="shared" si="64"/>
        <v>1.0022231776549544</v>
      </c>
    </row>
    <row r="805" spans="1:14">
      <c r="A805" s="68" t="s">
        <v>2082</v>
      </c>
      <c r="B805" s="71">
        <v>87873</v>
      </c>
      <c r="C805" s="15" t="s">
        <v>16</v>
      </c>
      <c r="D805" s="36" t="s">
        <v>439</v>
      </c>
      <c r="E805" s="10" t="s">
        <v>99</v>
      </c>
      <c r="F805" s="11">
        <v>0.14000000000000001</v>
      </c>
      <c r="G805" s="11">
        <v>0.14000000000000001</v>
      </c>
      <c r="H805" s="11">
        <f t="shared" si="60"/>
        <v>0.28000000000000003</v>
      </c>
      <c r="I805" s="37" t="s">
        <v>279</v>
      </c>
      <c r="J805" s="12">
        <v>0.25840000000000002</v>
      </c>
      <c r="K805" s="69">
        <f t="shared" si="61"/>
        <v>6.05</v>
      </c>
      <c r="L805" s="37">
        <f t="shared" si="62"/>
        <v>1.69</v>
      </c>
      <c r="M805" s="40">
        <f t="shared" si="63"/>
        <v>3.7218664724482509E-8</v>
      </c>
      <c r="N805" s="40">
        <f t="shared" si="64"/>
        <v>1.0022232148736192</v>
      </c>
    </row>
    <row r="806" spans="1:14">
      <c r="A806" s="68" t="s">
        <v>1899</v>
      </c>
      <c r="B806" s="10" t="s">
        <v>13</v>
      </c>
      <c r="C806" s="9" t="s">
        <v>10</v>
      </c>
      <c r="D806" s="36" t="s">
        <v>14</v>
      </c>
      <c r="E806" s="10" t="s">
        <v>12</v>
      </c>
      <c r="F806" s="11">
        <v>24</v>
      </c>
      <c r="G806" s="11">
        <v>24</v>
      </c>
      <c r="H806" s="11">
        <f t="shared" si="60"/>
        <v>48</v>
      </c>
      <c r="I806" s="37">
        <v>-458</v>
      </c>
      <c r="J806" s="12">
        <v>0.25840000000000002</v>
      </c>
      <c r="K806" s="37">
        <f t="shared" si="61"/>
        <v>-576.34</v>
      </c>
      <c r="L806" s="37">
        <f t="shared" si="62"/>
        <v>-27664.32</v>
      </c>
      <c r="M806" s="40">
        <f t="shared" si="63"/>
        <v>-6.0924795911881414E-4</v>
      </c>
      <c r="N806" s="40">
        <f t="shared" si="64"/>
        <v>1.0016139669145003</v>
      </c>
    </row>
    <row r="807" spans="1:14">
      <c r="A807" s="68" t="s">
        <v>1898</v>
      </c>
      <c r="B807" s="10" t="s">
        <v>9</v>
      </c>
      <c r="C807" s="9" t="s">
        <v>10</v>
      </c>
      <c r="D807" s="36" t="s">
        <v>11</v>
      </c>
      <c r="E807" s="10" t="s">
        <v>12</v>
      </c>
      <c r="F807" s="11">
        <v>24</v>
      </c>
      <c r="G807" s="11">
        <v>24</v>
      </c>
      <c r="H807" s="11">
        <f t="shared" si="60"/>
        <v>48</v>
      </c>
      <c r="I807" s="37">
        <v>-1213.28</v>
      </c>
      <c r="J807" s="12">
        <v>0.25840000000000002</v>
      </c>
      <c r="K807" s="37">
        <f t="shared" si="61"/>
        <v>-1526.79</v>
      </c>
      <c r="L807" s="37">
        <f t="shared" si="62"/>
        <v>-73285.919999999998</v>
      </c>
      <c r="M807" s="40">
        <f t="shared" si="63"/>
        <v>-1.6139669145001463E-3</v>
      </c>
      <c r="N807" s="40">
        <f t="shared" si="64"/>
        <v>1.0000000000000002</v>
      </c>
    </row>
  </sheetData>
  <sortState ref="A3:N807">
    <sortCondition descending="1" ref="M2"/>
  </sortState>
  <mergeCells count="1">
    <mergeCell ref="A1:E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4" fitToHeight="2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11"/>
  <sheetViews>
    <sheetView view="pageBreakPreview" zoomScale="130" zoomScaleNormal="100" zoomScaleSheetLayoutView="130" workbookViewId="0">
      <selection activeCell="D5" sqref="D5"/>
    </sheetView>
  </sheetViews>
  <sheetFormatPr defaultRowHeight="13.2"/>
  <cols>
    <col min="1" max="1" width="4.6640625" customWidth="1"/>
    <col min="2" max="2" width="16.6640625" customWidth="1"/>
    <col min="3" max="3" width="12" customWidth="1"/>
    <col min="4" max="4" width="80.77734375" customWidth="1"/>
    <col min="5" max="5" width="10.109375" customWidth="1"/>
    <col min="6" max="8" width="16.44140625" customWidth="1"/>
    <col min="9" max="9" width="12.6640625" customWidth="1"/>
    <col min="10" max="10" width="8.77734375" style="49" customWidth="1"/>
    <col min="11" max="11" width="12.77734375" customWidth="1"/>
    <col min="12" max="12" width="20.6640625" customWidth="1"/>
    <col min="14" max="14" width="13.109375" bestFit="1" customWidth="1"/>
  </cols>
  <sheetData>
    <row r="1" spans="1:12" ht="27.75" customHeight="1">
      <c r="A1" s="85" t="s">
        <v>3493</v>
      </c>
      <c r="B1" s="86"/>
      <c r="C1" s="86"/>
      <c r="D1" s="86"/>
      <c r="E1" s="86"/>
      <c r="F1" s="86"/>
      <c r="G1" s="86"/>
      <c r="H1" s="76" t="s">
        <v>1895</v>
      </c>
      <c r="I1" s="87">
        <f>L809</f>
        <v>47007817.800000019</v>
      </c>
      <c r="J1" s="87"/>
      <c r="K1" s="76"/>
      <c r="L1" s="77"/>
    </row>
    <row r="2" spans="1:12" ht="13.5" customHeight="1">
      <c r="A2" s="90" t="s">
        <v>1896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2"/>
    </row>
    <row r="3" spans="1:12" s="31" customFormat="1" ht="25.5" customHeight="1">
      <c r="A3" s="32" t="s">
        <v>0</v>
      </c>
      <c r="B3" s="28" t="s">
        <v>1</v>
      </c>
      <c r="C3" s="27" t="s">
        <v>2</v>
      </c>
      <c r="D3" s="28" t="s">
        <v>3</v>
      </c>
      <c r="E3" s="28" t="s">
        <v>4</v>
      </c>
      <c r="F3" s="29" t="s">
        <v>1889</v>
      </c>
      <c r="G3" s="29" t="s">
        <v>1890</v>
      </c>
      <c r="H3" s="29" t="s">
        <v>1891</v>
      </c>
      <c r="I3" s="30" t="s">
        <v>5</v>
      </c>
      <c r="J3" s="28" t="s">
        <v>6</v>
      </c>
      <c r="K3" s="30" t="s">
        <v>7</v>
      </c>
      <c r="L3" s="33" t="s">
        <v>8</v>
      </c>
    </row>
    <row r="4" spans="1:12" ht="16.5" customHeight="1">
      <c r="A4" s="48" t="s">
        <v>1898</v>
      </c>
      <c r="B4" s="1" t="s">
        <v>9</v>
      </c>
      <c r="C4" s="2" t="s">
        <v>10</v>
      </c>
      <c r="D4" s="3" t="s">
        <v>11</v>
      </c>
      <c r="E4" s="1" t="s">
        <v>12</v>
      </c>
      <c r="F4" s="4">
        <v>24</v>
      </c>
      <c r="G4" s="4">
        <v>24</v>
      </c>
      <c r="H4" s="4">
        <f>F4+G4</f>
        <v>48</v>
      </c>
      <c r="I4" s="34">
        <v>-1213.28</v>
      </c>
      <c r="J4" s="5">
        <v>0.2389</v>
      </c>
      <c r="K4" s="34">
        <f>TRUNC(I4+(I4*J4),2)</f>
        <v>-1503.13</v>
      </c>
      <c r="L4" s="34">
        <f>TRUNC( H4*K4,2)</f>
        <v>-72150.240000000005</v>
      </c>
    </row>
    <row r="5" spans="1:12" ht="16.5" customHeight="1">
      <c r="A5" s="48" t="s">
        <v>1899</v>
      </c>
      <c r="B5" s="1" t="s">
        <v>13</v>
      </c>
      <c r="C5" s="2" t="s">
        <v>10</v>
      </c>
      <c r="D5" s="3" t="s">
        <v>14</v>
      </c>
      <c r="E5" s="1" t="s">
        <v>12</v>
      </c>
      <c r="F5" s="4">
        <v>24</v>
      </c>
      <c r="G5" s="4">
        <v>24</v>
      </c>
      <c r="H5" s="4">
        <f t="shared" ref="H5:H68" si="0">F5+G5</f>
        <v>48</v>
      </c>
      <c r="I5" s="34">
        <v>-458</v>
      </c>
      <c r="J5" s="5">
        <v>0.2389</v>
      </c>
      <c r="K5" s="34">
        <f t="shared" ref="K5:K68" si="1">TRUNC(I5+(I5*J5),2)</f>
        <v>-567.41</v>
      </c>
      <c r="L5" s="34">
        <f t="shared" ref="L5:L68" si="2">TRUNC( H5*K5,2)</f>
        <v>-27235.68</v>
      </c>
    </row>
    <row r="6" spans="1:12" ht="16.5" customHeight="1">
      <c r="A6" s="48" t="s">
        <v>1900</v>
      </c>
      <c r="B6" s="8">
        <v>729</v>
      </c>
      <c r="C6" s="6" t="s">
        <v>16</v>
      </c>
      <c r="D6" s="3" t="s">
        <v>17</v>
      </c>
      <c r="E6" s="1" t="s">
        <v>18</v>
      </c>
      <c r="F6" s="4">
        <v>1</v>
      </c>
      <c r="G6" s="4">
        <v>1</v>
      </c>
      <c r="H6" s="4">
        <f t="shared" si="0"/>
        <v>2</v>
      </c>
      <c r="I6" s="34" t="s">
        <v>2732</v>
      </c>
      <c r="J6" s="5">
        <v>0.14019999999999999</v>
      </c>
      <c r="K6" s="65">
        <f t="shared" si="1"/>
        <v>1080.9000000000001</v>
      </c>
      <c r="L6" s="65">
        <f t="shared" si="2"/>
        <v>2161.8000000000002</v>
      </c>
    </row>
    <row r="7" spans="1:12" ht="16.5" customHeight="1">
      <c r="A7" s="48" t="s">
        <v>1901</v>
      </c>
      <c r="B7" s="8">
        <v>757</v>
      </c>
      <c r="C7" s="6" t="s">
        <v>16</v>
      </c>
      <c r="D7" s="3" t="s">
        <v>20</v>
      </c>
      <c r="E7" s="1" t="s">
        <v>18</v>
      </c>
      <c r="F7" s="4">
        <v>5</v>
      </c>
      <c r="G7" s="4">
        <v>5</v>
      </c>
      <c r="H7" s="4">
        <f t="shared" si="0"/>
        <v>10</v>
      </c>
      <c r="I7" s="34" t="s">
        <v>2733</v>
      </c>
      <c r="J7" s="5">
        <v>0.14019999999999999</v>
      </c>
      <c r="K7" s="65">
        <f t="shared" si="1"/>
        <v>16675.37</v>
      </c>
      <c r="L7" s="65">
        <f t="shared" si="2"/>
        <v>166753.70000000001</v>
      </c>
    </row>
    <row r="8" spans="1:12" ht="16.5" customHeight="1">
      <c r="A8" s="48" t="s">
        <v>1902</v>
      </c>
      <c r="B8" s="8">
        <v>10588</v>
      </c>
      <c r="C8" s="6" t="s">
        <v>16</v>
      </c>
      <c r="D8" s="3" t="s">
        <v>22</v>
      </c>
      <c r="E8" s="1" t="s">
        <v>18</v>
      </c>
      <c r="F8" s="4">
        <v>48</v>
      </c>
      <c r="G8" s="4">
        <v>48</v>
      </c>
      <c r="H8" s="4">
        <f t="shared" si="0"/>
        <v>96</v>
      </c>
      <c r="I8" s="34" t="s">
        <v>2734</v>
      </c>
      <c r="J8" s="5">
        <v>0.14019999999999999</v>
      </c>
      <c r="K8" s="65">
        <f t="shared" si="1"/>
        <v>3681.5</v>
      </c>
      <c r="L8" s="65">
        <f t="shared" si="2"/>
        <v>353424</v>
      </c>
    </row>
    <row r="9" spans="1:12" ht="16.5" customHeight="1">
      <c r="A9" s="48" t="s">
        <v>1903</v>
      </c>
      <c r="B9" s="8">
        <v>10592</v>
      </c>
      <c r="C9" s="6" t="s">
        <v>16</v>
      </c>
      <c r="D9" s="3" t="s">
        <v>24</v>
      </c>
      <c r="E9" s="1" t="s">
        <v>18</v>
      </c>
      <c r="F9" s="4">
        <v>1</v>
      </c>
      <c r="G9" s="4">
        <v>1</v>
      </c>
      <c r="H9" s="4">
        <f t="shared" si="0"/>
        <v>2</v>
      </c>
      <c r="I9" s="34" t="s">
        <v>2735</v>
      </c>
      <c r="J9" s="5">
        <v>0.14019999999999999</v>
      </c>
      <c r="K9" s="65">
        <f t="shared" si="1"/>
        <v>4446.76</v>
      </c>
      <c r="L9" s="65">
        <f t="shared" si="2"/>
        <v>8893.52</v>
      </c>
    </row>
    <row r="10" spans="1:12" ht="8.25" customHeight="1">
      <c r="A10" s="48" t="s">
        <v>1904</v>
      </c>
      <c r="B10" s="8">
        <v>1861</v>
      </c>
      <c r="C10" s="1" t="s">
        <v>26</v>
      </c>
      <c r="D10" s="7" t="s">
        <v>27</v>
      </c>
      <c r="E10" s="1" t="s">
        <v>18</v>
      </c>
      <c r="F10" s="4">
        <v>5</v>
      </c>
      <c r="G10" s="4">
        <v>5</v>
      </c>
      <c r="H10" s="4">
        <f t="shared" si="0"/>
        <v>10</v>
      </c>
      <c r="I10" s="34" t="s">
        <v>2736</v>
      </c>
      <c r="J10" s="5">
        <v>0.14019999999999999</v>
      </c>
      <c r="K10" s="65">
        <f t="shared" si="1"/>
        <v>20.45</v>
      </c>
      <c r="L10" s="65">
        <f t="shared" si="2"/>
        <v>204.5</v>
      </c>
    </row>
    <row r="11" spans="1:12" ht="8.25" customHeight="1">
      <c r="A11" s="48" t="s">
        <v>1905</v>
      </c>
      <c r="B11" s="8">
        <v>1874</v>
      </c>
      <c r="C11" s="1" t="s">
        <v>26</v>
      </c>
      <c r="D11" s="7" t="s">
        <v>30</v>
      </c>
      <c r="E11" s="1" t="s">
        <v>18</v>
      </c>
      <c r="F11" s="4">
        <v>13</v>
      </c>
      <c r="G11" s="4">
        <v>13</v>
      </c>
      <c r="H11" s="4">
        <f t="shared" si="0"/>
        <v>26</v>
      </c>
      <c r="I11" s="34" t="s">
        <v>2737</v>
      </c>
      <c r="J11" s="5">
        <v>0.14019999999999999</v>
      </c>
      <c r="K11" s="65">
        <f t="shared" si="1"/>
        <v>29.36</v>
      </c>
      <c r="L11" s="65">
        <f t="shared" si="2"/>
        <v>763.36</v>
      </c>
    </row>
    <row r="12" spans="1:12" ht="8.25" customHeight="1">
      <c r="A12" s="48" t="s">
        <v>1906</v>
      </c>
      <c r="B12" s="8">
        <v>5090</v>
      </c>
      <c r="C12" s="6" t="s">
        <v>16</v>
      </c>
      <c r="D12" s="7" t="s">
        <v>32</v>
      </c>
      <c r="E12" s="1" t="s">
        <v>18</v>
      </c>
      <c r="F12" s="4">
        <v>120</v>
      </c>
      <c r="G12" s="4">
        <v>120</v>
      </c>
      <c r="H12" s="4">
        <f t="shared" si="0"/>
        <v>240</v>
      </c>
      <c r="I12" s="34" t="s">
        <v>2738</v>
      </c>
      <c r="J12" s="5">
        <v>0.14019999999999999</v>
      </c>
      <c r="K12" s="65">
        <f t="shared" si="1"/>
        <v>21.66</v>
      </c>
      <c r="L12" s="65">
        <f t="shared" si="2"/>
        <v>5198.3999999999996</v>
      </c>
    </row>
    <row r="13" spans="1:12" ht="8.25" customHeight="1">
      <c r="A13" s="48" t="s">
        <v>1907</v>
      </c>
      <c r="B13" s="8">
        <v>5085</v>
      </c>
      <c r="C13" s="6" t="s">
        <v>16</v>
      </c>
      <c r="D13" s="7" t="s">
        <v>34</v>
      </c>
      <c r="E13" s="1" t="s">
        <v>18</v>
      </c>
      <c r="F13" s="4">
        <v>33</v>
      </c>
      <c r="G13" s="4">
        <v>33</v>
      </c>
      <c r="H13" s="4">
        <f t="shared" si="0"/>
        <v>66</v>
      </c>
      <c r="I13" s="34" t="s">
        <v>2739</v>
      </c>
      <c r="J13" s="5">
        <v>0.14019999999999999</v>
      </c>
      <c r="K13" s="65">
        <f t="shared" si="1"/>
        <v>32.24</v>
      </c>
      <c r="L13" s="65">
        <f t="shared" si="2"/>
        <v>2127.84</v>
      </c>
    </row>
    <row r="14" spans="1:12" ht="8.25" customHeight="1">
      <c r="A14" s="48" t="s">
        <v>1908</v>
      </c>
      <c r="B14" s="8">
        <v>13303</v>
      </c>
      <c r="C14" s="1" t="s">
        <v>26</v>
      </c>
      <c r="D14" s="7" t="s">
        <v>36</v>
      </c>
      <c r="E14" s="1" t="s">
        <v>18</v>
      </c>
      <c r="F14" s="4">
        <v>25</v>
      </c>
      <c r="G14" s="4">
        <v>25</v>
      </c>
      <c r="H14" s="4">
        <f t="shared" si="0"/>
        <v>50</v>
      </c>
      <c r="I14" s="34" t="s">
        <v>2740</v>
      </c>
      <c r="J14" s="5">
        <v>0.14019999999999999</v>
      </c>
      <c r="K14" s="65">
        <f t="shared" si="1"/>
        <v>333.53</v>
      </c>
      <c r="L14" s="65">
        <f t="shared" si="2"/>
        <v>16676.5</v>
      </c>
    </row>
    <row r="15" spans="1:12" ht="8.25" customHeight="1">
      <c r="A15" s="48" t="s">
        <v>1909</v>
      </c>
      <c r="B15" s="8">
        <v>9822</v>
      </c>
      <c r="C15" s="1" t="s">
        <v>26</v>
      </c>
      <c r="D15" s="7" t="s">
        <v>38</v>
      </c>
      <c r="E15" s="1" t="s">
        <v>39</v>
      </c>
      <c r="F15" s="4">
        <v>63.66</v>
      </c>
      <c r="G15" s="4">
        <v>63.66</v>
      </c>
      <c r="H15" s="4">
        <f t="shared" si="0"/>
        <v>127.32</v>
      </c>
      <c r="I15" s="34" t="s">
        <v>2741</v>
      </c>
      <c r="J15" s="5">
        <v>0.14019999999999999</v>
      </c>
      <c r="K15" s="65">
        <f t="shared" si="1"/>
        <v>27.12</v>
      </c>
      <c r="L15" s="65">
        <f t="shared" si="2"/>
        <v>3452.91</v>
      </c>
    </row>
    <row r="16" spans="1:12" ht="8.25" customHeight="1">
      <c r="A16" s="48" t="s">
        <v>1910</v>
      </c>
      <c r="B16" s="8">
        <v>11684</v>
      </c>
      <c r="C16" s="6" t="s">
        <v>16</v>
      </c>
      <c r="D16" s="7" t="s">
        <v>41</v>
      </c>
      <c r="E16" s="1" t="s">
        <v>18</v>
      </c>
      <c r="F16" s="4">
        <v>1630</v>
      </c>
      <c r="G16" s="4">
        <v>1630</v>
      </c>
      <c r="H16" s="4">
        <f t="shared" si="0"/>
        <v>3260</v>
      </c>
      <c r="I16" s="34" t="s">
        <v>2742</v>
      </c>
      <c r="J16" s="5">
        <v>0.14019999999999999</v>
      </c>
      <c r="K16" s="65">
        <f t="shared" si="1"/>
        <v>46.75</v>
      </c>
      <c r="L16" s="65">
        <f t="shared" si="2"/>
        <v>152405</v>
      </c>
    </row>
    <row r="17" spans="1:12" ht="8.25" customHeight="1">
      <c r="A17" s="48" t="s">
        <v>1911</v>
      </c>
      <c r="B17" s="8">
        <v>12118</v>
      </c>
      <c r="C17" s="6" t="s">
        <v>16</v>
      </c>
      <c r="D17" s="7" t="s">
        <v>43</v>
      </c>
      <c r="E17" s="1" t="s">
        <v>18</v>
      </c>
      <c r="F17" s="4">
        <v>18</v>
      </c>
      <c r="G17" s="4">
        <v>18</v>
      </c>
      <c r="H17" s="4">
        <f t="shared" si="0"/>
        <v>36</v>
      </c>
      <c r="I17" s="34" t="s">
        <v>2743</v>
      </c>
      <c r="J17" s="5">
        <v>0.14019999999999999</v>
      </c>
      <c r="K17" s="65">
        <f t="shared" si="1"/>
        <v>27.22</v>
      </c>
      <c r="L17" s="65">
        <f t="shared" si="2"/>
        <v>979.92</v>
      </c>
    </row>
    <row r="18" spans="1:12" ht="16.5" customHeight="1">
      <c r="A18" s="48" t="s">
        <v>1912</v>
      </c>
      <c r="B18" s="8">
        <v>11575</v>
      </c>
      <c r="C18" s="6" t="s">
        <v>16</v>
      </c>
      <c r="D18" s="3" t="s">
        <v>45</v>
      </c>
      <c r="E18" s="1" t="s">
        <v>18</v>
      </c>
      <c r="F18" s="4">
        <v>30</v>
      </c>
      <c r="G18" s="4">
        <v>30</v>
      </c>
      <c r="H18" s="4">
        <f t="shared" si="0"/>
        <v>60</v>
      </c>
      <c r="I18" s="34" t="s">
        <v>2744</v>
      </c>
      <c r="J18" s="5">
        <v>0.14019999999999999</v>
      </c>
      <c r="K18" s="65">
        <f t="shared" si="1"/>
        <v>60.67</v>
      </c>
      <c r="L18" s="65">
        <f t="shared" si="2"/>
        <v>3640.2</v>
      </c>
    </row>
    <row r="19" spans="1:12" ht="8.25" customHeight="1">
      <c r="A19" s="48" t="s">
        <v>1913</v>
      </c>
      <c r="B19" s="8">
        <v>8855</v>
      </c>
      <c r="C19" s="1" t="s">
        <v>26</v>
      </c>
      <c r="D19" s="7" t="s">
        <v>47</v>
      </c>
      <c r="E19" s="1" t="s">
        <v>18</v>
      </c>
      <c r="F19" s="4">
        <v>48</v>
      </c>
      <c r="G19" s="4">
        <v>48</v>
      </c>
      <c r="H19" s="4">
        <f t="shared" si="0"/>
        <v>96</v>
      </c>
      <c r="I19" s="34" t="s">
        <v>2745</v>
      </c>
      <c r="J19" s="5">
        <v>0.14019999999999999</v>
      </c>
      <c r="K19" s="65">
        <f t="shared" si="1"/>
        <v>71.47</v>
      </c>
      <c r="L19" s="65">
        <f t="shared" si="2"/>
        <v>6861.12</v>
      </c>
    </row>
    <row r="20" spans="1:12" ht="16.5" customHeight="1">
      <c r="A20" s="48" t="s">
        <v>1914</v>
      </c>
      <c r="B20" s="8">
        <v>36502</v>
      </c>
      <c r="C20" s="6" t="s">
        <v>49</v>
      </c>
      <c r="D20" s="3" t="s">
        <v>50</v>
      </c>
      <c r="E20" s="1" t="s">
        <v>18</v>
      </c>
      <c r="F20" s="4">
        <v>3</v>
      </c>
      <c r="G20" s="4">
        <v>3</v>
      </c>
      <c r="H20" s="4">
        <f t="shared" si="0"/>
        <v>6</v>
      </c>
      <c r="I20" s="34" t="s">
        <v>2746</v>
      </c>
      <c r="J20" s="5">
        <v>0.14019999999999999</v>
      </c>
      <c r="K20" s="65">
        <f t="shared" si="1"/>
        <v>3292.76</v>
      </c>
      <c r="L20" s="65">
        <f t="shared" si="2"/>
        <v>19756.560000000001</v>
      </c>
    </row>
    <row r="21" spans="1:12" ht="8.25" customHeight="1">
      <c r="A21" s="48" t="s">
        <v>1915</v>
      </c>
      <c r="B21" s="8">
        <v>83646</v>
      </c>
      <c r="C21" s="6" t="s">
        <v>49</v>
      </c>
      <c r="D21" s="7" t="s">
        <v>52</v>
      </c>
      <c r="E21" s="1" t="s">
        <v>18</v>
      </c>
      <c r="F21" s="4">
        <v>4</v>
      </c>
      <c r="G21" s="4">
        <v>4</v>
      </c>
      <c r="H21" s="4">
        <f t="shared" si="0"/>
        <v>8</v>
      </c>
      <c r="I21" s="34" t="s">
        <v>2747</v>
      </c>
      <c r="J21" s="5">
        <v>0.2389</v>
      </c>
      <c r="K21" s="65">
        <f t="shared" si="1"/>
        <v>3768.6</v>
      </c>
      <c r="L21" s="65">
        <f t="shared" si="2"/>
        <v>30148.799999999999</v>
      </c>
    </row>
    <row r="22" spans="1:12" ht="8.25" customHeight="1">
      <c r="A22" s="48" t="s">
        <v>1916</v>
      </c>
      <c r="B22" s="8">
        <v>83648</v>
      </c>
      <c r="C22" s="6" t="s">
        <v>49</v>
      </c>
      <c r="D22" s="7" t="s">
        <v>54</v>
      </c>
      <c r="E22" s="1" t="s">
        <v>18</v>
      </c>
      <c r="F22" s="4">
        <v>1</v>
      </c>
      <c r="G22" s="4">
        <v>1</v>
      </c>
      <c r="H22" s="4">
        <f t="shared" si="0"/>
        <v>2</v>
      </c>
      <c r="I22" s="34" t="s">
        <v>2748</v>
      </c>
      <c r="J22" s="5">
        <v>0.2389</v>
      </c>
      <c r="K22" s="65">
        <f t="shared" si="1"/>
        <v>1321.48</v>
      </c>
      <c r="L22" s="65">
        <f t="shared" si="2"/>
        <v>2642.96</v>
      </c>
    </row>
    <row r="23" spans="1:12" ht="8.25" customHeight="1">
      <c r="A23" s="48" t="s">
        <v>1917</v>
      </c>
      <c r="B23" s="8">
        <v>83647</v>
      </c>
      <c r="C23" s="6" t="s">
        <v>49</v>
      </c>
      <c r="D23" s="7" t="s">
        <v>56</v>
      </c>
      <c r="E23" s="1" t="s">
        <v>18</v>
      </c>
      <c r="F23" s="4">
        <v>1</v>
      </c>
      <c r="G23" s="4">
        <v>1</v>
      </c>
      <c r="H23" s="4">
        <f t="shared" si="0"/>
        <v>2</v>
      </c>
      <c r="I23" s="34" t="s">
        <v>2749</v>
      </c>
      <c r="J23" s="5">
        <v>0.2389</v>
      </c>
      <c r="K23" s="65">
        <f t="shared" si="1"/>
        <v>2243.9699999999998</v>
      </c>
      <c r="L23" s="65">
        <f t="shared" si="2"/>
        <v>4487.9399999999996</v>
      </c>
    </row>
    <row r="24" spans="1:12" ht="8.25" customHeight="1">
      <c r="A24" s="48" t="s">
        <v>1918</v>
      </c>
      <c r="B24" s="8">
        <v>83645</v>
      </c>
      <c r="C24" s="6" t="s">
        <v>49</v>
      </c>
      <c r="D24" s="7" t="s">
        <v>58</v>
      </c>
      <c r="E24" s="1" t="s">
        <v>18</v>
      </c>
      <c r="F24" s="4">
        <v>2</v>
      </c>
      <c r="G24" s="4">
        <v>2</v>
      </c>
      <c r="H24" s="4">
        <f t="shared" si="0"/>
        <v>4</v>
      </c>
      <c r="I24" s="34" t="s">
        <v>2750</v>
      </c>
      <c r="J24" s="5">
        <v>0.2389</v>
      </c>
      <c r="K24" s="65">
        <f t="shared" si="1"/>
        <v>3222.98</v>
      </c>
      <c r="L24" s="65">
        <f t="shared" si="2"/>
        <v>12891.92</v>
      </c>
    </row>
    <row r="25" spans="1:12" ht="8.25" customHeight="1">
      <c r="A25" s="48" t="s">
        <v>1919</v>
      </c>
      <c r="B25" s="1" t="s">
        <v>60</v>
      </c>
      <c r="C25" s="1" t="s">
        <v>61</v>
      </c>
      <c r="D25" s="7" t="s">
        <v>62</v>
      </c>
      <c r="E25" s="1" t="s">
        <v>63</v>
      </c>
      <c r="F25" s="4">
        <v>5.63</v>
      </c>
      <c r="G25" s="4">
        <v>5.63</v>
      </c>
      <c r="H25" s="4">
        <f t="shared" si="0"/>
        <v>11.26</v>
      </c>
      <c r="I25" s="34" t="s">
        <v>2751</v>
      </c>
      <c r="J25" s="5">
        <v>0.2389</v>
      </c>
      <c r="K25" s="65">
        <f t="shared" si="1"/>
        <v>51.45</v>
      </c>
      <c r="L25" s="65">
        <f t="shared" si="2"/>
        <v>579.32000000000005</v>
      </c>
    </row>
    <row r="26" spans="1:12" ht="8.25" customHeight="1">
      <c r="A26" s="48" t="s">
        <v>1920</v>
      </c>
      <c r="B26" s="1" t="s">
        <v>65</v>
      </c>
      <c r="C26" s="1" t="s">
        <v>61</v>
      </c>
      <c r="D26" s="7" t="s">
        <v>66</v>
      </c>
      <c r="E26" s="1" t="s">
        <v>63</v>
      </c>
      <c r="F26" s="4">
        <v>20.63</v>
      </c>
      <c r="G26" s="4">
        <v>20.63</v>
      </c>
      <c r="H26" s="4">
        <f t="shared" si="0"/>
        <v>41.26</v>
      </c>
      <c r="I26" s="34" t="s">
        <v>2752</v>
      </c>
      <c r="J26" s="5">
        <v>0.2389</v>
      </c>
      <c r="K26" s="65">
        <f t="shared" si="1"/>
        <v>64.58</v>
      </c>
      <c r="L26" s="65">
        <f t="shared" si="2"/>
        <v>2664.57</v>
      </c>
    </row>
    <row r="27" spans="1:12" ht="8.25" customHeight="1">
      <c r="A27" s="48" t="s">
        <v>1921</v>
      </c>
      <c r="B27" s="1" t="s">
        <v>68</v>
      </c>
      <c r="C27" s="1" t="s">
        <v>61</v>
      </c>
      <c r="D27" s="7" t="s">
        <v>69</v>
      </c>
      <c r="E27" s="1" t="s">
        <v>18</v>
      </c>
      <c r="F27" s="4">
        <v>3</v>
      </c>
      <c r="G27" s="4">
        <v>3</v>
      </c>
      <c r="H27" s="4">
        <f t="shared" si="0"/>
        <v>6</v>
      </c>
      <c r="I27" s="34" t="s">
        <v>2753</v>
      </c>
      <c r="J27" s="5">
        <v>0.2389</v>
      </c>
      <c r="K27" s="65">
        <f t="shared" si="1"/>
        <v>161.72</v>
      </c>
      <c r="L27" s="65">
        <f t="shared" si="2"/>
        <v>970.32</v>
      </c>
    </row>
    <row r="28" spans="1:12" ht="8.25" customHeight="1">
      <c r="A28" s="48" t="s">
        <v>1922</v>
      </c>
      <c r="B28" s="1" t="s">
        <v>71</v>
      </c>
      <c r="C28" s="1" t="s">
        <v>61</v>
      </c>
      <c r="D28" s="7" t="s">
        <v>72</v>
      </c>
      <c r="E28" s="1" t="s">
        <v>18</v>
      </c>
      <c r="F28" s="4">
        <v>8</v>
      </c>
      <c r="G28" s="4">
        <v>8</v>
      </c>
      <c r="H28" s="4">
        <f t="shared" si="0"/>
        <v>16</v>
      </c>
      <c r="I28" s="34" t="s">
        <v>2754</v>
      </c>
      <c r="J28" s="5">
        <v>0.2389</v>
      </c>
      <c r="K28" s="65">
        <f t="shared" si="1"/>
        <v>170.03</v>
      </c>
      <c r="L28" s="65">
        <f t="shared" si="2"/>
        <v>2720.48</v>
      </c>
    </row>
    <row r="29" spans="1:12" ht="8.25" customHeight="1">
      <c r="A29" s="48" t="s">
        <v>1923</v>
      </c>
      <c r="B29" s="1" t="s">
        <v>74</v>
      </c>
      <c r="C29" s="1" t="s">
        <v>61</v>
      </c>
      <c r="D29" s="7" t="s">
        <v>75</v>
      </c>
      <c r="E29" s="1" t="s">
        <v>18</v>
      </c>
      <c r="F29" s="4">
        <v>216</v>
      </c>
      <c r="G29" s="4">
        <v>216</v>
      </c>
      <c r="H29" s="4">
        <f t="shared" si="0"/>
        <v>432</v>
      </c>
      <c r="I29" s="34" t="s">
        <v>2755</v>
      </c>
      <c r="J29" s="5">
        <v>0.2389</v>
      </c>
      <c r="K29" s="65">
        <f t="shared" si="1"/>
        <v>279.58</v>
      </c>
      <c r="L29" s="65">
        <f t="shared" si="2"/>
        <v>120778.56</v>
      </c>
    </row>
    <row r="30" spans="1:12" ht="8.25" customHeight="1">
      <c r="A30" s="48" t="s">
        <v>1924</v>
      </c>
      <c r="B30" s="1" t="s">
        <v>77</v>
      </c>
      <c r="C30" s="1" t="s">
        <v>61</v>
      </c>
      <c r="D30" s="7" t="s">
        <v>78</v>
      </c>
      <c r="E30" s="1" t="s">
        <v>18</v>
      </c>
      <c r="F30" s="4">
        <v>49</v>
      </c>
      <c r="G30" s="4">
        <v>49</v>
      </c>
      <c r="H30" s="4">
        <f t="shared" si="0"/>
        <v>98</v>
      </c>
      <c r="I30" s="34" t="s">
        <v>2756</v>
      </c>
      <c r="J30" s="5">
        <v>0.2389</v>
      </c>
      <c r="K30" s="65">
        <f t="shared" si="1"/>
        <v>56.38</v>
      </c>
      <c r="L30" s="65">
        <f t="shared" si="2"/>
        <v>5525.24</v>
      </c>
    </row>
    <row r="31" spans="1:12" ht="16.5" customHeight="1">
      <c r="A31" s="48" t="s">
        <v>1925</v>
      </c>
      <c r="B31" s="1" t="s">
        <v>80</v>
      </c>
      <c r="C31" s="1" t="s">
        <v>61</v>
      </c>
      <c r="D31" s="3" t="s">
        <v>81</v>
      </c>
      <c r="E31" s="1" t="s">
        <v>82</v>
      </c>
      <c r="F31" s="4">
        <v>5514.44</v>
      </c>
      <c r="G31" s="4">
        <v>5514.44</v>
      </c>
      <c r="H31" s="4">
        <f t="shared" si="0"/>
        <v>11028.88</v>
      </c>
      <c r="I31" s="34" t="s">
        <v>2757</v>
      </c>
      <c r="J31" s="5">
        <v>0.2389</v>
      </c>
      <c r="K31" s="65">
        <f t="shared" si="1"/>
        <v>9.16</v>
      </c>
      <c r="L31" s="65">
        <f t="shared" si="2"/>
        <v>101024.54</v>
      </c>
    </row>
    <row r="32" spans="1:12" ht="8.25" customHeight="1">
      <c r="A32" s="48" t="s">
        <v>1926</v>
      </c>
      <c r="B32" s="1" t="s">
        <v>84</v>
      </c>
      <c r="C32" s="1" t="s">
        <v>61</v>
      </c>
      <c r="D32" s="7" t="s">
        <v>85</v>
      </c>
      <c r="E32" s="1" t="s">
        <v>18</v>
      </c>
      <c r="F32" s="4">
        <v>495</v>
      </c>
      <c r="G32" s="4">
        <v>495</v>
      </c>
      <c r="H32" s="4">
        <f t="shared" si="0"/>
        <v>990</v>
      </c>
      <c r="I32" s="34" t="s">
        <v>2758</v>
      </c>
      <c r="J32" s="5">
        <v>0.2389</v>
      </c>
      <c r="K32" s="65">
        <f t="shared" si="1"/>
        <v>21.94</v>
      </c>
      <c r="L32" s="65">
        <f t="shared" si="2"/>
        <v>21720.6</v>
      </c>
    </row>
    <row r="33" spans="1:12" ht="8.25" customHeight="1">
      <c r="A33" s="48" t="s">
        <v>1927</v>
      </c>
      <c r="B33" s="1" t="s">
        <v>87</v>
      </c>
      <c r="C33" s="1" t="s">
        <v>61</v>
      </c>
      <c r="D33" s="7" t="s">
        <v>88</v>
      </c>
      <c r="E33" s="1" t="s">
        <v>18</v>
      </c>
      <c r="F33" s="4">
        <v>43</v>
      </c>
      <c r="G33" s="4">
        <v>43</v>
      </c>
      <c r="H33" s="4">
        <f t="shared" si="0"/>
        <v>86</v>
      </c>
      <c r="I33" s="34" t="s">
        <v>2759</v>
      </c>
      <c r="J33" s="5">
        <v>0.2389</v>
      </c>
      <c r="K33" s="65">
        <f t="shared" si="1"/>
        <v>25.78</v>
      </c>
      <c r="L33" s="65">
        <f t="shared" si="2"/>
        <v>2217.08</v>
      </c>
    </row>
    <row r="34" spans="1:12" ht="8.25" customHeight="1">
      <c r="A34" s="48" t="s">
        <v>1928</v>
      </c>
      <c r="B34" s="1" t="s">
        <v>90</v>
      </c>
      <c r="C34" s="1" t="s">
        <v>61</v>
      </c>
      <c r="D34" s="7" t="s">
        <v>91</v>
      </c>
      <c r="E34" s="1" t="s">
        <v>18</v>
      </c>
      <c r="F34" s="4">
        <v>674</v>
      </c>
      <c r="G34" s="4">
        <v>674</v>
      </c>
      <c r="H34" s="4">
        <f t="shared" si="0"/>
        <v>1348</v>
      </c>
      <c r="I34" s="34" t="s">
        <v>2760</v>
      </c>
      <c r="J34" s="5">
        <v>0.2389</v>
      </c>
      <c r="K34" s="65">
        <f t="shared" si="1"/>
        <v>15.69</v>
      </c>
      <c r="L34" s="65">
        <f t="shared" si="2"/>
        <v>21150.12</v>
      </c>
    </row>
    <row r="35" spans="1:12" ht="8.25" customHeight="1">
      <c r="A35" s="48" t="s">
        <v>1929</v>
      </c>
      <c r="B35" s="1" t="s">
        <v>94</v>
      </c>
      <c r="C35" s="1" t="s">
        <v>61</v>
      </c>
      <c r="D35" s="7" t="s">
        <v>95</v>
      </c>
      <c r="E35" s="1" t="s">
        <v>18</v>
      </c>
      <c r="F35" s="4">
        <v>281</v>
      </c>
      <c r="G35" s="4">
        <v>281</v>
      </c>
      <c r="H35" s="4">
        <f t="shared" si="0"/>
        <v>562</v>
      </c>
      <c r="I35" s="34" t="s">
        <v>2761</v>
      </c>
      <c r="J35" s="5">
        <v>0.2389</v>
      </c>
      <c r="K35" s="65">
        <f t="shared" si="1"/>
        <v>15.72</v>
      </c>
      <c r="L35" s="65">
        <f t="shared" si="2"/>
        <v>8834.64</v>
      </c>
    </row>
    <row r="36" spans="1:12" ht="8.25" customHeight="1">
      <c r="A36" s="48" t="s">
        <v>1930</v>
      </c>
      <c r="B36" s="1" t="s">
        <v>97</v>
      </c>
      <c r="C36" s="1" t="s">
        <v>61</v>
      </c>
      <c r="D36" s="7" t="s">
        <v>98</v>
      </c>
      <c r="E36" s="1" t="s">
        <v>99</v>
      </c>
      <c r="F36" s="4">
        <v>2573.89</v>
      </c>
      <c r="G36" s="4">
        <v>2573.89</v>
      </c>
      <c r="H36" s="4">
        <f t="shared" si="0"/>
        <v>5147.78</v>
      </c>
      <c r="I36" s="34" t="s">
        <v>2762</v>
      </c>
      <c r="J36" s="5">
        <v>0.2389</v>
      </c>
      <c r="K36" s="65">
        <f t="shared" si="1"/>
        <v>17.440000000000001</v>
      </c>
      <c r="L36" s="65">
        <f t="shared" si="2"/>
        <v>89777.279999999999</v>
      </c>
    </row>
    <row r="37" spans="1:12" ht="8.25" customHeight="1">
      <c r="A37" s="48" t="s">
        <v>1931</v>
      </c>
      <c r="B37" s="1" t="s">
        <v>101</v>
      </c>
      <c r="C37" s="1" t="s">
        <v>61</v>
      </c>
      <c r="D37" s="7" t="s">
        <v>102</v>
      </c>
      <c r="E37" s="1" t="s">
        <v>99</v>
      </c>
      <c r="F37" s="4">
        <v>1154.6600000000001</v>
      </c>
      <c r="G37" s="4">
        <v>1154.6600000000001</v>
      </c>
      <c r="H37" s="4">
        <f t="shared" si="0"/>
        <v>2309.3200000000002</v>
      </c>
      <c r="I37" s="34" t="s">
        <v>2763</v>
      </c>
      <c r="J37" s="5">
        <v>0.2389</v>
      </c>
      <c r="K37" s="65">
        <f t="shared" si="1"/>
        <v>15.79</v>
      </c>
      <c r="L37" s="65">
        <f t="shared" si="2"/>
        <v>36464.160000000003</v>
      </c>
    </row>
    <row r="38" spans="1:12" ht="16.5" customHeight="1">
      <c r="A38" s="48" t="s">
        <v>1932</v>
      </c>
      <c r="B38" s="1" t="s">
        <v>104</v>
      </c>
      <c r="C38" s="1" t="s">
        <v>61</v>
      </c>
      <c r="D38" s="3" t="s">
        <v>105</v>
      </c>
      <c r="E38" s="1" t="s">
        <v>12</v>
      </c>
      <c r="F38" s="4">
        <v>13.95</v>
      </c>
      <c r="G38" s="4">
        <v>13.95</v>
      </c>
      <c r="H38" s="4">
        <f t="shared" si="0"/>
        <v>27.9</v>
      </c>
      <c r="I38" s="34" t="s">
        <v>2764</v>
      </c>
      <c r="J38" s="5">
        <v>0.2389</v>
      </c>
      <c r="K38" s="65">
        <f t="shared" si="1"/>
        <v>16259.01</v>
      </c>
      <c r="L38" s="65">
        <f t="shared" si="2"/>
        <v>453626.37</v>
      </c>
    </row>
    <row r="39" spans="1:12" ht="8.25" customHeight="1">
      <c r="A39" s="48" t="s">
        <v>1933</v>
      </c>
      <c r="B39" s="1" t="s">
        <v>107</v>
      </c>
      <c r="C39" s="1" t="s">
        <v>61</v>
      </c>
      <c r="D39" s="7" t="s">
        <v>108</v>
      </c>
      <c r="E39" s="1" t="s">
        <v>18</v>
      </c>
      <c r="F39" s="4">
        <v>19</v>
      </c>
      <c r="G39" s="4">
        <v>19</v>
      </c>
      <c r="H39" s="4">
        <f t="shared" si="0"/>
        <v>38</v>
      </c>
      <c r="I39" s="34" t="s">
        <v>2765</v>
      </c>
      <c r="J39" s="5">
        <v>0.2389</v>
      </c>
      <c r="K39" s="65">
        <f t="shared" si="1"/>
        <v>209.2</v>
      </c>
      <c r="L39" s="65">
        <f t="shared" si="2"/>
        <v>7949.6</v>
      </c>
    </row>
    <row r="40" spans="1:12" ht="8.25" customHeight="1">
      <c r="A40" s="48" t="s">
        <v>1934</v>
      </c>
      <c r="B40" s="1" t="s">
        <v>110</v>
      </c>
      <c r="C40" s="1" t="s">
        <v>61</v>
      </c>
      <c r="D40" s="7" t="s">
        <v>111</v>
      </c>
      <c r="E40" s="1" t="s">
        <v>18</v>
      </c>
      <c r="F40" s="4">
        <v>6</v>
      </c>
      <c r="G40" s="4">
        <v>6</v>
      </c>
      <c r="H40" s="4">
        <f t="shared" si="0"/>
        <v>12</v>
      </c>
      <c r="I40" s="34" t="s">
        <v>2766</v>
      </c>
      <c r="J40" s="5">
        <v>0.2389</v>
      </c>
      <c r="K40" s="65">
        <f t="shared" si="1"/>
        <v>139.87</v>
      </c>
      <c r="L40" s="65">
        <f t="shared" si="2"/>
        <v>1678.44</v>
      </c>
    </row>
    <row r="41" spans="1:12" ht="8.25" customHeight="1">
      <c r="A41" s="48" t="s">
        <v>1935</v>
      </c>
      <c r="B41" s="1" t="s">
        <v>113</v>
      </c>
      <c r="C41" s="1" t="s">
        <v>61</v>
      </c>
      <c r="D41" s="7" t="s">
        <v>114</v>
      </c>
      <c r="E41" s="1" t="s">
        <v>18</v>
      </c>
      <c r="F41" s="4">
        <v>4</v>
      </c>
      <c r="G41" s="4">
        <v>4</v>
      </c>
      <c r="H41" s="4">
        <f t="shared" si="0"/>
        <v>8</v>
      </c>
      <c r="I41" s="34" t="s">
        <v>2767</v>
      </c>
      <c r="J41" s="5">
        <v>0.2389</v>
      </c>
      <c r="K41" s="65">
        <f t="shared" si="1"/>
        <v>118.59</v>
      </c>
      <c r="L41" s="65">
        <f t="shared" si="2"/>
        <v>948.72</v>
      </c>
    </row>
    <row r="42" spans="1:12" ht="8.25" customHeight="1">
      <c r="A42" s="48" t="s">
        <v>1936</v>
      </c>
      <c r="B42" s="1" t="s">
        <v>116</v>
      </c>
      <c r="C42" s="1" t="s">
        <v>61</v>
      </c>
      <c r="D42" s="7" t="s">
        <v>117</v>
      </c>
      <c r="E42" s="1" t="s">
        <v>18</v>
      </c>
      <c r="F42" s="4">
        <v>259</v>
      </c>
      <c r="G42" s="4">
        <v>259</v>
      </c>
      <c r="H42" s="4">
        <f t="shared" si="0"/>
        <v>518</v>
      </c>
      <c r="I42" s="34" t="s">
        <v>2768</v>
      </c>
      <c r="J42" s="5">
        <v>0.2389</v>
      </c>
      <c r="K42" s="65">
        <f t="shared" si="1"/>
        <v>22.42</v>
      </c>
      <c r="L42" s="65">
        <f t="shared" si="2"/>
        <v>11613.56</v>
      </c>
    </row>
    <row r="43" spans="1:12" ht="8.25" customHeight="1">
      <c r="A43" s="48" t="s">
        <v>1937</v>
      </c>
      <c r="B43" s="1" t="s">
        <v>119</v>
      </c>
      <c r="C43" s="1" t="s">
        <v>61</v>
      </c>
      <c r="D43" s="7" t="s">
        <v>120</v>
      </c>
      <c r="E43" s="1" t="s">
        <v>99</v>
      </c>
      <c r="F43" s="4">
        <v>111.22</v>
      </c>
      <c r="G43" s="4">
        <v>111.22</v>
      </c>
      <c r="H43" s="4">
        <f t="shared" si="0"/>
        <v>222.44</v>
      </c>
      <c r="I43" s="34" t="s">
        <v>2769</v>
      </c>
      <c r="J43" s="5">
        <v>0.2389</v>
      </c>
      <c r="K43" s="65">
        <f t="shared" si="1"/>
        <v>16.61</v>
      </c>
      <c r="L43" s="65">
        <f t="shared" si="2"/>
        <v>3694.72</v>
      </c>
    </row>
    <row r="44" spans="1:12" ht="8.25" customHeight="1">
      <c r="A44" s="48" t="s">
        <v>1938</v>
      </c>
      <c r="B44" s="1" t="s">
        <v>122</v>
      </c>
      <c r="C44" s="1" t="s">
        <v>61</v>
      </c>
      <c r="D44" s="7" t="s">
        <v>123</v>
      </c>
      <c r="E44" s="1" t="s">
        <v>18</v>
      </c>
      <c r="F44" s="4">
        <v>26</v>
      </c>
      <c r="G44" s="4">
        <v>26</v>
      </c>
      <c r="H44" s="4">
        <f t="shared" si="0"/>
        <v>52</v>
      </c>
      <c r="I44" s="34" t="s">
        <v>2770</v>
      </c>
      <c r="J44" s="5">
        <v>0.2389</v>
      </c>
      <c r="K44" s="65">
        <f t="shared" si="1"/>
        <v>598.07000000000005</v>
      </c>
      <c r="L44" s="65">
        <f t="shared" si="2"/>
        <v>31099.64</v>
      </c>
    </row>
    <row r="45" spans="1:12" ht="8.25" customHeight="1">
      <c r="A45" s="48" t="s">
        <v>1939</v>
      </c>
      <c r="B45" s="1" t="s">
        <v>125</v>
      </c>
      <c r="C45" s="1" t="s">
        <v>61</v>
      </c>
      <c r="D45" s="7" t="s">
        <v>126</v>
      </c>
      <c r="E45" s="1" t="s">
        <v>18</v>
      </c>
      <c r="F45" s="4">
        <v>18</v>
      </c>
      <c r="G45" s="4">
        <v>18</v>
      </c>
      <c r="H45" s="4">
        <f t="shared" si="0"/>
        <v>36</v>
      </c>
      <c r="I45" s="34" t="s">
        <v>2771</v>
      </c>
      <c r="J45" s="5">
        <v>0.2389</v>
      </c>
      <c r="K45" s="65">
        <f t="shared" si="1"/>
        <v>37.92</v>
      </c>
      <c r="L45" s="65">
        <f t="shared" si="2"/>
        <v>1365.12</v>
      </c>
    </row>
    <row r="46" spans="1:12" ht="8.25" customHeight="1">
      <c r="A46" s="48" t="s">
        <v>1940</v>
      </c>
      <c r="B46" s="1" t="s">
        <v>128</v>
      </c>
      <c r="C46" s="1" t="s">
        <v>61</v>
      </c>
      <c r="D46" s="7" t="s">
        <v>129</v>
      </c>
      <c r="E46" s="1" t="s">
        <v>82</v>
      </c>
      <c r="F46" s="4">
        <v>451.31</v>
      </c>
      <c r="G46" s="4">
        <v>451.31</v>
      </c>
      <c r="H46" s="4">
        <f t="shared" si="0"/>
        <v>902.62</v>
      </c>
      <c r="I46" s="34" t="s">
        <v>2772</v>
      </c>
      <c r="J46" s="5">
        <v>0.2389</v>
      </c>
      <c r="K46" s="65">
        <f t="shared" si="1"/>
        <v>519.24</v>
      </c>
      <c r="L46" s="65">
        <f t="shared" si="2"/>
        <v>468676.4</v>
      </c>
    </row>
    <row r="47" spans="1:12" ht="16.5" customHeight="1">
      <c r="A47" s="48" t="s">
        <v>1941</v>
      </c>
      <c r="B47" s="1" t="s">
        <v>131</v>
      </c>
      <c r="C47" s="1" t="s">
        <v>61</v>
      </c>
      <c r="D47" s="3" t="s">
        <v>132</v>
      </c>
      <c r="E47" s="1" t="s">
        <v>18</v>
      </c>
      <c r="F47" s="4">
        <v>58</v>
      </c>
      <c r="G47" s="4">
        <v>58</v>
      </c>
      <c r="H47" s="4">
        <f t="shared" si="0"/>
        <v>116</v>
      </c>
      <c r="I47" s="34" t="s">
        <v>2773</v>
      </c>
      <c r="J47" s="5">
        <v>0.2389</v>
      </c>
      <c r="K47" s="65">
        <f t="shared" si="1"/>
        <v>292.41000000000003</v>
      </c>
      <c r="L47" s="65">
        <f t="shared" si="2"/>
        <v>33919.56</v>
      </c>
    </row>
    <row r="48" spans="1:12" ht="8.25" customHeight="1">
      <c r="A48" s="48" t="s">
        <v>1942</v>
      </c>
      <c r="B48" s="1" t="s">
        <v>134</v>
      </c>
      <c r="C48" s="1" t="s">
        <v>135</v>
      </c>
      <c r="D48" s="7" t="s">
        <v>136</v>
      </c>
      <c r="E48" s="1" t="s">
        <v>18</v>
      </c>
      <c r="F48" s="4">
        <v>104</v>
      </c>
      <c r="G48" s="4">
        <v>104</v>
      </c>
      <c r="H48" s="4">
        <f t="shared" si="0"/>
        <v>208</v>
      </c>
      <c r="I48" s="34" t="s">
        <v>2774</v>
      </c>
      <c r="J48" s="5">
        <v>0.2389</v>
      </c>
      <c r="K48" s="65">
        <f t="shared" si="1"/>
        <v>23.63</v>
      </c>
      <c r="L48" s="65">
        <f t="shared" si="2"/>
        <v>4915.04</v>
      </c>
    </row>
    <row r="49" spans="1:12" ht="8.25" customHeight="1">
      <c r="A49" s="48" t="s">
        <v>1943</v>
      </c>
      <c r="B49" s="1" t="s">
        <v>138</v>
      </c>
      <c r="C49" s="1" t="s">
        <v>135</v>
      </c>
      <c r="D49" s="7" t="s">
        <v>139</v>
      </c>
      <c r="E49" s="1" t="s">
        <v>18</v>
      </c>
      <c r="F49" s="4">
        <v>591</v>
      </c>
      <c r="G49" s="4">
        <v>591</v>
      </c>
      <c r="H49" s="4">
        <f t="shared" si="0"/>
        <v>1182</v>
      </c>
      <c r="I49" s="34" t="s">
        <v>2775</v>
      </c>
      <c r="J49" s="5">
        <v>0.2389</v>
      </c>
      <c r="K49" s="65">
        <f t="shared" si="1"/>
        <v>22.15</v>
      </c>
      <c r="L49" s="65">
        <f t="shared" si="2"/>
        <v>26181.3</v>
      </c>
    </row>
    <row r="50" spans="1:12" ht="8.25" customHeight="1">
      <c r="A50" s="48" t="s">
        <v>1944</v>
      </c>
      <c r="B50" s="1" t="s">
        <v>141</v>
      </c>
      <c r="C50" s="1" t="s">
        <v>135</v>
      </c>
      <c r="D50" s="7" t="s">
        <v>142</v>
      </c>
      <c r="E50" s="1" t="s">
        <v>18</v>
      </c>
      <c r="F50" s="4">
        <v>167</v>
      </c>
      <c r="G50" s="4">
        <v>167</v>
      </c>
      <c r="H50" s="4">
        <f t="shared" si="0"/>
        <v>334</v>
      </c>
      <c r="I50" s="34" t="s">
        <v>2776</v>
      </c>
      <c r="J50" s="5">
        <v>0.2389</v>
      </c>
      <c r="K50" s="65">
        <f t="shared" si="1"/>
        <v>47.64</v>
      </c>
      <c r="L50" s="65">
        <f t="shared" si="2"/>
        <v>15911.76</v>
      </c>
    </row>
    <row r="51" spans="1:12" ht="16.5" customHeight="1">
      <c r="A51" s="48" t="s">
        <v>1945</v>
      </c>
      <c r="B51" s="1" t="s">
        <v>144</v>
      </c>
      <c r="C51" s="1" t="s">
        <v>135</v>
      </c>
      <c r="D51" s="3" t="s">
        <v>145</v>
      </c>
      <c r="E51" s="1" t="s">
        <v>99</v>
      </c>
      <c r="F51" s="4">
        <v>105.01</v>
      </c>
      <c r="G51" s="4">
        <v>105.01</v>
      </c>
      <c r="H51" s="4">
        <f t="shared" si="0"/>
        <v>210.02</v>
      </c>
      <c r="I51" s="34" t="s">
        <v>2777</v>
      </c>
      <c r="J51" s="5">
        <v>0.2389</v>
      </c>
      <c r="K51" s="65">
        <f t="shared" si="1"/>
        <v>4.63</v>
      </c>
      <c r="L51" s="65">
        <f t="shared" si="2"/>
        <v>972.39</v>
      </c>
    </row>
    <row r="52" spans="1:12" ht="8.25" customHeight="1">
      <c r="A52" s="48" t="s">
        <v>1946</v>
      </c>
      <c r="B52" s="1" t="s">
        <v>147</v>
      </c>
      <c r="C52" s="1" t="s">
        <v>135</v>
      </c>
      <c r="D52" s="7" t="s">
        <v>148</v>
      </c>
      <c r="E52" s="1" t="s">
        <v>18</v>
      </c>
      <c r="F52" s="4">
        <v>332</v>
      </c>
      <c r="G52" s="4">
        <v>332</v>
      </c>
      <c r="H52" s="4">
        <f t="shared" si="0"/>
        <v>664</v>
      </c>
      <c r="I52" s="34" t="s">
        <v>2778</v>
      </c>
      <c r="J52" s="5">
        <v>0.2389</v>
      </c>
      <c r="K52" s="65">
        <f t="shared" si="1"/>
        <v>73.03</v>
      </c>
      <c r="L52" s="65">
        <f t="shared" si="2"/>
        <v>48491.92</v>
      </c>
    </row>
    <row r="53" spans="1:12" ht="8.25" customHeight="1">
      <c r="A53" s="48" t="s">
        <v>1947</v>
      </c>
      <c r="B53" s="1" t="s">
        <v>150</v>
      </c>
      <c r="C53" s="1" t="s">
        <v>135</v>
      </c>
      <c r="D53" s="7" t="s">
        <v>151</v>
      </c>
      <c r="E53" s="1" t="s">
        <v>18</v>
      </c>
      <c r="F53" s="4">
        <v>971</v>
      </c>
      <c r="G53" s="4">
        <v>971</v>
      </c>
      <c r="H53" s="4">
        <f t="shared" si="0"/>
        <v>1942</v>
      </c>
      <c r="I53" s="34" t="s">
        <v>2779</v>
      </c>
      <c r="J53" s="5">
        <v>0.2389</v>
      </c>
      <c r="K53" s="65">
        <f t="shared" si="1"/>
        <v>88.99</v>
      </c>
      <c r="L53" s="65">
        <f t="shared" si="2"/>
        <v>172818.58</v>
      </c>
    </row>
    <row r="54" spans="1:12" ht="8.25" customHeight="1">
      <c r="A54" s="48" t="s">
        <v>1948</v>
      </c>
      <c r="B54" s="1" t="s">
        <v>153</v>
      </c>
      <c r="C54" s="1" t="s">
        <v>135</v>
      </c>
      <c r="D54" s="7" t="s">
        <v>154</v>
      </c>
      <c r="E54" s="1" t="s">
        <v>99</v>
      </c>
      <c r="F54" s="4">
        <v>873.5</v>
      </c>
      <c r="G54" s="4">
        <v>873.5</v>
      </c>
      <c r="H54" s="4">
        <f t="shared" si="0"/>
        <v>1747</v>
      </c>
      <c r="I54" s="34" t="s">
        <v>2780</v>
      </c>
      <c r="J54" s="5">
        <v>0.2389</v>
      </c>
      <c r="K54" s="65">
        <f t="shared" si="1"/>
        <v>11.62</v>
      </c>
      <c r="L54" s="65">
        <f t="shared" si="2"/>
        <v>20300.14</v>
      </c>
    </row>
    <row r="55" spans="1:12" ht="16.5" customHeight="1">
      <c r="A55" s="48" t="s">
        <v>1949</v>
      </c>
      <c r="B55" s="1" t="s">
        <v>156</v>
      </c>
      <c r="C55" s="1" t="s">
        <v>135</v>
      </c>
      <c r="D55" s="3" t="s">
        <v>157</v>
      </c>
      <c r="E55" s="1" t="s">
        <v>158</v>
      </c>
      <c r="F55" s="4">
        <v>0.84</v>
      </c>
      <c r="G55" s="4">
        <v>0.84</v>
      </c>
      <c r="H55" s="4">
        <f t="shared" si="0"/>
        <v>1.68</v>
      </c>
      <c r="I55" s="34" t="s">
        <v>2781</v>
      </c>
      <c r="J55" s="5">
        <v>0.2389</v>
      </c>
      <c r="K55" s="65">
        <f t="shared" si="1"/>
        <v>4498.7</v>
      </c>
      <c r="L55" s="65">
        <f t="shared" si="2"/>
        <v>7557.81</v>
      </c>
    </row>
    <row r="56" spans="1:12" ht="16.5" customHeight="1">
      <c r="A56" s="48" t="s">
        <v>1950</v>
      </c>
      <c r="B56" s="1" t="s">
        <v>160</v>
      </c>
      <c r="C56" s="1" t="s">
        <v>135</v>
      </c>
      <c r="D56" s="3" t="s">
        <v>161</v>
      </c>
      <c r="E56" s="1" t="s">
        <v>99</v>
      </c>
      <c r="F56" s="4">
        <v>4389.74</v>
      </c>
      <c r="G56" s="4">
        <v>4389.74</v>
      </c>
      <c r="H56" s="4">
        <f t="shared" si="0"/>
        <v>8779.48</v>
      </c>
      <c r="I56" s="34" t="s">
        <v>2782</v>
      </c>
      <c r="J56" s="5">
        <v>0.2389</v>
      </c>
      <c r="K56" s="65">
        <f t="shared" si="1"/>
        <v>81.47</v>
      </c>
      <c r="L56" s="65">
        <f t="shared" si="2"/>
        <v>715264.23</v>
      </c>
    </row>
    <row r="57" spans="1:12" ht="19.350000000000001" customHeight="1">
      <c r="A57" s="48" t="s">
        <v>1951</v>
      </c>
      <c r="B57" s="10" t="s">
        <v>163</v>
      </c>
      <c r="C57" s="10" t="s">
        <v>135</v>
      </c>
      <c r="D57" s="3" t="s">
        <v>164</v>
      </c>
      <c r="E57" s="10" t="s">
        <v>18</v>
      </c>
      <c r="F57" s="11">
        <v>173</v>
      </c>
      <c r="G57" s="11">
        <v>173</v>
      </c>
      <c r="H57" s="4">
        <f t="shared" si="0"/>
        <v>346</v>
      </c>
      <c r="I57" s="34" t="s">
        <v>2783</v>
      </c>
      <c r="J57" s="12">
        <v>0.2389</v>
      </c>
      <c r="K57" s="65">
        <f t="shared" si="1"/>
        <v>82.77</v>
      </c>
      <c r="L57" s="65">
        <f t="shared" si="2"/>
        <v>28638.42</v>
      </c>
    </row>
    <row r="58" spans="1:12" ht="16.5" customHeight="1">
      <c r="A58" s="48" t="s">
        <v>1952</v>
      </c>
      <c r="B58" s="1" t="s">
        <v>166</v>
      </c>
      <c r="C58" s="1" t="s">
        <v>135</v>
      </c>
      <c r="D58" s="3" t="s">
        <v>167</v>
      </c>
      <c r="E58" s="1" t="s">
        <v>18</v>
      </c>
      <c r="F58" s="4">
        <v>154</v>
      </c>
      <c r="G58" s="4">
        <v>154</v>
      </c>
      <c r="H58" s="4">
        <f t="shared" si="0"/>
        <v>308</v>
      </c>
      <c r="I58" s="34" t="s">
        <v>2784</v>
      </c>
      <c r="J58" s="5">
        <v>0.2389</v>
      </c>
      <c r="K58" s="65">
        <f t="shared" si="1"/>
        <v>15.43</v>
      </c>
      <c r="L58" s="65">
        <f t="shared" si="2"/>
        <v>4752.4399999999996</v>
      </c>
    </row>
    <row r="59" spans="1:12" ht="8.25" customHeight="1">
      <c r="A59" s="48" t="s">
        <v>1953</v>
      </c>
      <c r="B59" s="1" t="s">
        <v>169</v>
      </c>
      <c r="C59" s="1" t="s">
        <v>135</v>
      </c>
      <c r="D59" s="7" t="s">
        <v>170</v>
      </c>
      <c r="E59" s="1" t="s">
        <v>18</v>
      </c>
      <c r="F59" s="4">
        <v>525</v>
      </c>
      <c r="G59" s="4">
        <v>525</v>
      </c>
      <c r="H59" s="4">
        <f t="shared" si="0"/>
        <v>1050</v>
      </c>
      <c r="I59" s="34" t="s">
        <v>2785</v>
      </c>
      <c r="J59" s="5">
        <v>0.2389</v>
      </c>
      <c r="K59" s="65">
        <f t="shared" si="1"/>
        <v>14.74</v>
      </c>
      <c r="L59" s="65">
        <f t="shared" si="2"/>
        <v>15477</v>
      </c>
    </row>
    <row r="60" spans="1:12" ht="8.25" customHeight="1">
      <c r="A60" s="48" t="s">
        <v>1954</v>
      </c>
      <c r="B60" s="8">
        <v>180303</v>
      </c>
      <c r="C60" s="1" t="s">
        <v>172</v>
      </c>
      <c r="D60" s="7" t="s">
        <v>173</v>
      </c>
      <c r="E60" s="1" t="s">
        <v>18</v>
      </c>
      <c r="F60" s="4">
        <v>3</v>
      </c>
      <c r="G60" s="4">
        <v>3</v>
      </c>
      <c r="H60" s="4">
        <f t="shared" si="0"/>
        <v>6</v>
      </c>
      <c r="I60" s="34" t="s">
        <v>2786</v>
      </c>
      <c r="J60" s="5">
        <v>0.2389</v>
      </c>
      <c r="K60" s="65">
        <f t="shared" si="1"/>
        <v>1554.17</v>
      </c>
      <c r="L60" s="65">
        <f t="shared" si="2"/>
        <v>9325.02</v>
      </c>
    </row>
    <row r="61" spans="1:12" ht="8.25" customHeight="1">
      <c r="A61" s="48" t="s">
        <v>1955</v>
      </c>
      <c r="B61" s="8">
        <v>11976</v>
      </c>
      <c r="C61" s="1" t="s">
        <v>26</v>
      </c>
      <c r="D61" s="7" t="s">
        <v>175</v>
      </c>
      <c r="E61" s="1" t="s">
        <v>18</v>
      </c>
      <c r="F61" s="4">
        <v>4476</v>
      </c>
      <c r="G61" s="4">
        <v>4476</v>
      </c>
      <c r="H61" s="4">
        <f t="shared" si="0"/>
        <v>8952</v>
      </c>
      <c r="I61" s="34" t="s">
        <v>2787</v>
      </c>
      <c r="J61" s="5">
        <v>0.2389</v>
      </c>
      <c r="K61" s="65">
        <f t="shared" si="1"/>
        <v>11.55</v>
      </c>
      <c r="L61" s="65">
        <f t="shared" si="2"/>
        <v>103395.6</v>
      </c>
    </row>
    <row r="62" spans="1:12" ht="8.25" customHeight="1">
      <c r="A62" s="48" t="s">
        <v>1956</v>
      </c>
      <c r="B62" s="8">
        <v>9427</v>
      </c>
      <c r="C62" s="1" t="s">
        <v>26</v>
      </c>
      <c r="D62" s="7" t="s">
        <v>177</v>
      </c>
      <c r="E62" s="1" t="s">
        <v>18</v>
      </c>
      <c r="F62" s="4">
        <v>86</v>
      </c>
      <c r="G62" s="4">
        <v>86</v>
      </c>
      <c r="H62" s="4">
        <f t="shared" si="0"/>
        <v>172</v>
      </c>
      <c r="I62" s="34" t="s">
        <v>2788</v>
      </c>
      <c r="J62" s="5">
        <v>0.2389</v>
      </c>
      <c r="K62" s="65">
        <f t="shared" si="1"/>
        <v>8.44</v>
      </c>
      <c r="L62" s="65">
        <f t="shared" si="2"/>
        <v>1451.68</v>
      </c>
    </row>
    <row r="63" spans="1:12" ht="8.25" customHeight="1">
      <c r="A63" s="48" t="s">
        <v>1957</v>
      </c>
      <c r="B63" s="14">
        <v>2057</v>
      </c>
      <c r="C63" s="1" t="s">
        <v>26</v>
      </c>
      <c r="D63" s="7" t="s">
        <v>179</v>
      </c>
      <c r="E63" s="1" t="s">
        <v>18</v>
      </c>
      <c r="F63" s="4">
        <v>14</v>
      </c>
      <c r="G63" s="4">
        <v>14</v>
      </c>
      <c r="H63" s="4">
        <f t="shared" si="0"/>
        <v>28</v>
      </c>
      <c r="I63" s="34" t="s">
        <v>2789</v>
      </c>
      <c r="J63" s="5">
        <v>0.2389</v>
      </c>
      <c r="K63" s="65">
        <f t="shared" si="1"/>
        <v>142.94</v>
      </c>
      <c r="L63" s="65">
        <f t="shared" si="2"/>
        <v>4002.32</v>
      </c>
    </row>
    <row r="64" spans="1:12" ht="8.25" customHeight="1">
      <c r="A64" s="48" t="s">
        <v>1958</v>
      </c>
      <c r="B64" s="14">
        <v>180</v>
      </c>
      <c r="C64" s="1" t="s">
        <v>26</v>
      </c>
      <c r="D64" s="7" t="s">
        <v>181</v>
      </c>
      <c r="E64" s="1" t="s">
        <v>99</v>
      </c>
      <c r="F64" s="4">
        <v>535.79</v>
      </c>
      <c r="G64" s="4">
        <v>535.79</v>
      </c>
      <c r="H64" s="4">
        <f t="shared" si="0"/>
        <v>1071.58</v>
      </c>
      <c r="I64" s="34" t="s">
        <v>2790</v>
      </c>
      <c r="J64" s="5">
        <v>0.2389</v>
      </c>
      <c r="K64" s="65">
        <f t="shared" si="1"/>
        <v>125.42</v>
      </c>
      <c r="L64" s="65">
        <f t="shared" si="2"/>
        <v>134397.56</v>
      </c>
    </row>
    <row r="65" spans="1:12" ht="8.25" customHeight="1">
      <c r="A65" s="48" t="s">
        <v>1959</v>
      </c>
      <c r="B65" s="14">
        <v>11172</v>
      </c>
      <c r="C65" s="1" t="s">
        <v>26</v>
      </c>
      <c r="D65" s="7" t="s">
        <v>183</v>
      </c>
      <c r="E65" s="1" t="s">
        <v>18</v>
      </c>
      <c r="F65" s="4">
        <v>2</v>
      </c>
      <c r="G65" s="4">
        <v>2</v>
      </c>
      <c r="H65" s="4">
        <f t="shared" si="0"/>
        <v>4</v>
      </c>
      <c r="I65" s="34" t="s">
        <v>2791</v>
      </c>
      <c r="J65" s="5">
        <v>0.2389</v>
      </c>
      <c r="K65" s="65">
        <f t="shared" si="1"/>
        <v>7965.11</v>
      </c>
      <c r="L65" s="65">
        <f t="shared" si="2"/>
        <v>31860.44</v>
      </c>
    </row>
    <row r="66" spans="1:12" ht="8.25" customHeight="1">
      <c r="A66" s="48" t="s">
        <v>1960</v>
      </c>
      <c r="B66" s="14">
        <v>11173</v>
      </c>
      <c r="C66" s="1" t="s">
        <v>26</v>
      </c>
      <c r="D66" s="7" t="s">
        <v>185</v>
      </c>
      <c r="E66" s="1" t="s">
        <v>18</v>
      </c>
      <c r="F66" s="4">
        <v>2</v>
      </c>
      <c r="G66" s="4">
        <v>2</v>
      </c>
      <c r="H66" s="4">
        <f t="shared" si="0"/>
        <v>4</v>
      </c>
      <c r="I66" s="34" t="s">
        <v>2792</v>
      </c>
      <c r="J66" s="5">
        <v>0.2389</v>
      </c>
      <c r="K66" s="65">
        <f t="shared" si="1"/>
        <v>2077.0700000000002</v>
      </c>
      <c r="L66" s="65">
        <f t="shared" si="2"/>
        <v>8308.2800000000007</v>
      </c>
    </row>
    <row r="67" spans="1:12" ht="8.25" customHeight="1">
      <c r="A67" s="48" t="s">
        <v>1961</v>
      </c>
      <c r="B67" s="14">
        <v>11100</v>
      </c>
      <c r="C67" s="1" t="s">
        <v>26</v>
      </c>
      <c r="D67" s="7" t="s">
        <v>187</v>
      </c>
      <c r="E67" s="1" t="s">
        <v>18</v>
      </c>
      <c r="F67" s="4">
        <v>1</v>
      </c>
      <c r="G67" s="4">
        <v>1</v>
      </c>
      <c r="H67" s="4">
        <f t="shared" si="0"/>
        <v>2</v>
      </c>
      <c r="I67" s="34" t="s">
        <v>2793</v>
      </c>
      <c r="J67" s="5">
        <v>0.2389</v>
      </c>
      <c r="K67" s="65">
        <f t="shared" si="1"/>
        <v>19268</v>
      </c>
      <c r="L67" s="65">
        <f t="shared" si="2"/>
        <v>38536</v>
      </c>
    </row>
    <row r="68" spans="1:12" ht="8.25" customHeight="1">
      <c r="A68" s="48" t="s">
        <v>1962</v>
      </c>
      <c r="B68" s="14">
        <v>3804</v>
      </c>
      <c r="C68" s="1" t="s">
        <v>26</v>
      </c>
      <c r="D68" s="7" t="s">
        <v>189</v>
      </c>
      <c r="E68" s="1" t="s">
        <v>18</v>
      </c>
      <c r="F68" s="4">
        <v>21</v>
      </c>
      <c r="G68" s="4">
        <v>21</v>
      </c>
      <c r="H68" s="4">
        <f t="shared" si="0"/>
        <v>42</v>
      </c>
      <c r="I68" s="34" t="s">
        <v>2794</v>
      </c>
      <c r="J68" s="5">
        <v>0.2389</v>
      </c>
      <c r="K68" s="65">
        <f t="shared" si="1"/>
        <v>116.35</v>
      </c>
      <c r="L68" s="65">
        <f t="shared" si="2"/>
        <v>4886.7</v>
      </c>
    </row>
    <row r="69" spans="1:12" ht="8.25" customHeight="1">
      <c r="A69" s="48" t="s">
        <v>1963</v>
      </c>
      <c r="B69" s="14">
        <v>11818</v>
      </c>
      <c r="C69" s="1" t="s">
        <v>26</v>
      </c>
      <c r="D69" s="7" t="s">
        <v>191</v>
      </c>
      <c r="E69" s="1" t="s">
        <v>18</v>
      </c>
      <c r="F69" s="4">
        <v>4</v>
      </c>
      <c r="G69" s="4">
        <v>4</v>
      </c>
      <c r="H69" s="4">
        <f t="shared" ref="H69:H132" si="3">F69+G69</f>
        <v>8</v>
      </c>
      <c r="I69" s="34" t="s">
        <v>2795</v>
      </c>
      <c r="J69" s="5">
        <v>0.2389</v>
      </c>
      <c r="K69" s="65">
        <f t="shared" ref="K69:K132" si="4">TRUNC(I69+(I69*J69),2)</f>
        <v>21.74</v>
      </c>
      <c r="L69" s="65">
        <f t="shared" ref="L69:L132" si="5">TRUNC( H69*K69,2)</f>
        <v>173.92</v>
      </c>
    </row>
    <row r="70" spans="1:12" ht="8.25" customHeight="1">
      <c r="A70" s="48" t="s">
        <v>1964</v>
      </c>
      <c r="B70" s="14">
        <v>11816</v>
      </c>
      <c r="C70" s="1" t="s">
        <v>26</v>
      </c>
      <c r="D70" s="7" t="s">
        <v>193</v>
      </c>
      <c r="E70" s="1" t="s">
        <v>18</v>
      </c>
      <c r="F70" s="4">
        <v>326</v>
      </c>
      <c r="G70" s="4">
        <v>326</v>
      </c>
      <c r="H70" s="4">
        <f t="shared" si="3"/>
        <v>652</v>
      </c>
      <c r="I70" s="34" t="s">
        <v>2796</v>
      </c>
      <c r="J70" s="5">
        <v>0.2389</v>
      </c>
      <c r="K70" s="65">
        <f t="shared" si="4"/>
        <v>11.32</v>
      </c>
      <c r="L70" s="65">
        <f t="shared" si="5"/>
        <v>7380.64</v>
      </c>
    </row>
    <row r="71" spans="1:12" ht="8.25" customHeight="1">
      <c r="A71" s="48" t="s">
        <v>1965</v>
      </c>
      <c r="B71" s="14">
        <v>11973</v>
      </c>
      <c r="C71" s="1" t="s">
        <v>26</v>
      </c>
      <c r="D71" s="7" t="s">
        <v>195</v>
      </c>
      <c r="E71" s="1" t="s">
        <v>18</v>
      </c>
      <c r="F71" s="4">
        <v>180</v>
      </c>
      <c r="G71" s="4">
        <v>180</v>
      </c>
      <c r="H71" s="4">
        <f t="shared" si="3"/>
        <v>360</v>
      </c>
      <c r="I71" s="34" t="s">
        <v>2797</v>
      </c>
      <c r="J71" s="5">
        <v>0.2389</v>
      </c>
      <c r="K71" s="65">
        <f t="shared" si="4"/>
        <v>10.220000000000001</v>
      </c>
      <c r="L71" s="65">
        <f t="shared" si="5"/>
        <v>3679.2</v>
      </c>
    </row>
    <row r="72" spans="1:12" ht="16.5" customHeight="1">
      <c r="A72" s="48" t="s">
        <v>1966</v>
      </c>
      <c r="B72" s="14">
        <v>9965</v>
      </c>
      <c r="C72" s="1" t="s">
        <v>26</v>
      </c>
      <c r="D72" s="3" t="s">
        <v>197</v>
      </c>
      <c r="E72" s="1" t="s">
        <v>82</v>
      </c>
      <c r="F72" s="4">
        <v>4.5</v>
      </c>
      <c r="G72" s="4">
        <v>4.5</v>
      </c>
      <c r="H72" s="4">
        <f t="shared" si="3"/>
        <v>9</v>
      </c>
      <c r="I72" s="34" t="s">
        <v>2798</v>
      </c>
      <c r="J72" s="5">
        <v>0.2389</v>
      </c>
      <c r="K72" s="65">
        <f t="shared" si="4"/>
        <v>158.41</v>
      </c>
      <c r="L72" s="65">
        <f t="shared" si="5"/>
        <v>1425.69</v>
      </c>
    </row>
    <row r="73" spans="1:12" ht="8.25" customHeight="1">
      <c r="A73" s="48" t="s">
        <v>1967</v>
      </c>
      <c r="B73" s="14">
        <v>10324</v>
      </c>
      <c r="C73" s="1" t="s">
        <v>26</v>
      </c>
      <c r="D73" s="7" t="s">
        <v>199</v>
      </c>
      <c r="E73" s="1" t="s">
        <v>18</v>
      </c>
      <c r="F73" s="4">
        <v>3</v>
      </c>
      <c r="G73" s="4">
        <v>3</v>
      </c>
      <c r="H73" s="4">
        <f t="shared" si="3"/>
        <v>6</v>
      </c>
      <c r="I73" s="34" t="s">
        <v>2799</v>
      </c>
      <c r="J73" s="5">
        <v>0.2389</v>
      </c>
      <c r="K73" s="65">
        <f t="shared" si="4"/>
        <v>7127.83</v>
      </c>
      <c r="L73" s="65">
        <f t="shared" si="5"/>
        <v>42766.98</v>
      </c>
    </row>
    <row r="74" spans="1:12" ht="8.25" customHeight="1">
      <c r="A74" s="48" t="s">
        <v>1968</v>
      </c>
      <c r="B74" s="14">
        <v>6187</v>
      </c>
      <c r="C74" s="1" t="s">
        <v>26</v>
      </c>
      <c r="D74" s="7" t="s">
        <v>201</v>
      </c>
      <c r="E74" s="1" t="s">
        <v>18</v>
      </c>
      <c r="F74" s="4">
        <v>839</v>
      </c>
      <c r="G74" s="4">
        <v>839</v>
      </c>
      <c r="H74" s="4">
        <f t="shared" si="3"/>
        <v>1678</v>
      </c>
      <c r="I74" s="34" t="s">
        <v>2800</v>
      </c>
      <c r="J74" s="5">
        <v>0.2389</v>
      </c>
      <c r="K74" s="65">
        <f t="shared" si="4"/>
        <v>334.65</v>
      </c>
      <c r="L74" s="65">
        <f t="shared" si="5"/>
        <v>561542.69999999995</v>
      </c>
    </row>
    <row r="75" spans="1:12" ht="8.25" customHeight="1">
      <c r="A75" s="48" t="s">
        <v>1969</v>
      </c>
      <c r="B75" s="14">
        <v>9086</v>
      </c>
      <c r="C75" s="1" t="s">
        <v>26</v>
      </c>
      <c r="D75" s="7" t="s">
        <v>203</v>
      </c>
      <c r="E75" s="1" t="s">
        <v>82</v>
      </c>
      <c r="F75" s="4">
        <v>22.85</v>
      </c>
      <c r="G75" s="4">
        <v>22.85</v>
      </c>
      <c r="H75" s="4">
        <f t="shared" si="3"/>
        <v>45.7</v>
      </c>
      <c r="I75" s="34" t="s">
        <v>2801</v>
      </c>
      <c r="J75" s="5">
        <v>0.2389</v>
      </c>
      <c r="K75" s="65">
        <f t="shared" si="4"/>
        <v>47.69</v>
      </c>
      <c r="L75" s="65">
        <f t="shared" si="5"/>
        <v>2179.4299999999998</v>
      </c>
    </row>
    <row r="76" spans="1:12" ht="8.25" customHeight="1">
      <c r="A76" s="48" t="s">
        <v>1970</v>
      </c>
      <c r="B76" s="14">
        <v>12202</v>
      </c>
      <c r="C76" s="1" t="s">
        <v>26</v>
      </c>
      <c r="D76" s="7" t="s">
        <v>205</v>
      </c>
      <c r="E76" s="1" t="s">
        <v>82</v>
      </c>
      <c r="F76" s="4">
        <v>43.73</v>
      </c>
      <c r="G76" s="4">
        <v>43.73</v>
      </c>
      <c r="H76" s="4">
        <f t="shared" si="3"/>
        <v>87.46</v>
      </c>
      <c r="I76" s="34" t="s">
        <v>2802</v>
      </c>
      <c r="J76" s="5">
        <v>0.2389</v>
      </c>
      <c r="K76" s="65">
        <f t="shared" si="4"/>
        <v>5.64</v>
      </c>
      <c r="L76" s="65">
        <f t="shared" si="5"/>
        <v>493.27</v>
      </c>
    </row>
    <row r="77" spans="1:12" ht="16.5" customHeight="1">
      <c r="A77" s="48" t="s">
        <v>1971</v>
      </c>
      <c r="B77" s="14">
        <v>2793</v>
      </c>
      <c r="C77" s="1" t="s">
        <v>26</v>
      </c>
      <c r="D77" s="3" t="s">
        <v>207</v>
      </c>
      <c r="E77" s="1" t="s">
        <v>82</v>
      </c>
      <c r="F77" s="4">
        <v>118.44</v>
      </c>
      <c r="G77" s="4">
        <v>118.44</v>
      </c>
      <c r="H77" s="4">
        <f t="shared" si="3"/>
        <v>236.88</v>
      </c>
      <c r="I77" s="34" t="s">
        <v>2803</v>
      </c>
      <c r="J77" s="5">
        <v>0.2389</v>
      </c>
      <c r="K77" s="65">
        <f t="shared" si="4"/>
        <v>386.73</v>
      </c>
      <c r="L77" s="65">
        <f t="shared" si="5"/>
        <v>91608.6</v>
      </c>
    </row>
    <row r="78" spans="1:12" ht="8.25" customHeight="1">
      <c r="A78" s="48" t="s">
        <v>1972</v>
      </c>
      <c r="B78" s="14">
        <v>11316</v>
      </c>
      <c r="C78" s="1" t="s">
        <v>26</v>
      </c>
      <c r="D78" s="7" t="s">
        <v>209</v>
      </c>
      <c r="E78" s="1" t="s">
        <v>18</v>
      </c>
      <c r="F78" s="4">
        <v>3</v>
      </c>
      <c r="G78" s="4">
        <v>3</v>
      </c>
      <c r="H78" s="4">
        <f t="shared" si="3"/>
        <v>6</v>
      </c>
      <c r="I78" s="34" t="s">
        <v>2804</v>
      </c>
      <c r="J78" s="5">
        <v>0.2389</v>
      </c>
      <c r="K78" s="65">
        <f t="shared" si="4"/>
        <v>500.36</v>
      </c>
      <c r="L78" s="65">
        <f t="shared" si="5"/>
        <v>3002.16</v>
      </c>
    </row>
    <row r="79" spans="1:12" ht="8.25" customHeight="1">
      <c r="A79" s="48" t="s">
        <v>1973</v>
      </c>
      <c r="B79" s="14">
        <v>112</v>
      </c>
      <c r="C79" s="1" t="s">
        <v>26</v>
      </c>
      <c r="D79" s="7" t="s">
        <v>211</v>
      </c>
      <c r="E79" s="1" t="s">
        <v>99</v>
      </c>
      <c r="F79" s="4">
        <v>115.53</v>
      </c>
      <c r="G79" s="4">
        <v>115.53</v>
      </c>
      <c r="H79" s="4">
        <f t="shared" si="3"/>
        <v>231.06</v>
      </c>
      <c r="I79" s="34" t="s">
        <v>2805</v>
      </c>
      <c r="J79" s="5">
        <v>0.2389</v>
      </c>
      <c r="K79" s="65">
        <f t="shared" si="4"/>
        <v>269.27999999999997</v>
      </c>
      <c r="L79" s="65">
        <f t="shared" si="5"/>
        <v>62219.83</v>
      </c>
    </row>
    <row r="80" spans="1:12" ht="16.5" customHeight="1">
      <c r="A80" s="48" t="s">
        <v>1974</v>
      </c>
      <c r="B80" s="14">
        <v>8456</v>
      </c>
      <c r="C80" s="1" t="s">
        <v>26</v>
      </c>
      <c r="D80" s="3" t="s">
        <v>213</v>
      </c>
      <c r="E80" s="1" t="s">
        <v>82</v>
      </c>
      <c r="F80" s="4">
        <v>93.27</v>
      </c>
      <c r="G80" s="4">
        <v>93.27</v>
      </c>
      <c r="H80" s="4">
        <f t="shared" si="3"/>
        <v>186.54</v>
      </c>
      <c r="I80" s="34" t="s">
        <v>2806</v>
      </c>
      <c r="J80" s="5">
        <v>0.2389</v>
      </c>
      <c r="K80" s="65">
        <f t="shared" si="4"/>
        <v>10.84</v>
      </c>
      <c r="L80" s="65">
        <f t="shared" si="5"/>
        <v>2022.09</v>
      </c>
    </row>
    <row r="81" spans="1:12" ht="8.25" customHeight="1">
      <c r="A81" s="48" t="s">
        <v>1975</v>
      </c>
      <c r="B81" s="14">
        <v>698</v>
      </c>
      <c r="C81" s="1" t="s">
        <v>26</v>
      </c>
      <c r="D81" s="7" t="s">
        <v>215</v>
      </c>
      <c r="E81" s="1" t="s">
        <v>18</v>
      </c>
      <c r="F81" s="4">
        <v>210</v>
      </c>
      <c r="G81" s="4">
        <v>210</v>
      </c>
      <c r="H81" s="4">
        <f t="shared" si="3"/>
        <v>420</v>
      </c>
      <c r="I81" s="34" t="s">
        <v>2807</v>
      </c>
      <c r="J81" s="5">
        <v>0.2389</v>
      </c>
      <c r="K81" s="65">
        <f t="shared" si="4"/>
        <v>1.06</v>
      </c>
      <c r="L81" s="65">
        <f t="shared" si="5"/>
        <v>445.2</v>
      </c>
    </row>
    <row r="82" spans="1:12" ht="16.5" customHeight="1">
      <c r="A82" s="48" t="s">
        <v>1976</v>
      </c>
      <c r="B82" s="14">
        <v>9639</v>
      </c>
      <c r="C82" s="1" t="s">
        <v>26</v>
      </c>
      <c r="D82" s="3" t="s">
        <v>217</v>
      </c>
      <c r="E82" s="1" t="s">
        <v>99</v>
      </c>
      <c r="F82" s="4">
        <v>37.06</v>
      </c>
      <c r="G82" s="4">
        <v>37.06</v>
      </c>
      <c r="H82" s="4">
        <f t="shared" si="3"/>
        <v>74.12</v>
      </c>
      <c r="I82" s="34" t="s">
        <v>2808</v>
      </c>
      <c r="J82" s="5">
        <v>0.2389</v>
      </c>
      <c r="K82" s="65">
        <f t="shared" si="4"/>
        <v>380.71</v>
      </c>
      <c r="L82" s="65">
        <f t="shared" si="5"/>
        <v>28218.22</v>
      </c>
    </row>
    <row r="83" spans="1:12" ht="16.5" customHeight="1">
      <c r="A83" s="48" t="s">
        <v>1977</v>
      </c>
      <c r="B83" s="14">
        <v>9639</v>
      </c>
      <c r="C83" s="1" t="s">
        <v>26</v>
      </c>
      <c r="D83" s="3" t="s">
        <v>219</v>
      </c>
      <c r="E83" s="1" t="s">
        <v>99</v>
      </c>
      <c r="F83" s="4">
        <v>47.39</v>
      </c>
      <c r="G83" s="4">
        <v>47.39</v>
      </c>
      <c r="H83" s="4">
        <f t="shared" si="3"/>
        <v>94.78</v>
      </c>
      <c r="I83" s="34" t="s">
        <v>2808</v>
      </c>
      <c r="J83" s="5">
        <v>0.2389</v>
      </c>
      <c r="K83" s="65">
        <f t="shared" si="4"/>
        <v>380.71</v>
      </c>
      <c r="L83" s="65">
        <f t="shared" si="5"/>
        <v>36083.69</v>
      </c>
    </row>
    <row r="84" spans="1:12" ht="8.25" customHeight="1">
      <c r="A84" s="48" t="s">
        <v>1978</v>
      </c>
      <c r="B84" s="14">
        <v>9639</v>
      </c>
      <c r="C84" s="1" t="s">
        <v>26</v>
      </c>
      <c r="D84" s="7" t="s">
        <v>220</v>
      </c>
      <c r="E84" s="1" t="s">
        <v>99</v>
      </c>
      <c r="F84" s="4">
        <v>22.22</v>
      </c>
      <c r="G84" s="4">
        <v>22.22</v>
      </c>
      <c r="H84" s="4">
        <f t="shared" si="3"/>
        <v>44.44</v>
      </c>
      <c r="I84" s="34" t="s">
        <v>2808</v>
      </c>
      <c r="J84" s="5">
        <v>0.2389</v>
      </c>
      <c r="K84" s="65">
        <f t="shared" si="4"/>
        <v>380.71</v>
      </c>
      <c r="L84" s="65">
        <f t="shared" si="5"/>
        <v>16918.75</v>
      </c>
    </row>
    <row r="85" spans="1:12" ht="8.25" customHeight="1">
      <c r="A85" s="48" t="s">
        <v>1979</v>
      </c>
      <c r="B85" s="14">
        <v>3061</v>
      </c>
      <c r="C85" s="1" t="s">
        <v>26</v>
      </c>
      <c r="D85" s="7" t="s">
        <v>221</v>
      </c>
      <c r="E85" s="1" t="s">
        <v>18</v>
      </c>
      <c r="F85" s="4">
        <v>6</v>
      </c>
      <c r="G85" s="4">
        <v>6</v>
      </c>
      <c r="H85" s="4">
        <f t="shared" si="3"/>
        <v>12</v>
      </c>
      <c r="I85" s="34" t="s">
        <v>2809</v>
      </c>
      <c r="J85" s="5">
        <v>0.2389</v>
      </c>
      <c r="K85" s="65">
        <f t="shared" si="4"/>
        <v>186.02</v>
      </c>
      <c r="L85" s="65">
        <f t="shared" si="5"/>
        <v>2232.2399999999998</v>
      </c>
    </row>
    <row r="86" spans="1:12" ht="16.5" customHeight="1">
      <c r="A86" s="48" t="s">
        <v>1980</v>
      </c>
      <c r="B86" s="14">
        <v>744</v>
      </c>
      <c r="C86" s="1" t="s">
        <v>26</v>
      </c>
      <c r="D86" s="3" t="s">
        <v>223</v>
      </c>
      <c r="E86" s="1" t="s">
        <v>18</v>
      </c>
      <c r="F86" s="4">
        <v>801</v>
      </c>
      <c r="G86" s="4">
        <v>801</v>
      </c>
      <c r="H86" s="4">
        <f t="shared" si="3"/>
        <v>1602</v>
      </c>
      <c r="I86" s="34" t="s">
        <v>2810</v>
      </c>
      <c r="J86" s="5">
        <v>0.2389</v>
      </c>
      <c r="K86" s="65">
        <f t="shared" si="4"/>
        <v>7.23</v>
      </c>
      <c r="L86" s="65">
        <f t="shared" si="5"/>
        <v>11582.46</v>
      </c>
    </row>
    <row r="87" spans="1:12" ht="8.25" customHeight="1">
      <c r="A87" s="48" t="s">
        <v>1981</v>
      </c>
      <c r="B87" s="14">
        <v>9670</v>
      </c>
      <c r="C87" s="1" t="s">
        <v>26</v>
      </c>
      <c r="D87" s="7" t="s">
        <v>225</v>
      </c>
      <c r="E87" s="1" t="s">
        <v>18</v>
      </c>
      <c r="F87" s="4">
        <v>6</v>
      </c>
      <c r="G87" s="4">
        <v>6</v>
      </c>
      <c r="H87" s="4">
        <f t="shared" si="3"/>
        <v>12</v>
      </c>
      <c r="I87" s="34" t="s">
        <v>2811</v>
      </c>
      <c r="J87" s="5">
        <v>0.2389</v>
      </c>
      <c r="K87" s="65">
        <f t="shared" si="4"/>
        <v>262.64999999999998</v>
      </c>
      <c r="L87" s="65">
        <f t="shared" si="5"/>
        <v>3151.8</v>
      </c>
    </row>
    <row r="88" spans="1:12" ht="8.25" customHeight="1">
      <c r="A88" s="48" t="s">
        <v>1982</v>
      </c>
      <c r="B88" s="14">
        <v>12637</v>
      </c>
      <c r="C88" s="1" t="s">
        <v>26</v>
      </c>
      <c r="D88" s="7" t="s">
        <v>227</v>
      </c>
      <c r="E88" s="1" t="s">
        <v>18</v>
      </c>
      <c r="F88" s="4">
        <v>23</v>
      </c>
      <c r="G88" s="4">
        <v>23</v>
      </c>
      <c r="H88" s="4">
        <f t="shared" si="3"/>
        <v>46</v>
      </c>
      <c r="I88" s="34" t="s">
        <v>2812</v>
      </c>
      <c r="J88" s="5">
        <v>0.2389</v>
      </c>
      <c r="K88" s="65">
        <f t="shared" si="4"/>
        <v>373.56</v>
      </c>
      <c r="L88" s="65">
        <f t="shared" si="5"/>
        <v>17183.759999999998</v>
      </c>
    </row>
    <row r="89" spans="1:12" ht="8.25" customHeight="1">
      <c r="A89" s="48" t="s">
        <v>1983</v>
      </c>
      <c r="B89" s="14">
        <v>1778</v>
      </c>
      <c r="C89" s="1" t="s">
        <v>26</v>
      </c>
      <c r="D89" s="7" t="s">
        <v>229</v>
      </c>
      <c r="E89" s="1" t="s">
        <v>18</v>
      </c>
      <c r="F89" s="4">
        <v>19</v>
      </c>
      <c r="G89" s="4">
        <v>19</v>
      </c>
      <c r="H89" s="4">
        <f t="shared" si="3"/>
        <v>38</v>
      </c>
      <c r="I89" s="34" t="s">
        <v>2813</v>
      </c>
      <c r="J89" s="5">
        <v>0.2389</v>
      </c>
      <c r="K89" s="65">
        <f t="shared" si="4"/>
        <v>240.38</v>
      </c>
      <c r="L89" s="65">
        <f t="shared" si="5"/>
        <v>9134.44</v>
      </c>
    </row>
    <row r="90" spans="1:12" ht="8.25" customHeight="1">
      <c r="A90" s="48" t="s">
        <v>1984</v>
      </c>
      <c r="B90" s="14">
        <v>11332</v>
      </c>
      <c r="C90" s="1" t="s">
        <v>26</v>
      </c>
      <c r="D90" s="7" t="s">
        <v>231</v>
      </c>
      <c r="E90" s="1" t="s">
        <v>18</v>
      </c>
      <c r="F90" s="4">
        <v>3</v>
      </c>
      <c r="G90" s="4">
        <v>3</v>
      </c>
      <c r="H90" s="4">
        <f t="shared" si="3"/>
        <v>6</v>
      </c>
      <c r="I90" s="34" t="s">
        <v>2814</v>
      </c>
      <c r="J90" s="5">
        <v>0.2389</v>
      </c>
      <c r="K90" s="65">
        <f t="shared" si="4"/>
        <v>14379.3</v>
      </c>
      <c r="L90" s="65">
        <f t="shared" si="5"/>
        <v>86275.8</v>
      </c>
    </row>
    <row r="91" spans="1:12" ht="8.25" customHeight="1">
      <c r="A91" s="48" t="s">
        <v>1985</v>
      </c>
      <c r="B91" s="14">
        <v>10620</v>
      </c>
      <c r="C91" s="1" t="s">
        <v>26</v>
      </c>
      <c r="D91" s="7" t="s">
        <v>233</v>
      </c>
      <c r="E91" s="1" t="s">
        <v>18</v>
      </c>
      <c r="F91" s="4">
        <v>5950</v>
      </c>
      <c r="G91" s="4">
        <v>5950</v>
      </c>
      <c r="H91" s="4">
        <f t="shared" si="3"/>
        <v>11900</v>
      </c>
      <c r="I91" s="34" t="s">
        <v>2815</v>
      </c>
      <c r="J91" s="5">
        <v>0.2389</v>
      </c>
      <c r="K91" s="65">
        <f t="shared" si="4"/>
        <v>5.78</v>
      </c>
      <c r="L91" s="65">
        <f t="shared" si="5"/>
        <v>68782</v>
      </c>
    </row>
    <row r="92" spans="1:12" ht="8.25" customHeight="1">
      <c r="A92" s="48" t="s">
        <v>1986</v>
      </c>
      <c r="B92" s="14">
        <v>1863</v>
      </c>
      <c r="C92" s="1" t="s">
        <v>26</v>
      </c>
      <c r="D92" s="7" t="s">
        <v>235</v>
      </c>
      <c r="E92" s="1" t="s">
        <v>18</v>
      </c>
      <c r="F92" s="4">
        <v>164</v>
      </c>
      <c r="G92" s="4">
        <v>164</v>
      </c>
      <c r="H92" s="4">
        <f t="shared" si="3"/>
        <v>328</v>
      </c>
      <c r="I92" s="34" t="s">
        <v>2816</v>
      </c>
      <c r="J92" s="5">
        <v>0.2389</v>
      </c>
      <c r="K92" s="65">
        <f t="shared" si="4"/>
        <v>66.849999999999994</v>
      </c>
      <c r="L92" s="65">
        <f t="shared" si="5"/>
        <v>21926.799999999999</v>
      </c>
    </row>
    <row r="93" spans="1:12" ht="16.5" customHeight="1">
      <c r="A93" s="48" t="s">
        <v>1987</v>
      </c>
      <c r="B93" s="14">
        <v>11955</v>
      </c>
      <c r="C93" s="1" t="s">
        <v>26</v>
      </c>
      <c r="D93" s="3" t="s">
        <v>237</v>
      </c>
      <c r="E93" s="1" t="s">
        <v>99</v>
      </c>
      <c r="F93" s="4">
        <v>85.17</v>
      </c>
      <c r="G93" s="4">
        <v>85.17</v>
      </c>
      <c r="H93" s="4">
        <f t="shared" si="3"/>
        <v>170.34</v>
      </c>
      <c r="I93" s="34" t="s">
        <v>2817</v>
      </c>
      <c r="J93" s="5">
        <v>0.2389</v>
      </c>
      <c r="K93" s="65">
        <f t="shared" si="4"/>
        <v>401.5</v>
      </c>
      <c r="L93" s="65">
        <f t="shared" si="5"/>
        <v>68391.509999999995</v>
      </c>
    </row>
    <row r="94" spans="1:12" ht="12.75" customHeight="1">
      <c r="A94" s="48" t="s">
        <v>1988</v>
      </c>
      <c r="B94" s="14">
        <v>7377</v>
      </c>
      <c r="C94" s="1" t="s">
        <v>26</v>
      </c>
      <c r="D94" s="7" t="s">
        <v>239</v>
      </c>
      <c r="E94" s="1" t="s">
        <v>99</v>
      </c>
      <c r="F94" s="4">
        <v>1851.71</v>
      </c>
      <c r="G94" s="4">
        <v>1851.71</v>
      </c>
      <c r="H94" s="4">
        <f t="shared" si="3"/>
        <v>3703.42</v>
      </c>
      <c r="I94" s="34" t="s">
        <v>2818</v>
      </c>
      <c r="J94" s="5">
        <v>0.2389</v>
      </c>
      <c r="K94" s="65">
        <f t="shared" si="4"/>
        <v>53.74</v>
      </c>
      <c r="L94" s="65">
        <f t="shared" si="5"/>
        <v>199021.79</v>
      </c>
    </row>
    <row r="95" spans="1:12" ht="8.25" customHeight="1">
      <c r="A95" s="48" t="s">
        <v>1989</v>
      </c>
      <c r="B95" s="14">
        <v>594</v>
      </c>
      <c r="C95" s="1" t="s">
        <v>26</v>
      </c>
      <c r="D95" s="7" t="s">
        <v>241</v>
      </c>
      <c r="E95" s="1" t="s">
        <v>18</v>
      </c>
      <c r="F95" s="4">
        <v>18</v>
      </c>
      <c r="G95" s="4">
        <v>18</v>
      </c>
      <c r="H95" s="4">
        <f t="shared" si="3"/>
        <v>36</v>
      </c>
      <c r="I95" s="34" t="s">
        <v>2819</v>
      </c>
      <c r="J95" s="5">
        <v>0.2389</v>
      </c>
      <c r="K95" s="65">
        <f t="shared" si="4"/>
        <v>159.01</v>
      </c>
      <c r="L95" s="65">
        <f t="shared" si="5"/>
        <v>5724.36</v>
      </c>
    </row>
    <row r="96" spans="1:12" ht="8.25" customHeight="1">
      <c r="A96" s="48" t="s">
        <v>1990</v>
      </c>
      <c r="B96" s="14">
        <v>592</v>
      </c>
      <c r="C96" s="1" t="s">
        <v>26</v>
      </c>
      <c r="D96" s="7" t="s">
        <v>243</v>
      </c>
      <c r="E96" s="1" t="s">
        <v>18</v>
      </c>
      <c r="F96" s="4">
        <v>23</v>
      </c>
      <c r="G96" s="4">
        <v>23</v>
      </c>
      <c r="H96" s="4">
        <f t="shared" si="3"/>
        <v>46</v>
      </c>
      <c r="I96" s="34" t="s">
        <v>2820</v>
      </c>
      <c r="J96" s="5">
        <v>0.2389</v>
      </c>
      <c r="K96" s="65">
        <f t="shared" si="4"/>
        <v>139.15</v>
      </c>
      <c r="L96" s="65">
        <f t="shared" si="5"/>
        <v>6400.9</v>
      </c>
    </row>
    <row r="97" spans="1:12" ht="8.25" customHeight="1">
      <c r="A97" s="48" t="s">
        <v>1991</v>
      </c>
      <c r="B97" s="14">
        <v>10771</v>
      </c>
      <c r="C97" s="1" t="s">
        <v>26</v>
      </c>
      <c r="D97" s="7" t="s">
        <v>246</v>
      </c>
      <c r="E97" s="1" t="s">
        <v>18</v>
      </c>
      <c r="F97" s="4">
        <v>6</v>
      </c>
      <c r="G97" s="4">
        <v>6</v>
      </c>
      <c r="H97" s="4">
        <f t="shared" si="3"/>
        <v>12</v>
      </c>
      <c r="I97" s="34" t="s">
        <v>2821</v>
      </c>
      <c r="J97" s="5">
        <v>0.2389</v>
      </c>
      <c r="K97" s="65">
        <f t="shared" si="4"/>
        <v>191.69</v>
      </c>
      <c r="L97" s="65">
        <f t="shared" si="5"/>
        <v>2300.2800000000002</v>
      </c>
    </row>
    <row r="98" spans="1:12" ht="8.25" customHeight="1">
      <c r="A98" s="48" t="s">
        <v>1992</v>
      </c>
      <c r="B98" s="14">
        <v>13177</v>
      </c>
      <c r="C98" s="1" t="s">
        <v>26</v>
      </c>
      <c r="D98" s="7" t="s">
        <v>248</v>
      </c>
      <c r="E98" s="1" t="s">
        <v>18</v>
      </c>
      <c r="F98" s="4">
        <v>25</v>
      </c>
      <c r="G98" s="4">
        <v>25</v>
      </c>
      <c r="H98" s="4">
        <f t="shared" si="3"/>
        <v>50</v>
      </c>
      <c r="I98" s="34" t="s">
        <v>2822</v>
      </c>
      <c r="J98" s="5">
        <v>0.2389</v>
      </c>
      <c r="K98" s="65">
        <f t="shared" si="4"/>
        <v>121.88</v>
      </c>
      <c r="L98" s="65">
        <f t="shared" si="5"/>
        <v>6094</v>
      </c>
    </row>
    <row r="99" spans="1:12" ht="8.25" customHeight="1">
      <c r="A99" s="48" t="s">
        <v>1993</v>
      </c>
      <c r="B99" s="14">
        <v>13181</v>
      </c>
      <c r="C99" s="1" t="s">
        <v>26</v>
      </c>
      <c r="D99" s="7" t="s">
        <v>250</v>
      </c>
      <c r="E99" s="1" t="s">
        <v>18</v>
      </c>
      <c r="F99" s="4">
        <v>14</v>
      </c>
      <c r="G99" s="4">
        <v>14</v>
      </c>
      <c r="H99" s="4">
        <f t="shared" si="3"/>
        <v>28</v>
      </c>
      <c r="I99" s="34" t="s">
        <v>2823</v>
      </c>
      <c r="J99" s="5">
        <v>0.2389</v>
      </c>
      <c r="K99" s="65">
        <f t="shared" si="4"/>
        <v>521.87</v>
      </c>
      <c r="L99" s="65">
        <f t="shared" si="5"/>
        <v>14612.36</v>
      </c>
    </row>
    <row r="100" spans="1:12" ht="8.25" customHeight="1">
      <c r="A100" s="48" t="s">
        <v>1994</v>
      </c>
      <c r="B100" s="14">
        <v>13178</v>
      </c>
      <c r="C100" s="1" t="s">
        <v>26</v>
      </c>
      <c r="D100" s="7" t="s">
        <v>252</v>
      </c>
      <c r="E100" s="1" t="s">
        <v>18</v>
      </c>
      <c r="F100" s="4">
        <v>2117</v>
      </c>
      <c r="G100" s="4">
        <v>2117</v>
      </c>
      <c r="H100" s="4">
        <f t="shared" si="3"/>
        <v>4234</v>
      </c>
      <c r="I100" s="34" t="s">
        <v>2824</v>
      </c>
      <c r="J100" s="5">
        <v>0.2389</v>
      </c>
      <c r="K100" s="65">
        <f t="shared" si="4"/>
        <v>137.28</v>
      </c>
      <c r="L100" s="65">
        <f t="shared" si="5"/>
        <v>581243.52</v>
      </c>
    </row>
    <row r="101" spans="1:12" ht="8.25" customHeight="1">
      <c r="A101" s="48" t="s">
        <v>1995</v>
      </c>
      <c r="B101" s="14">
        <v>13179</v>
      </c>
      <c r="C101" s="1" t="s">
        <v>26</v>
      </c>
      <c r="D101" s="7" t="s">
        <v>254</v>
      </c>
      <c r="E101" s="1" t="s">
        <v>18</v>
      </c>
      <c r="F101" s="4">
        <v>19</v>
      </c>
      <c r="G101" s="4">
        <v>19</v>
      </c>
      <c r="H101" s="4">
        <f t="shared" si="3"/>
        <v>38</v>
      </c>
      <c r="I101" s="34" t="s">
        <v>2824</v>
      </c>
      <c r="J101" s="5">
        <v>0.2389</v>
      </c>
      <c r="K101" s="65">
        <f t="shared" si="4"/>
        <v>137.28</v>
      </c>
      <c r="L101" s="65">
        <f t="shared" si="5"/>
        <v>5216.6400000000003</v>
      </c>
    </row>
    <row r="102" spans="1:12" ht="8.25" customHeight="1">
      <c r="A102" s="48" t="s">
        <v>1996</v>
      </c>
      <c r="B102" s="14">
        <v>4074</v>
      </c>
      <c r="C102" s="1" t="s">
        <v>26</v>
      </c>
      <c r="D102" s="7" t="s">
        <v>255</v>
      </c>
      <c r="E102" s="1" t="s">
        <v>99</v>
      </c>
      <c r="F102" s="4">
        <v>410.06</v>
      </c>
      <c r="G102" s="4">
        <v>410.06</v>
      </c>
      <c r="H102" s="4">
        <f t="shared" si="3"/>
        <v>820.12</v>
      </c>
      <c r="I102" s="34" t="s">
        <v>2787</v>
      </c>
      <c r="J102" s="5">
        <v>0.2389</v>
      </c>
      <c r="K102" s="65">
        <f t="shared" si="4"/>
        <v>11.55</v>
      </c>
      <c r="L102" s="65">
        <f t="shared" si="5"/>
        <v>9472.3799999999992</v>
      </c>
    </row>
    <row r="103" spans="1:12" ht="8.25" customHeight="1">
      <c r="A103" s="48" t="s">
        <v>1997</v>
      </c>
      <c r="B103" s="14">
        <v>7218</v>
      </c>
      <c r="C103" s="1" t="s">
        <v>26</v>
      </c>
      <c r="D103" s="7" t="s">
        <v>257</v>
      </c>
      <c r="E103" s="1" t="s">
        <v>99</v>
      </c>
      <c r="F103" s="4">
        <v>1080.8900000000001</v>
      </c>
      <c r="G103" s="4">
        <v>1080.8900000000001</v>
      </c>
      <c r="H103" s="4">
        <f t="shared" si="3"/>
        <v>2161.7800000000002</v>
      </c>
      <c r="I103" s="34" t="s">
        <v>2825</v>
      </c>
      <c r="J103" s="5">
        <v>0.2389</v>
      </c>
      <c r="K103" s="65">
        <f t="shared" si="4"/>
        <v>8.89</v>
      </c>
      <c r="L103" s="65">
        <f t="shared" si="5"/>
        <v>19218.22</v>
      </c>
    </row>
    <row r="104" spans="1:12" ht="8.25" customHeight="1">
      <c r="A104" s="48" t="s">
        <v>1998</v>
      </c>
      <c r="B104" s="8">
        <v>40</v>
      </c>
      <c r="C104" s="1" t="s">
        <v>26</v>
      </c>
      <c r="D104" s="7" t="s">
        <v>259</v>
      </c>
      <c r="E104" s="1" t="s">
        <v>18</v>
      </c>
      <c r="F104" s="4">
        <v>8</v>
      </c>
      <c r="G104" s="4">
        <v>8</v>
      </c>
      <c r="H104" s="4">
        <f t="shared" si="3"/>
        <v>16</v>
      </c>
      <c r="I104" s="34" t="s">
        <v>2826</v>
      </c>
      <c r="J104" s="5">
        <v>0.2389</v>
      </c>
      <c r="K104" s="65">
        <f t="shared" si="4"/>
        <v>15.94</v>
      </c>
      <c r="L104" s="65">
        <f t="shared" si="5"/>
        <v>255.04</v>
      </c>
    </row>
    <row r="105" spans="1:12" ht="8.25" customHeight="1">
      <c r="A105" s="48" t="s">
        <v>1999</v>
      </c>
      <c r="B105" s="14">
        <v>4379</v>
      </c>
      <c r="C105" s="1" t="s">
        <v>26</v>
      </c>
      <c r="D105" s="7" t="s">
        <v>261</v>
      </c>
      <c r="E105" s="1" t="s">
        <v>18</v>
      </c>
      <c r="F105" s="4">
        <v>119</v>
      </c>
      <c r="G105" s="4">
        <v>119</v>
      </c>
      <c r="H105" s="4">
        <f t="shared" si="3"/>
        <v>238</v>
      </c>
      <c r="I105" s="34" t="s">
        <v>2827</v>
      </c>
      <c r="J105" s="5">
        <v>0.2389</v>
      </c>
      <c r="K105" s="65">
        <f t="shared" si="4"/>
        <v>75.61</v>
      </c>
      <c r="L105" s="65">
        <f t="shared" si="5"/>
        <v>17995.18</v>
      </c>
    </row>
    <row r="106" spans="1:12" ht="8.25" customHeight="1">
      <c r="A106" s="48" t="s">
        <v>2000</v>
      </c>
      <c r="B106" s="14">
        <v>8727</v>
      </c>
      <c r="C106" s="1" t="s">
        <v>26</v>
      </c>
      <c r="D106" s="7" t="s">
        <v>263</v>
      </c>
      <c r="E106" s="1" t="s">
        <v>82</v>
      </c>
      <c r="F106" s="4">
        <v>232.85</v>
      </c>
      <c r="G106" s="4">
        <v>232.85</v>
      </c>
      <c r="H106" s="4">
        <f t="shared" si="3"/>
        <v>465.7</v>
      </c>
      <c r="I106" s="34" t="s">
        <v>2828</v>
      </c>
      <c r="J106" s="5">
        <v>0.2389</v>
      </c>
      <c r="K106" s="65">
        <f t="shared" si="4"/>
        <v>9.52</v>
      </c>
      <c r="L106" s="65">
        <f t="shared" si="5"/>
        <v>4433.46</v>
      </c>
    </row>
    <row r="107" spans="1:12" ht="19.350000000000001" customHeight="1">
      <c r="A107" s="48" t="s">
        <v>2001</v>
      </c>
      <c r="B107" s="16">
        <v>7607</v>
      </c>
      <c r="C107" s="10" t="s">
        <v>26</v>
      </c>
      <c r="D107" s="7" t="s">
        <v>265</v>
      </c>
      <c r="E107" s="10" t="s">
        <v>99</v>
      </c>
      <c r="F107" s="11">
        <v>9856.1299999999992</v>
      </c>
      <c r="G107" s="11">
        <v>9856.1299999999992</v>
      </c>
      <c r="H107" s="4">
        <f t="shared" si="3"/>
        <v>19712.259999999998</v>
      </c>
      <c r="I107" s="34" t="s">
        <v>2829</v>
      </c>
      <c r="J107" s="12">
        <v>0.2389</v>
      </c>
      <c r="K107" s="65">
        <f t="shared" si="4"/>
        <v>151</v>
      </c>
      <c r="L107" s="65">
        <f t="shared" si="5"/>
        <v>2976551.26</v>
      </c>
    </row>
    <row r="108" spans="1:12" ht="8.25" customHeight="1">
      <c r="A108" s="48" t="s">
        <v>2002</v>
      </c>
      <c r="B108" s="14">
        <v>8662</v>
      </c>
      <c r="C108" s="1" t="s">
        <v>26</v>
      </c>
      <c r="D108" s="7" t="s">
        <v>267</v>
      </c>
      <c r="E108" s="1" t="s">
        <v>18</v>
      </c>
      <c r="F108" s="4">
        <v>29</v>
      </c>
      <c r="G108" s="4">
        <v>29</v>
      </c>
      <c r="H108" s="4">
        <f t="shared" si="3"/>
        <v>58</v>
      </c>
      <c r="I108" s="34" t="s">
        <v>2830</v>
      </c>
      <c r="J108" s="5">
        <v>0.2389</v>
      </c>
      <c r="K108" s="65">
        <f t="shared" si="4"/>
        <v>12.78</v>
      </c>
      <c r="L108" s="65">
        <f t="shared" si="5"/>
        <v>741.24</v>
      </c>
    </row>
    <row r="109" spans="1:12" ht="8.25" customHeight="1">
      <c r="A109" s="48" t="s">
        <v>2003</v>
      </c>
      <c r="B109" s="14">
        <v>8662</v>
      </c>
      <c r="C109" s="1" t="s">
        <v>26</v>
      </c>
      <c r="D109" s="7" t="s">
        <v>269</v>
      </c>
      <c r="E109" s="1" t="s">
        <v>18</v>
      </c>
      <c r="F109" s="4">
        <v>195</v>
      </c>
      <c r="G109" s="4">
        <v>195</v>
      </c>
      <c r="H109" s="4">
        <f t="shared" si="3"/>
        <v>390</v>
      </c>
      <c r="I109" s="34" t="s">
        <v>2830</v>
      </c>
      <c r="J109" s="5">
        <v>0.2389</v>
      </c>
      <c r="K109" s="65">
        <f t="shared" si="4"/>
        <v>12.78</v>
      </c>
      <c r="L109" s="65">
        <f t="shared" si="5"/>
        <v>4984.2</v>
      </c>
    </row>
    <row r="110" spans="1:12" ht="8.25" customHeight="1">
      <c r="A110" s="48" t="s">
        <v>2004</v>
      </c>
      <c r="B110" s="14">
        <v>388</v>
      </c>
      <c r="C110" s="1" t="s">
        <v>26</v>
      </c>
      <c r="D110" s="7" t="s">
        <v>270</v>
      </c>
      <c r="E110" s="1" t="s">
        <v>18</v>
      </c>
      <c r="F110" s="4">
        <v>8</v>
      </c>
      <c r="G110" s="4">
        <v>8</v>
      </c>
      <c r="H110" s="4">
        <f t="shared" si="3"/>
        <v>16</v>
      </c>
      <c r="I110" s="34" t="s">
        <v>2831</v>
      </c>
      <c r="J110" s="5">
        <v>0.2389</v>
      </c>
      <c r="K110" s="65">
        <f t="shared" si="4"/>
        <v>1975.63</v>
      </c>
      <c r="L110" s="65">
        <f t="shared" si="5"/>
        <v>31610.080000000002</v>
      </c>
    </row>
    <row r="111" spans="1:12" ht="8.25" customHeight="1">
      <c r="A111" s="48" t="s">
        <v>2005</v>
      </c>
      <c r="B111" s="14">
        <v>6416</v>
      </c>
      <c r="C111" s="1" t="s">
        <v>26</v>
      </c>
      <c r="D111" s="7" t="s">
        <v>272</v>
      </c>
      <c r="E111" s="1" t="s">
        <v>18</v>
      </c>
      <c r="F111" s="4">
        <v>473</v>
      </c>
      <c r="G111" s="4">
        <v>473</v>
      </c>
      <c r="H111" s="4">
        <f t="shared" si="3"/>
        <v>946</v>
      </c>
      <c r="I111" s="34" t="s">
        <v>2832</v>
      </c>
      <c r="J111" s="5">
        <v>0.2389</v>
      </c>
      <c r="K111" s="65">
        <f t="shared" si="4"/>
        <v>213.12</v>
      </c>
      <c r="L111" s="65">
        <f t="shared" si="5"/>
        <v>201611.51999999999</v>
      </c>
    </row>
    <row r="112" spans="1:12" ht="8.25" customHeight="1">
      <c r="A112" s="48" t="s">
        <v>2006</v>
      </c>
      <c r="B112" s="14">
        <v>9905</v>
      </c>
      <c r="C112" s="1" t="s">
        <v>26</v>
      </c>
      <c r="D112" s="7" t="s">
        <v>274</v>
      </c>
      <c r="E112" s="1" t="s">
        <v>18</v>
      </c>
      <c r="F112" s="4">
        <v>4</v>
      </c>
      <c r="G112" s="4">
        <v>4</v>
      </c>
      <c r="H112" s="4">
        <f t="shared" si="3"/>
        <v>8</v>
      </c>
      <c r="I112" s="34" t="s">
        <v>2833</v>
      </c>
      <c r="J112" s="5">
        <v>0.2389</v>
      </c>
      <c r="K112" s="65">
        <f t="shared" si="4"/>
        <v>1730.86</v>
      </c>
      <c r="L112" s="65">
        <f t="shared" si="5"/>
        <v>13846.88</v>
      </c>
    </row>
    <row r="113" spans="1:12" ht="8.25" customHeight="1">
      <c r="A113" s="48" t="s">
        <v>2007</v>
      </c>
      <c r="B113" s="14">
        <v>238</v>
      </c>
      <c r="C113" s="1" t="s">
        <v>26</v>
      </c>
      <c r="D113" s="7" t="s">
        <v>276</v>
      </c>
      <c r="E113" s="1" t="s">
        <v>99</v>
      </c>
      <c r="F113" s="4">
        <v>96.26</v>
      </c>
      <c r="G113" s="4">
        <v>96.26</v>
      </c>
      <c r="H113" s="4">
        <f t="shared" si="3"/>
        <v>192.52</v>
      </c>
      <c r="I113" s="34" t="s">
        <v>2834</v>
      </c>
      <c r="J113" s="5">
        <v>0.2389</v>
      </c>
      <c r="K113" s="65">
        <f t="shared" si="4"/>
        <v>203.56</v>
      </c>
      <c r="L113" s="65">
        <f t="shared" si="5"/>
        <v>39189.370000000003</v>
      </c>
    </row>
    <row r="114" spans="1:12" ht="8.25" customHeight="1">
      <c r="A114" s="48" t="s">
        <v>2008</v>
      </c>
      <c r="B114" s="14">
        <v>11007</v>
      </c>
      <c r="C114" s="1" t="s">
        <v>26</v>
      </c>
      <c r="D114" s="7" t="s">
        <v>278</v>
      </c>
      <c r="E114" s="1" t="s">
        <v>18</v>
      </c>
      <c r="F114" s="4">
        <v>19</v>
      </c>
      <c r="G114" s="4">
        <v>19</v>
      </c>
      <c r="H114" s="4">
        <f t="shared" si="3"/>
        <v>38</v>
      </c>
      <c r="I114" s="34" t="s">
        <v>2835</v>
      </c>
      <c r="J114" s="5">
        <v>0.2389</v>
      </c>
      <c r="K114" s="65">
        <f t="shared" si="4"/>
        <v>5.99</v>
      </c>
      <c r="L114" s="65">
        <f t="shared" si="5"/>
        <v>227.62</v>
      </c>
    </row>
    <row r="115" spans="1:12" ht="16.5" customHeight="1">
      <c r="A115" s="48" t="s">
        <v>2009</v>
      </c>
      <c r="B115" s="14">
        <v>3707</v>
      </c>
      <c r="C115" s="1" t="s">
        <v>26</v>
      </c>
      <c r="D115" s="3" t="s">
        <v>280</v>
      </c>
      <c r="E115" s="1" t="s">
        <v>18</v>
      </c>
      <c r="F115" s="4">
        <v>29</v>
      </c>
      <c r="G115" s="4">
        <v>29</v>
      </c>
      <c r="H115" s="4">
        <f t="shared" si="3"/>
        <v>58</v>
      </c>
      <c r="I115" s="34" t="s">
        <v>2836</v>
      </c>
      <c r="J115" s="5">
        <v>0.2389</v>
      </c>
      <c r="K115" s="65">
        <f t="shared" si="4"/>
        <v>93.49</v>
      </c>
      <c r="L115" s="65">
        <f t="shared" si="5"/>
        <v>5422.42</v>
      </c>
    </row>
    <row r="116" spans="1:12" ht="8.25" customHeight="1">
      <c r="A116" s="48" t="s">
        <v>2010</v>
      </c>
      <c r="B116" s="14">
        <v>1572</v>
      </c>
      <c r="C116" s="1" t="s">
        <v>26</v>
      </c>
      <c r="D116" s="7" t="s">
        <v>282</v>
      </c>
      <c r="E116" s="1" t="s">
        <v>18</v>
      </c>
      <c r="F116" s="4">
        <v>4</v>
      </c>
      <c r="G116" s="4">
        <v>4</v>
      </c>
      <c r="H116" s="4">
        <f t="shared" si="3"/>
        <v>8</v>
      </c>
      <c r="I116" s="34" t="s">
        <v>2837</v>
      </c>
      <c r="J116" s="5">
        <v>0.2389</v>
      </c>
      <c r="K116" s="65">
        <f t="shared" si="4"/>
        <v>32.29</v>
      </c>
      <c r="L116" s="65">
        <f t="shared" si="5"/>
        <v>258.32</v>
      </c>
    </row>
    <row r="117" spans="1:12" ht="8.25" customHeight="1">
      <c r="A117" s="48" t="s">
        <v>2011</v>
      </c>
      <c r="B117" s="17" t="s">
        <v>284</v>
      </c>
      <c r="C117" s="1" t="s">
        <v>285</v>
      </c>
      <c r="D117" s="7" t="s">
        <v>286</v>
      </c>
      <c r="E117" s="1" t="s">
        <v>39</v>
      </c>
      <c r="F117" s="4">
        <v>9.4499999999999993</v>
      </c>
      <c r="G117" s="4">
        <v>9.4499999999999993</v>
      </c>
      <c r="H117" s="4">
        <f t="shared" si="3"/>
        <v>18.899999999999999</v>
      </c>
      <c r="I117" s="34" t="s">
        <v>2838</v>
      </c>
      <c r="J117" s="5">
        <v>0.2389</v>
      </c>
      <c r="K117" s="65">
        <f t="shared" si="4"/>
        <v>200.6</v>
      </c>
      <c r="L117" s="65">
        <f t="shared" si="5"/>
        <v>3791.34</v>
      </c>
    </row>
    <row r="118" spans="1:12" ht="16.5" customHeight="1">
      <c r="A118" s="48" t="s">
        <v>2012</v>
      </c>
      <c r="B118" s="17" t="s">
        <v>288</v>
      </c>
      <c r="C118" s="1" t="s">
        <v>285</v>
      </c>
      <c r="D118" s="3" t="s">
        <v>289</v>
      </c>
      <c r="E118" s="1" t="s">
        <v>82</v>
      </c>
      <c r="F118" s="4">
        <v>47.36</v>
      </c>
      <c r="G118" s="4">
        <v>47.36</v>
      </c>
      <c r="H118" s="4">
        <f t="shared" si="3"/>
        <v>94.72</v>
      </c>
      <c r="I118" s="34" t="s">
        <v>2839</v>
      </c>
      <c r="J118" s="5">
        <v>0.2389</v>
      </c>
      <c r="K118" s="65">
        <f t="shared" si="4"/>
        <v>465.45</v>
      </c>
      <c r="L118" s="65">
        <f t="shared" si="5"/>
        <v>44087.42</v>
      </c>
    </row>
    <row r="119" spans="1:12" ht="8.25" customHeight="1">
      <c r="A119" s="48" t="s">
        <v>2013</v>
      </c>
      <c r="B119" s="17" t="s">
        <v>291</v>
      </c>
      <c r="C119" s="1" t="s">
        <v>285</v>
      </c>
      <c r="D119" s="7" t="s">
        <v>292</v>
      </c>
      <c r="E119" s="1" t="s">
        <v>99</v>
      </c>
      <c r="F119" s="4">
        <v>38.200000000000003</v>
      </c>
      <c r="G119" s="4">
        <v>38.200000000000003</v>
      </c>
      <c r="H119" s="4">
        <f t="shared" si="3"/>
        <v>76.400000000000006</v>
      </c>
      <c r="I119" s="34" t="s">
        <v>2840</v>
      </c>
      <c r="J119" s="5">
        <v>0.2389</v>
      </c>
      <c r="K119" s="65">
        <f t="shared" si="4"/>
        <v>375.31</v>
      </c>
      <c r="L119" s="65">
        <f t="shared" si="5"/>
        <v>28673.68</v>
      </c>
    </row>
    <row r="120" spans="1:12" ht="8.25" customHeight="1">
      <c r="A120" s="48" t="s">
        <v>2014</v>
      </c>
      <c r="B120" s="17" t="s">
        <v>294</v>
      </c>
      <c r="C120" s="1" t="s">
        <v>285</v>
      </c>
      <c r="D120" s="7" t="s">
        <v>295</v>
      </c>
      <c r="E120" s="1" t="s">
        <v>99</v>
      </c>
      <c r="F120" s="4">
        <v>101.75</v>
      </c>
      <c r="G120" s="4">
        <v>101.75</v>
      </c>
      <c r="H120" s="4">
        <f t="shared" si="3"/>
        <v>203.5</v>
      </c>
      <c r="I120" s="34" t="s">
        <v>2841</v>
      </c>
      <c r="J120" s="5">
        <v>0.2389</v>
      </c>
      <c r="K120" s="65">
        <f t="shared" si="4"/>
        <v>323.41000000000003</v>
      </c>
      <c r="L120" s="65">
        <f t="shared" si="5"/>
        <v>65813.929999999993</v>
      </c>
    </row>
    <row r="121" spans="1:12" ht="8.25" customHeight="1">
      <c r="A121" s="48" t="s">
        <v>2015</v>
      </c>
      <c r="B121" s="18" t="s">
        <v>297</v>
      </c>
      <c r="C121" s="1" t="s">
        <v>285</v>
      </c>
      <c r="D121" s="7" t="s">
        <v>298</v>
      </c>
      <c r="E121" s="1" t="s">
        <v>18</v>
      </c>
      <c r="F121" s="4">
        <v>7184</v>
      </c>
      <c r="G121" s="4">
        <v>7184</v>
      </c>
      <c r="H121" s="4">
        <f t="shared" si="3"/>
        <v>14368</v>
      </c>
      <c r="I121" s="34" t="s">
        <v>2842</v>
      </c>
      <c r="J121" s="5">
        <v>0.2389</v>
      </c>
      <c r="K121" s="65">
        <f t="shared" si="4"/>
        <v>2.1800000000000002</v>
      </c>
      <c r="L121" s="65">
        <f t="shared" si="5"/>
        <v>31322.240000000002</v>
      </c>
    </row>
    <row r="122" spans="1:12" ht="8.25" customHeight="1">
      <c r="A122" s="48" t="s">
        <v>2016</v>
      </c>
      <c r="B122" s="17" t="s">
        <v>300</v>
      </c>
      <c r="C122" s="1" t="s">
        <v>285</v>
      </c>
      <c r="D122" s="7" t="s">
        <v>301</v>
      </c>
      <c r="E122" s="1" t="s">
        <v>99</v>
      </c>
      <c r="F122" s="4">
        <v>203.09</v>
      </c>
      <c r="G122" s="4">
        <v>203.09</v>
      </c>
      <c r="H122" s="4">
        <f t="shared" si="3"/>
        <v>406.18</v>
      </c>
      <c r="I122" s="34" t="s">
        <v>2843</v>
      </c>
      <c r="J122" s="5">
        <v>0.2389</v>
      </c>
      <c r="K122" s="65">
        <f t="shared" si="4"/>
        <v>9.0299999999999994</v>
      </c>
      <c r="L122" s="65">
        <f t="shared" si="5"/>
        <v>3667.8</v>
      </c>
    </row>
    <row r="123" spans="1:12" ht="8.25" customHeight="1">
      <c r="A123" s="48" t="s">
        <v>2017</v>
      </c>
      <c r="B123" s="17" t="s">
        <v>303</v>
      </c>
      <c r="C123" s="1" t="s">
        <v>285</v>
      </c>
      <c r="D123" s="7" t="s">
        <v>304</v>
      </c>
      <c r="E123" s="1" t="s">
        <v>99</v>
      </c>
      <c r="F123" s="4">
        <v>509.54</v>
      </c>
      <c r="G123" s="4">
        <v>509.54</v>
      </c>
      <c r="H123" s="4">
        <f t="shared" si="3"/>
        <v>1019.08</v>
      </c>
      <c r="I123" s="34" t="s">
        <v>2844</v>
      </c>
      <c r="J123" s="5">
        <v>0.2389</v>
      </c>
      <c r="K123" s="65">
        <f t="shared" si="4"/>
        <v>13.54</v>
      </c>
      <c r="L123" s="65">
        <f t="shared" si="5"/>
        <v>13798.34</v>
      </c>
    </row>
    <row r="124" spans="1:12" ht="8.25" customHeight="1">
      <c r="A124" s="48" t="s">
        <v>2018</v>
      </c>
      <c r="B124" s="17" t="s">
        <v>306</v>
      </c>
      <c r="C124" s="1" t="s">
        <v>285</v>
      </c>
      <c r="D124" s="7" t="s">
        <v>307</v>
      </c>
      <c r="E124" s="1" t="s">
        <v>99</v>
      </c>
      <c r="F124" s="4">
        <v>268.13</v>
      </c>
      <c r="G124" s="4">
        <v>268.13</v>
      </c>
      <c r="H124" s="4">
        <f t="shared" si="3"/>
        <v>536.26</v>
      </c>
      <c r="I124" s="34" t="s">
        <v>2845</v>
      </c>
      <c r="J124" s="5">
        <v>0.2389</v>
      </c>
      <c r="K124" s="65">
        <f t="shared" si="4"/>
        <v>11</v>
      </c>
      <c r="L124" s="65">
        <f t="shared" si="5"/>
        <v>5898.86</v>
      </c>
    </row>
    <row r="125" spans="1:12" ht="8.25" customHeight="1">
      <c r="A125" s="48" t="s">
        <v>2019</v>
      </c>
      <c r="B125" s="17" t="s">
        <v>309</v>
      </c>
      <c r="C125" s="1" t="s">
        <v>285</v>
      </c>
      <c r="D125" s="7" t="s">
        <v>310</v>
      </c>
      <c r="E125" s="1" t="s">
        <v>18</v>
      </c>
      <c r="F125" s="4">
        <v>85</v>
      </c>
      <c r="G125" s="4">
        <v>85</v>
      </c>
      <c r="H125" s="4">
        <f t="shared" si="3"/>
        <v>170</v>
      </c>
      <c r="I125" s="34" t="s">
        <v>2846</v>
      </c>
      <c r="J125" s="5">
        <v>0.2389</v>
      </c>
      <c r="K125" s="65">
        <f t="shared" si="4"/>
        <v>135.18</v>
      </c>
      <c r="L125" s="65">
        <f t="shared" si="5"/>
        <v>22980.6</v>
      </c>
    </row>
    <row r="126" spans="1:12" ht="8.25" customHeight="1">
      <c r="A126" s="48" t="s">
        <v>2020</v>
      </c>
      <c r="B126" s="17" t="s">
        <v>312</v>
      </c>
      <c r="C126" s="1" t="s">
        <v>285</v>
      </c>
      <c r="D126" s="7" t="s">
        <v>313</v>
      </c>
      <c r="E126" s="1" t="s">
        <v>18</v>
      </c>
      <c r="F126" s="4">
        <v>706</v>
      </c>
      <c r="G126" s="4">
        <v>706</v>
      </c>
      <c r="H126" s="4">
        <f t="shared" si="3"/>
        <v>1412</v>
      </c>
      <c r="I126" s="34" t="s">
        <v>2847</v>
      </c>
      <c r="J126" s="5">
        <v>0.2389</v>
      </c>
      <c r="K126" s="65">
        <f t="shared" si="4"/>
        <v>32.020000000000003</v>
      </c>
      <c r="L126" s="65">
        <f t="shared" si="5"/>
        <v>45212.24</v>
      </c>
    </row>
    <row r="127" spans="1:12" ht="8.25" customHeight="1">
      <c r="A127" s="48" t="s">
        <v>2021</v>
      </c>
      <c r="B127" s="19">
        <v>407819</v>
      </c>
      <c r="C127" s="1" t="s">
        <v>315</v>
      </c>
      <c r="D127" s="7" t="s">
        <v>316</v>
      </c>
      <c r="E127" s="1" t="s">
        <v>39</v>
      </c>
      <c r="F127" s="4">
        <v>28.35</v>
      </c>
      <c r="G127" s="4">
        <v>28.35</v>
      </c>
      <c r="H127" s="4">
        <f t="shared" si="3"/>
        <v>56.7</v>
      </c>
      <c r="I127" s="34" t="s">
        <v>2848</v>
      </c>
      <c r="J127" s="5">
        <v>0.2389</v>
      </c>
      <c r="K127" s="65">
        <f t="shared" si="4"/>
        <v>18.93</v>
      </c>
      <c r="L127" s="65">
        <f t="shared" si="5"/>
        <v>1073.33</v>
      </c>
    </row>
    <row r="128" spans="1:12" ht="16.5" customHeight="1">
      <c r="A128" s="48" t="s">
        <v>2022</v>
      </c>
      <c r="B128" s="14">
        <v>94703</v>
      </c>
      <c r="C128" s="1" t="s">
        <v>16</v>
      </c>
      <c r="D128" s="3" t="s">
        <v>318</v>
      </c>
      <c r="E128" s="1" t="s">
        <v>18</v>
      </c>
      <c r="F128" s="4">
        <v>12</v>
      </c>
      <c r="G128" s="4">
        <v>12</v>
      </c>
      <c r="H128" s="4">
        <f t="shared" si="3"/>
        <v>24</v>
      </c>
      <c r="I128" s="34" t="s">
        <v>2849</v>
      </c>
      <c r="J128" s="5">
        <v>0.2389</v>
      </c>
      <c r="K128" s="65">
        <f t="shared" si="4"/>
        <v>26.02</v>
      </c>
      <c r="L128" s="65">
        <f t="shared" si="5"/>
        <v>624.48</v>
      </c>
    </row>
    <row r="129" spans="1:12" ht="16.5" customHeight="1">
      <c r="A129" s="48" t="s">
        <v>2023</v>
      </c>
      <c r="B129" s="14">
        <v>94704</v>
      </c>
      <c r="C129" s="1" t="s">
        <v>16</v>
      </c>
      <c r="D129" s="3" t="s">
        <v>319</v>
      </c>
      <c r="E129" s="1" t="s">
        <v>18</v>
      </c>
      <c r="F129" s="4">
        <v>6</v>
      </c>
      <c r="G129" s="4">
        <v>6</v>
      </c>
      <c r="H129" s="4">
        <f t="shared" si="3"/>
        <v>12</v>
      </c>
      <c r="I129" s="34" t="s">
        <v>2850</v>
      </c>
      <c r="J129" s="5">
        <v>0.2389</v>
      </c>
      <c r="K129" s="65">
        <f t="shared" si="4"/>
        <v>30.97</v>
      </c>
      <c r="L129" s="65">
        <f t="shared" si="5"/>
        <v>371.64</v>
      </c>
    </row>
    <row r="130" spans="1:12" ht="16.5" customHeight="1">
      <c r="A130" s="48" t="s">
        <v>2024</v>
      </c>
      <c r="B130" s="14">
        <v>94705</v>
      </c>
      <c r="C130" s="1" t="s">
        <v>16</v>
      </c>
      <c r="D130" s="3" t="s">
        <v>321</v>
      </c>
      <c r="E130" s="1" t="s">
        <v>18</v>
      </c>
      <c r="F130" s="4">
        <v>11</v>
      </c>
      <c r="G130" s="4">
        <v>11</v>
      </c>
      <c r="H130" s="4">
        <f t="shared" si="3"/>
        <v>22</v>
      </c>
      <c r="I130" s="34" t="s">
        <v>2851</v>
      </c>
      <c r="J130" s="5">
        <v>0.2389</v>
      </c>
      <c r="K130" s="65">
        <f t="shared" si="4"/>
        <v>38.44</v>
      </c>
      <c r="L130" s="65">
        <f t="shared" si="5"/>
        <v>845.68</v>
      </c>
    </row>
    <row r="131" spans="1:12" ht="16.5" customHeight="1">
      <c r="A131" s="48" t="s">
        <v>2025</v>
      </c>
      <c r="B131" s="14">
        <v>94706</v>
      </c>
      <c r="C131" s="1" t="s">
        <v>16</v>
      </c>
      <c r="D131" s="3" t="s">
        <v>323</v>
      </c>
      <c r="E131" s="1" t="s">
        <v>18</v>
      </c>
      <c r="F131" s="4">
        <v>4</v>
      </c>
      <c r="G131" s="4">
        <v>4</v>
      </c>
      <c r="H131" s="4">
        <f t="shared" si="3"/>
        <v>8</v>
      </c>
      <c r="I131" s="34" t="s">
        <v>2852</v>
      </c>
      <c r="J131" s="5">
        <v>0.2389</v>
      </c>
      <c r="K131" s="65">
        <f t="shared" si="4"/>
        <v>54.94</v>
      </c>
      <c r="L131" s="65">
        <f t="shared" si="5"/>
        <v>439.52</v>
      </c>
    </row>
    <row r="132" spans="1:12" ht="16.5" customHeight="1">
      <c r="A132" s="48" t="s">
        <v>2026</v>
      </c>
      <c r="B132" s="14">
        <v>94785</v>
      </c>
      <c r="C132" s="1" t="s">
        <v>16</v>
      </c>
      <c r="D132" s="3" t="s">
        <v>325</v>
      </c>
      <c r="E132" s="1" t="s">
        <v>18</v>
      </c>
      <c r="F132" s="4">
        <v>4</v>
      </c>
      <c r="G132" s="4">
        <v>4</v>
      </c>
      <c r="H132" s="4">
        <f t="shared" si="3"/>
        <v>8</v>
      </c>
      <c r="I132" s="34" t="s">
        <v>2853</v>
      </c>
      <c r="J132" s="5">
        <v>0.2389</v>
      </c>
      <c r="K132" s="65">
        <f t="shared" si="4"/>
        <v>43.68</v>
      </c>
      <c r="L132" s="65">
        <f t="shared" si="5"/>
        <v>349.44</v>
      </c>
    </row>
    <row r="133" spans="1:12" ht="16.5" customHeight="1">
      <c r="A133" s="48" t="s">
        <v>2027</v>
      </c>
      <c r="B133" s="14">
        <v>94786</v>
      </c>
      <c r="C133" s="1" t="s">
        <v>16</v>
      </c>
      <c r="D133" s="3" t="s">
        <v>327</v>
      </c>
      <c r="E133" s="1" t="s">
        <v>18</v>
      </c>
      <c r="F133" s="4">
        <v>3</v>
      </c>
      <c r="G133" s="4">
        <v>3</v>
      </c>
      <c r="H133" s="4">
        <f t="shared" ref="H133:H196" si="6">F133+G133</f>
        <v>6</v>
      </c>
      <c r="I133" s="34" t="s">
        <v>2854</v>
      </c>
      <c r="J133" s="5">
        <v>0.2389</v>
      </c>
      <c r="K133" s="65">
        <f t="shared" ref="K133:K196" si="7">TRUNC(I133+(I133*J133),2)</f>
        <v>57.64</v>
      </c>
      <c r="L133" s="65">
        <f t="shared" ref="L133:L196" si="8">TRUNC( H133*K133,2)</f>
        <v>345.84</v>
      </c>
    </row>
    <row r="134" spans="1:12" ht="16.5" customHeight="1">
      <c r="A134" s="48" t="s">
        <v>2028</v>
      </c>
      <c r="B134" s="14">
        <v>94790</v>
      </c>
      <c r="C134" s="1" t="s">
        <v>16</v>
      </c>
      <c r="D134" s="3" t="s">
        <v>329</v>
      </c>
      <c r="E134" s="1" t="s">
        <v>18</v>
      </c>
      <c r="F134" s="4">
        <v>4</v>
      </c>
      <c r="G134" s="4">
        <v>4</v>
      </c>
      <c r="H134" s="4">
        <f t="shared" si="6"/>
        <v>8</v>
      </c>
      <c r="I134" s="34" t="s">
        <v>2855</v>
      </c>
      <c r="J134" s="5">
        <v>0.2389</v>
      </c>
      <c r="K134" s="65">
        <f t="shared" si="7"/>
        <v>410.58</v>
      </c>
      <c r="L134" s="65">
        <f t="shared" si="8"/>
        <v>3284.64</v>
      </c>
    </row>
    <row r="135" spans="1:12" ht="16.5" customHeight="1">
      <c r="A135" s="48" t="s">
        <v>2029</v>
      </c>
      <c r="B135" s="20">
        <v>94708</v>
      </c>
      <c r="C135" s="6" t="s">
        <v>16</v>
      </c>
      <c r="D135" s="3" t="s">
        <v>331</v>
      </c>
      <c r="E135" s="1" t="s">
        <v>18</v>
      </c>
      <c r="F135" s="4">
        <v>3</v>
      </c>
      <c r="G135" s="4">
        <v>3</v>
      </c>
      <c r="H135" s="4">
        <f t="shared" si="6"/>
        <v>6</v>
      </c>
      <c r="I135" s="34" t="s">
        <v>2856</v>
      </c>
      <c r="J135" s="5">
        <v>0.2389</v>
      </c>
      <c r="K135" s="65">
        <f t="shared" si="7"/>
        <v>33.119999999999997</v>
      </c>
      <c r="L135" s="65">
        <f t="shared" si="8"/>
        <v>198.72</v>
      </c>
    </row>
    <row r="136" spans="1:12" ht="16.5" customHeight="1">
      <c r="A136" s="48" t="s">
        <v>2030</v>
      </c>
      <c r="B136" s="20">
        <v>94715</v>
      </c>
      <c r="C136" s="6" t="s">
        <v>16</v>
      </c>
      <c r="D136" s="3" t="s">
        <v>333</v>
      </c>
      <c r="E136" s="1" t="s">
        <v>18</v>
      </c>
      <c r="F136" s="4">
        <v>3</v>
      </c>
      <c r="G136" s="4">
        <v>3</v>
      </c>
      <c r="H136" s="4">
        <f t="shared" si="6"/>
        <v>6</v>
      </c>
      <c r="I136" s="34" t="s">
        <v>2857</v>
      </c>
      <c r="J136" s="5">
        <v>0.2389</v>
      </c>
      <c r="K136" s="65">
        <f t="shared" si="7"/>
        <v>537.30999999999995</v>
      </c>
      <c r="L136" s="65">
        <f t="shared" si="8"/>
        <v>3223.86</v>
      </c>
    </row>
    <row r="137" spans="1:12" ht="16.5" customHeight="1">
      <c r="A137" s="48" t="s">
        <v>2031</v>
      </c>
      <c r="B137" s="20">
        <v>94710</v>
      </c>
      <c r="C137" s="6" t="s">
        <v>16</v>
      </c>
      <c r="D137" s="3" t="s">
        <v>335</v>
      </c>
      <c r="E137" s="1" t="s">
        <v>18</v>
      </c>
      <c r="F137" s="4">
        <v>4</v>
      </c>
      <c r="G137" s="4">
        <v>4</v>
      </c>
      <c r="H137" s="4">
        <f t="shared" si="6"/>
        <v>8</v>
      </c>
      <c r="I137" s="34" t="s">
        <v>2858</v>
      </c>
      <c r="J137" s="5">
        <v>0.2389</v>
      </c>
      <c r="K137" s="65">
        <f t="shared" si="7"/>
        <v>67.430000000000007</v>
      </c>
      <c r="L137" s="65">
        <f t="shared" si="8"/>
        <v>539.44000000000005</v>
      </c>
    </row>
    <row r="138" spans="1:12" ht="16.5" customHeight="1">
      <c r="A138" s="48" t="s">
        <v>2032</v>
      </c>
      <c r="B138" s="20">
        <v>94712</v>
      </c>
      <c r="C138" s="6" t="s">
        <v>16</v>
      </c>
      <c r="D138" s="3" t="s">
        <v>338</v>
      </c>
      <c r="E138" s="1" t="s">
        <v>18</v>
      </c>
      <c r="F138" s="4">
        <v>3</v>
      </c>
      <c r="G138" s="4">
        <v>3</v>
      </c>
      <c r="H138" s="4">
        <f t="shared" si="6"/>
        <v>6</v>
      </c>
      <c r="I138" s="34" t="s">
        <v>2859</v>
      </c>
      <c r="J138" s="5">
        <v>0.2389</v>
      </c>
      <c r="K138" s="65">
        <f t="shared" si="7"/>
        <v>107.7</v>
      </c>
      <c r="L138" s="65">
        <f t="shared" si="8"/>
        <v>646.20000000000005</v>
      </c>
    </row>
    <row r="139" spans="1:12" ht="16.5" customHeight="1">
      <c r="A139" s="48" t="s">
        <v>2033</v>
      </c>
      <c r="B139" s="20">
        <v>94670</v>
      </c>
      <c r="C139" s="6" t="s">
        <v>16</v>
      </c>
      <c r="D139" s="3" t="s">
        <v>340</v>
      </c>
      <c r="E139" s="1" t="s">
        <v>18</v>
      </c>
      <c r="F139" s="4">
        <v>19</v>
      </c>
      <c r="G139" s="4">
        <v>19</v>
      </c>
      <c r="H139" s="4">
        <f t="shared" si="6"/>
        <v>38</v>
      </c>
      <c r="I139" s="34" t="s">
        <v>2860</v>
      </c>
      <c r="J139" s="5">
        <v>0.2389</v>
      </c>
      <c r="K139" s="65">
        <f t="shared" si="7"/>
        <v>99.92</v>
      </c>
      <c r="L139" s="65">
        <f t="shared" si="8"/>
        <v>3796.96</v>
      </c>
    </row>
    <row r="140" spans="1:12" ht="16.5" customHeight="1">
      <c r="A140" s="48" t="s">
        <v>2034</v>
      </c>
      <c r="B140" s="20">
        <v>89376</v>
      </c>
      <c r="C140" s="6" t="s">
        <v>16</v>
      </c>
      <c r="D140" s="3" t="s">
        <v>342</v>
      </c>
      <c r="E140" s="1" t="s">
        <v>18</v>
      </c>
      <c r="F140" s="4">
        <v>4</v>
      </c>
      <c r="G140" s="4">
        <v>4</v>
      </c>
      <c r="H140" s="4">
        <f t="shared" si="6"/>
        <v>8</v>
      </c>
      <c r="I140" s="34" t="s">
        <v>2861</v>
      </c>
      <c r="J140" s="5">
        <v>0.2389</v>
      </c>
      <c r="K140" s="65">
        <f t="shared" si="7"/>
        <v>6.73</v>
      </c>
      <c r="L140" s="65">
        <f t="shared" si="8"/>
        <v>53.84</v>
      </c>
    </row>
    <row r="141" spans="1:12" ht="16.5" customHeight="1">
      <c r="A141" s="48" t="s">
        <v>2035</v>
      </c>
      <c r="B141" s="20">
        <v>89383</v>
      </c>
      <c r="C141" s="6" t="s">
        <v>16</v>
      </c>
      <c r="D141" s="3" t="s">
        <v>344</v>
      </c>
      <c r="E141" s="1" t="s">
        <v>18</v>
      </c>
      <c r="F141" s="4">
        <v>78</v>
      </c>
      <c r="G141" s="4">
        <v>78</v>
      </c>
      <c r="H141" s="4">
        <f t="shared" si="6"/>
        <v>156</v>
      </c>
      <c r="I141" s="34" t="s">
        <v>2862</v>
      </c>
      <c r="J141" s="5">
        <v>0.2389</v>
      </c>
      <c r="K141" s="65">
        <f t="shared" si="7"/>
        <v>8.02</v>
      </c>
      <c r="L141" s="65">
        <f t="shared" si="8"/>
        <v>1251.1199999999999</v>
      </c>
    </row>
    <row r="142" spans="1:12" ht="16.5" customHeight="1">
      <c r="A142" s="48" t="s">
        <v>2036</v>
      </c>
      <c r="B142" s="20">
        <v>89391</v>
      </c>
      <c r="C142" s="6" t="s">
        <v>16</v>
      </c>
      <c r="D142" s="3" t="s">
        <v>346</v>
      </c>
      <c r="E142" s="1" t="s">
        <v>18</v>
      </c>
      <c r="F142" s="4">
        <v>51</v>
      </c>
      <c r="G142" s="4">
        <v>51</v>
      </c>
      <c r="H142" s="4">
        <f t="shared" si="6"/>
        <v>102</v>
      </c>
      <c r="I142" s="34" t="s">
        <v>2863</v>
      </c>
      <c r="J142" s="5">
        <v>0.2389</v>
      </c>
      <c r="K142" s="65">
        <f t="shared" si="7"/>
        <v>10.91</v>
      </c>
      <c r="L142" s="65">
        <f t="shared" si="8"/>
        <v>1112.82</v>
      </c>
    </row>
    <row r="143" spans="1:12" ht="16.5" customHeight="1">
      <c r="A143" s="48" t="s">
        <v>2037</v>
      </c>
      <c r="B143" s="20">
        <v>89572</v>
      </c>
      <c r="C143" s="6" t="s">
        <v>16</v>
      </c>
      <c r="D143" s="3" t="s">
        <v>347</v>
      </c>
      <c r="E143" s="1" t="s">
        <v>18</v>
      </c>
      <c r="F143" s="4">
        <v>12</v>
      </c>
      <c r="G143" s="4">
        <v>12</v>
      </c>
      <c r="H143" s="4">
        <f t="shared" si="6"/>
        <v>24</v>
      </c>
      <c r="I143" s="34" t="s">
        <v>2864</v>
      </c>
      <c r="J143" s="5">
        <v>0.2389</v>
      </c>
      <c r="K143" s="65">
        <f t="shared" si="7"/>
        <v>10.62</v>
      </c>
      <c r="L143" s="65">
        <f t="shared" si="8"/>
        <v>254.88</v>
      </c>
    </row>
    <row r="144" spans="1:12" ht="16.5" customHeight="1">
      <c r="A144" s="48" t="s">
        <v>2038</v>
      </c>
      <c r="B144" s="20">
        <v>89596</v>
      </c>
      <c r="C144" s="6" t="s">
        <v>16</v>
      </c>
      <c r="D144" s="3" t="s">
        <v>349</v>
      </c>
      <c r="E144" s="1" t="s">
        <v>18</v>
      </c>
      <c r="F144" s="4">
        <v>4</v>
      </c>
      <c r="G144" s="4">
        <v>4</v>
      </c>
      <c r="H144" s="4">
        <f t="shared" si="6"/>
        <v>8</v>
      </c>
      <c r="I144" s="34" t="s">
        <v>2865</v>
      </c>
      <c r="J144" s="5">
        <v>0.2389</v>
      </c>
      <c r="K144" s="65">
        <f t="shared" si="7"/>
        <v>13.98</v>
      </c>
      <c r="L144" s="65">
        <f t="shared" si="8"/>
        <v>111.84</v>
      </c>
    </row>
    <row r="145" spans="1:12" ht="16.5" customHeight="1">
      <c r="A145" s="48" t="s">
        <v>2039</v>
      </c>
      <c r="B145" s="20">
        <v>89610</v>
      </c>
      <c r="C145" s="6" t="s">
        <v>16</v>
      </c>
      <c r="D145" s="3" t="s">
        <v>351</v>
      </c>
      <c r="E145" s="1" t="s">
        <v>18</v>
      </c>
      <c r="F145" s="4">
        <v>4</v>
      </c>
      <c r="G145" s="4">
        <v>4</v>
      </c>
      <c r="H145" s="4">
        <f t="shared" si="6"/>
        <v>8</v>
      </c>
      <c r="I145" s="34" t="s">
        <v>2866</v>
      </c>
      <c r="J145" s="5">
        <v>0.2389</v>
      </c>
      <c r="K145" s="65">
        <f t="shared" si="7"/>
        <v>27.2</v>
      </c>
      <c r="L145" s="65">
        <f t="shared" si="8"/>
        <v>217.6</v>
      </c>
    </row>
    <row r="146" spans="1:12" ht="16.5" customHeight="1">
      <c r="A146" s="48" t="s">
        <v>2040</v>
      </c>
      <c r="B146" s="20">
        <v>89616</v>
      </c>
      <c r="C146" s="6" t="s">
        <v>16</v>
      </c>
      <c r="D146" s="3" t="s">
        <v>353</v>
      </c>
      <c r="E146" s="1" t="s">
        <v>18</v>
      </c>
      <c r="F146" s="4">
        <v>4</v>
      </c>
      <c r="G146" s="4">
        <v>4</v>
      </c>
      <c r="H146" s="4">
        <f t="shared" si="6"/>
        <v>8</v>
      </c>
      <c r="I146" s="34" t="s">
        <v>2867</v>
      </c>
      <c r="J146" s="5">
        <v>0.2389</v>
      </c>
      <c r="K146" s="65">
        <f t="shared" si="7"/>
        <v>58.38</v>
      </c>
      <c r="L146" s="65">
        <f t="shared" si="8"/>
        <v>467.04</v>
      </c>
    </row>
    <row r="147" spans="1:12" ht="8.25" customHeight="1">
      <c r="A147" s="48" t="s">
        <v>2041</v>
      </c>
      <c r="B147" s="20">
        <v>98522</v>
      </c>
      <c r="C147" s="6" t="s">
        <v>16</v>
      </c>
      <c r="D147" s="7" t="s">
        <v>355</v>
      </c>
      <c r="E147" s="1" t="s">
        <v>82</v>
      </c>
      <c r="F147" s="4">
        <v>3.71</v>
      </c>
      <c r="G147" s="4">
        <v>3.71</v>
      </c>
      <c r="H147" s="4">
        <f t="shared" si="6"/>
        <v>7.42</v>
      </c>
      <c r="I147" s="34" t="s">
        <v>2868</v>
      </c>
      <c r="J147" s="5">
        <v>0.2389</v>
      </c>
      <c r="K147" s="65">
        <f t="shared" si="7"/>
        <v>191.93</v>
      </c>
      <c r="L147" s="65">
        <f t="shared" si="8"/>
        <v>1424.12</v>
      </c>
    </row>
    <row r="148" spans="1:12" ht="19.350000000000001" customHeight="1">
      <c r="A148" s="48" t="s">
        <v>2042</v>
      </c>
      <c r="B148" s="21">
        <v>102362</v>
      </c>
      <c r="C148" s="13" t="s">
        <v>16</v>
      </c>
      <c r="D148" s="3" t="s">
        <v>357</v>
      </c>
      <c r="E148" s="10" t="s">
        <v>99</v>
      </c>
      <c r="F148" s="11">
        <v>120.11</v>
      </c>
      <c r="G148" s="11">
        <v>120.11</v>
      </c>
      <c r="H148" s="4">
        <f t="shared" si="6"/>
        <v>240.22</v>
      </c>
      <c r="I148" s="34" t="s">
        <v>2869</v>
      </c>
      <c r="J148" s="12">
        <v>0.2389</v>
      </c>
      <c r="K148" s="65">
        <f t="shared" si="7"/>
        <v>232.16</v>
      </c>
      <c r="L148" s="65">
        <f t="shared" si="8"/>
        <v>55769.47</v>
      </c>
    </row>
    <row r="149" spans="1:12" ht="16.5" customHeight="1">
      <c r="A149" s="48" t="s">
        <v>2043</v>
      </c>
      <c r="B149" s="22">
        <v>101166</v>
      </c>
      <c r="C149" s="6" t="s">
        <v>16</v>
      </c>
      <c r="D149" s="3" t="s">
        <v>359</v>
      </c>
      <c r="E149" s="1" t="s">
        <v>158</v>
      </c>
      <c r="F149" s="4">
        <v>2.93</v>
      </c>
      <c r="G149" s="4">
        <v>2.93</v>
      </c>
      <c r="H149" s="4">
        <f t="shared" si="6"/>
        <v>5.86</v>
      </c>
      <c r="I149" s="34" t="s">
        <v>2870</v>
      </c>
      <c r="J149" s="5">
        <v>0.2389</v>
      </c>
      <c r="K149" s="65">
        <f t="shared" si="7"/>
        <v>808.53</v>
      </c>
      <c r="L149" s="65">
        <f t="shared" si="8"/>
        <v>4737.9799999999996</v>
      </c>
    </row>
    <row r="150" spans="1:12" ht="16.5" customHeight="1">
      <c r="A150" s="48" t="s">
        <v>2044</v>
      </c>
      <c r="B150" s="20">
        <v>90112</v>
      </c>
      <c r="C150" s="6" t="s">
        <v>16</v>
      </c>
      <c r="D150" s="3" t="s">
        <v>361</v>
      </c>
      <c r="E150" s="1" t="s">
        <v>99</v>
      </c>
      <c r="F150" s="4">
        <v>6.15</v>
      </c>
      <c r="G150" s="4">
        <v>6.15</v>
      </c>
      <c r="H150" s="4">
        <f t="shared" si="6"/>
        <v>12.3</v>
      </c>
      <c r="I150" s="34" t="s">
        <v>2871</v>
      </c>
      <c r="J150" s="5">
        <v>0.2389</v>
      </c>
      <c r="K150" s="65">
        <f t="shared" si="7"/>
        <v>109.45</v>
      </c>
      <c r="L150" s="65">
        <f t="shared" si="8"/>
        <v>1346.23</v>
      </c>
    </row>
    <row r="151" spans="1:12" ht="16.5" customHeight="1">
      <c r="A151" s="48" t="s">
        <v>2045</v>
      </c>
      <c r="B151" s="20">
        <v>89282</v>
      </c>
      <c r="C151" s="6" t="s">
        <v>16</v>
      </c>
      <c r="D151" s="3" t="s">
        <v>363</v>
      </c>
      <c r="E151" s="1" t="s">
        <v>99</v>
      </c>
      <c r="F151" s="4">
        <v>9.01</v>
      </c>
      <c r="G151" s="4">
        <v>9.01</v>
      </c>
      <c r="H151" s="4">
        <f t="shared" si="6"/>
        <v>18.02</v>
      </c>
      <c r="I151" s="34" t="s">
        <v>2872</v>
      </c>
      <c r="J151" s="5">
        <v>0.2389</v>
      </c>
      <c r="K151" s="65">
        <f t="shared" si="7"/>
        <v>96.32</v>
      </c>
      <c r="L151" s="65">
        <f t="shared" si="8"/>
        <v>1735.68</v>
      </c>
    </row>
    <row r="152" spans="1:12" ht="8.25" customHeight="1">
      <c r="A152" s="48" t="s">
        <v>2046</v>
      </c>
      <c r="B152" s="22">
        <v>101537</v>
      </c>
      <c r="C152" s="6" t="s">
        <v>16</v>
      </c>
      <c r="D152" s="7" t="s">
        <v>365</v>
      </c>
      <c r="E152" s="1" t="s">
        <v>18</v>
      </c>
      <c r="F152" s="4">
        <v>78</v>
      </c>
      <c r="G152" s="4">
        <v>78</v>
      </c>
      <c r="H152" s="4">
        <f t="shared" si="6"/>
        <v>156</v>
      </c>
      <c r="I152" s="34" t="s">
        <v>2873</v>
      </c>
      <c r="J152" s="5">
        <v>0.2389</v>
      </c>
      <c r="K152" s="65">
        <f t="shared" si="7"/>
        <v>171.9</v>
      </c>
      <c r="L152" s="65">
        <f t="shared" si="8"/>
        <v>26816.400000000001</v>
      </c>
    </row>
    <row r="153" spans="1:12" ht="8.25" customHeight="1">
      <c r="A153" s="48" t="s">
        <v>2047</v>
      </c>
      <c r="B153" s="22">
        <v>102494</v>
      </c>
      <c r="C153" s="6" t="s">
        <v>16</v>
      </c>
      <c r="D153" s="7" t="s">
        <v>367</v>
      </c>
      <c r="E153" s="1" t="s">
        <v>99</v>
      </c>
      <c r="F153" s="4">
        <v>24.74</v>
      </c>
      <c r="G153" s="4">
        <v>24.74</v>
      </c>
      <c r="H153" s="4">
        <f t="shared" si="6"/>
        <v>49.48</v>
      </c>
      <c r="I153" s="34" t="s">
        <v>2874</v>
      </c>
      <c r="J153" s="5">
        <v>0.2389</v>
      </c>
      <c r="K153" s="65">
        <f t="shared" si="7"/>
        <v>67.69</v>
      </c>
      <c r="L153" s="65">
        <f t="shared" si="8"/>
        <v>3349.3</v>
      </c>
    </row>
    <row r="154" spans="1:12" ht="8.25" customHeight="1">
      <c r="A154" s="48" t="s">
        <v>2048</v>
      </c>
      <c r="B154" s="20">
        <v>88497</v>
      </c>
      <c r="C154" s="6" t="s">
        <v>16</v>
      </c>
      <c r="D154" s="7" t="s">
        <v>369</v>
      </c>
      <c r="E154" s="1" t="s">
        <v>99</v>
      </c>
      <c r="F154" s="4">
        <v>3552.62</v>
      </c>
      <c r="G154" s="4">
        <v>3552.62</v>
      </c>
      <c r="H154" s="4">
        <f t="shared" si="6"/>
        <v>7105.24</v>
      </c>
      <c r="I154" s="34" t="s">
        <v>2875</v>
      </c>
      <c r="J154" s="5">
        <v>0.2389</v>
      </c>
      <c r="K154" s="65">
        <f t="shared" si="7"/>
        <v>18.07</v>
      </c>
      <c r="L154" s="65">
        <f t="shared" si="8"/>
        <v>128391.67999999999</v>
      </c>
    </row>
    <row r="155" spans="1:12" ht="8.25" customHeight="1">
      <c r="A155" s="48" t="s">
        <v>2049</v>
      </c>
      <c r="B155" s="20">
        <v>88495</v>
      </c>
      <c r="C155" s="6" t="s">
        <v>16</v>
      </c>
      <c r="D155" s="7" t="s">
        <v>371</v>
      </c>
      <c r="E155" s="1" t="s">
        <v>99</v>
      </c>
      <c r="F155" s="4">
        <v>8.6</v>
      </c>
      <c r="G155" s="4">
        <v>8.6</v>
      </c>
      <c r="H155" s="4">
        <f t="shared" si="6"/>
        <v>17.2</v>
      </c>
      <c r="I155" s="34" t="s">
        <v>2876</v>
      </c>
      <c r="J155" s="5">
        <v>0.2389</v>
      </c>
      <c r="K155" s="65">
        <f t="shared" si="7"/>
        <v>13.09</v>
      </c>
      <c r="L155" s="65">
        <f t="shared" si="8"/>
        <v>225.14</v>
      </c>
    </row>
    <row r="156" spans="1:12" ht="8.25" customHeight="1">
      <c r="A156" s="48" t="s">
        <v>2050</v>
      </c>
      <c r="B156" s="20">
        <v>96135</v>
      </c>
      <c r="C156" s="6" t="s">
        <v>16</v>
      </c>
      <c r="D156" s="7" t="s">
        <v>373</v>
      </c>
      <c r="E156" s="1" t="s">
        <v>99</v>
      </c>
      <c r="F156" s="4">
        <v>522.24</v>
      </c>
      <c r="G156" s="4">
        <v>522.24</v>
      </c>
      <c r="H156" s="4">
        <f t="shared" si="6"/>
        <v>1044.48</v>
      </c>
      <c r="I156" s="34" t="s">
        <v>2877</v>
      </c>
      <c r="J156" s="5">
        <v>0.2389</v>
      </c>
      <c r="K156" s="65">
        <f t="shared" si="7"/>
        <v>32.47</v>
      </c>
      <c r="L156" s="65">
        <f t="shared" si="8"/>
        <v>33914.26</v>
      </c>
    </row>
    <row r="157" spans="1:12" ht="8.25" customHeight="1">
      <c r="A157" s="48" t="s">
        <v>2051</v>
      </c>
      <c r="B157" s="20">
        <v>88489</v>
      </c>
      <c r="C157" s="6" t="s">
        <v>16</v>
      </c>
      <c r="D157" s="7" t="s">
        <v>375</v>
      </c>
      <c r="E157" s="1" t="s">
        <v>99</v>
      </c>
      <c r="F157" s="4">
        <v>17910.990000000002</v>
      </c>
      <c r="G157" s="4">
        <v>17910.990000000002</v>
      </c>
      <c r="H157" s="4">
        <f t="shared" si="6"/>
        <v>35821.980000000003</v>
      </c>
      <c r="I157" s="34" t="s">
        <v>2878</v>
      </c>
      <c r="J157" s="5">
        <v>0.2389</v>
      </c>
      <c r="K157" s="65">
        <f t="shared" si="7"/>
        <v>17.04</v>
      </c>
      <c r="L157" s="65">
        <f t="shared" si="8"/>
        <v>610406.53</v>
      </c>
    </row>
    <row r="158" spans="1:12" ht="8.25" customHeight="1">
      <c r="A158" s="48" t="s">
        <v>2052</v>
      </c>
      <c r="B158" s="20">
        <v>88488</v>
      </c>
      <c r="C158" s="6" t="s">
        <v>16</v>
      </c>
      <c r="D158" s="7" t="s">
        <v>377</v>
      </c>
      <c r="E158" s="1" t="s">
        <v>99</v>
      </c>
      <c r="F158" s="4">
        <v>725.99</v>
      </c>
      <c r="G158" s="4">
        <v>725.99</v>
      </c>
      <c r="H158" s="4">
        <f t="shared" si="6"/>
        <v>1451.98</v>
      </c>
      <c r="I158" s="34" t="s">
        <v>2879</v>
      </c>
      <c r="J158" s="5">
        <v>0.2389</v>
      </c>
      <c r="K158" s="65">
        <f t="shared" si="7"/>
        <v>19.3</v>
      </c>
      <c r="L158" s="65">
        <f t="shared" si="8"/>
        <v>28023.21</v>
      </c>
    </row>
    <row r="159" spans="1:12" ht="8.25" customHeight="1">
      <c r="A159" s="48" t="s">
        <v>2053</v>
      </c>
      <c r="B159" s="20">
        <v>88487</v>
      </c>
      <c r="C159" s="6" t="s">
        <v>16</v>
      </c>
      <c r="D159" s="7" t="s">
        <v>379</v>
      </c>
      <c r="E159" s="1" t="s">
        <v>99</v>
      </c>
      <c r="F159" s="4">
        <v>257.42</v>
      </c>
      <c r="G159" s="4">
        <v>257.42</v>
      </c>
      <c r="H159" s="4">
        <f t="shared" si="6"/>
        <v>514.84</v>
      </c>
      <c r="I159" s="34" t="s">
        <v>2880</v>
      </c>
      <c r="J159" s="5">
        <v>0.2389</v>
      </c>
      <c r="K159" s="65">
        <f t="shared" si="7"/>
        <v>123.41</v>
      </c>
      <c r="L159" s="65">
        <f t="shared" si="8"/>
        <v>63536.4</v>
      </c>
    </row>
    <row r="160" spans="1:12" ht="8.25" customHeight="1">
      <c r="A160" s="48" t="s">
        <v>2054</v>
      </c>
      <c r="B160" s="20">
        <v>87372</v>
      </c>
      <c r="C160" s="6" t="s">
        <v>16</v>
      </c>
      <c r="D160" s="7" t="s">
        <v>381</v>
      </c>
      <c r="E160" s="1" t="s">
        <v>158</v>
      </c>
      <c r="F160" s="4">
        <v>175.43</v>
      </c>
      <c r="G160" s="4">
        <v>175.43</v>
      </c>
      <c r="H160" s="4">
        <f t="shared" si="6"/>
        <v>350.86</v>
      </c>
      <c r="I160" s="34" t="s">
        <v>2881</v>
      </c>
      <c r="J160" s="5">
        <v>0.2389</v>
      </c>
      <c r="K160" s="65">
        <f t="shared" si="7"/>
        <v>852.25</v>
      </c>
      <c r="L160" s="65">
        <f t="shared" si="8"/>
        <v>299020.43</v>
      </c>
    </row>
    <row r="161" spans="1:12" ht="8.25" customHeight="1">
      <c r="A161" s="48" t="s">
        <v>2055</v>
      </c>
      <c r="B161" s="22">
        <v>100849</v>
      </c>
      <c r="C161" s="6" t="s">
        <v>16</v>
      </c>
      <c r="D161" s="7" t="s">
        <v>383</v>
      </c>
      <c r="E161" s="1" t="s">
        <v>18</v>
      </c>
      <c r="F161" s="4">
        <v>164</v>
      </c>
      <c r="G161" s="4">
        <v>164</v>
      </c>
      <c r="H161" s="4">
        <f t="shared" si="6"/>
        <v>328</v>
      </c>
      <c r="I161" s="34" t="s">
        <v>2882</v>
      </c>
      <c r="J161" s="5">
        <v>0.2389</v>
      </c>
      <c r="K161" s="65">
        <f t="shared" si="7"/>
        <v>45.19</v>
      </c>
      <c r="L161" s="65">
        <f t="shared" si="8"/>
        <v>14822.32</v>
      </c>
    </row>
    <row r="162" spans="1:12" ht="8.25" customHeight="1">
      <c r="A162" s="48" t="s">
        <v>2056</v>
      </c>
      <c r="B162" s="20">
        <v>86895</v>
      </c>
      <c r="C162" s="6" t="s">
        <v>16</v>
      </c>
      <c r="D162" s="7" t="s">
        <v>385</v>
      </c>
      <c r="E162" s="1" t="s">
        <v>18</v>
      </c>
      <c r="F162" s="4">
        <v>6</v>
      </c>
      <c r="G162" s="4">
        <v>6</v>
      </c>
      <c r="H162" s="4">
        <f t="shared" si="6"/>
        <v>12</v>
      </c>
      <c r="I162" s="34" t="s">
        <v>2883</v>
      </c>
      <c r="J162" s="5">
        <v>0.2389</v>
      </c>
      <c r="K162" s="65">
        <f t="shared" si="7"/>
        <v>419.13</v>
      </c>
      <c r="L162" s="65">
        <f t="shared" si="8"/>
        <v>5029.5600000000004</v>
      </c>
    </row>
    <row r="163" spans="1:12" ht="16.5" customHeight="1">
      <c r="A163" s="48" t="s">
        <v>2057</v>
      </c>
      <c r="B163" s="22">
        <v>100867</v>
      </c>
      <c r="C163" s="6" t="s">
        <v>16</v>
      </c>
      <c r="D163" s="3" t="s">
        <v>387</v>
      </c>
      <c r="E163" s="1" t="s">
        <v>18</v>
      </c>
      <c r="F163" s="4">
        <v>6</v>
      </c>
      <c r="G163" s="4">
        <v>6</v>
      </c>
      <c r="H163" s="4">
        <f t="shared" si="6"/>
        <v>12</v>
      </c>
      <c r="I163" s="34" t="s">
        <v>2884</v>
      </c>
      <c r="J163" s="5">
        <v>0.2389</v>
      </c>
      <c r="K163" s="65">
        <f t="shared" si="7"/>
        <v>332.39</v>
      </c>
      <c r="L163" s="65">
        <f t="shared" si="8"/>
        <v>3988.68</v>
      </c>
    </row>
    <row r="164" spans="1:12" ht="16.5" customHeight="1">
      <c r="A164" s="48" t="s">
        <v>2058</v>
      </c>
      <c r="B164" s="22">
        <v>100868</v>
      </c>
      <c r="C164" s="6" t="s">
        <v>16</v>
      </c>
      <c r="D164" s="3" t="s">
        <v>389</v>
      </c>
      <c r="E164" s="1" t="s">
        <v>18</v>
      </c>
      <c r="F164" s="4">
        <v>15</v>
      </c>
      <c r="G164" s="4">
        <v>15</v>
      </c>
      <c r="H164" s="4">
        <f t="shared" si="6"/>
        <v>30</v>
      </c>
      <c r="I164" s="34" t="s">
        <v>2885</v>
      </c>
      <c r="J164" s="5">
        <v>0.2389</v>
      </c>
      <c r="K164" s="65">
        <f t="shared" si="7"/>
        <v>345.67</v>
      </c>
      <c r="L164" s="65">
        <f t="shared" si="8"/>
        <v>10370.1</v>
      </c>
    </row>
    <row r="165" spans="1:12" ht="8.25" customHeight="1">
      <c r="A165" s="48" t="s">
        <v>2059</v>
      </c>
      <c r="B165" s="22">
        <v>102111</v>
      </c>
      <c r="C165" s="6" t="s">
        <v>16</v>
      </c>
      <c r="D165" s="7" t="s">
        <v>391</v>
      </c>
      <c r="E165" s="1" t="s">
        <v>18</v>
      </c>
      <c r="F165" s="4">
        <v>2</v>
      </c>
      <c r="G165" s="4">
        <v>2</v>
      </c>
      <c r="H165" s="4">
        <f t="shared" si="6"/>
        <v>4</v>
      </c>
      <c r="I165" s="34" t="s">
        <v>2886</v>
      </c>
      <c r="J165" s="5">
        <v>0.2389</v>
      </c>
      <c r="K165" s="65">
        <f t="shared" si="7"/>
        <v>1291.75</v>
      </c>
      <c r="L165" s="65">
        <f t="shared" si="8"/>
        <v>5167</v>
      </c>
    </row>
    <row r="166" spans="1:12" ht="8.25" customHeight="1">
      <c r="A166" s="48" t="s">
        <v>2060</v>
      </c>
      <c r="B166" s="22">
        <v>102113</v>
      </c>
      <c r="C166" s="6" t="s">
        <v>16</v>
      </c>
      <c r="D166" s="7" t="s">
        <v>393</v>
      </c>
      <c r="E166" s="1" t="s">
        <v>18</v>
      </c>
      <c r="F166" s="4">
        <v>1</v>
      </c>
      <c r="G166" s="4">
        <v>1</v>
      </c>
      <c r="H166" s="4">
        <f t="shared" si="6"/>
        <v>2</v>
      </c>
      <c r="I166" s="34" t="s">
        <v>2887</v>
      </c>
      <c r="J166" s="5">
        <v>0.2389</v>
      </c>
      <c r="K166" s="65">
        <f t="shared" si="7"/>
        <v>2079.29</v>
      </c>
      <c r="L166" s="65">
        <f t="shared" si="8"/>
        <v>4158.58</v>
      </c>
    </row>
    <row r="167" spans="1:12" ht="8.25" customHeight="1">
      <c r="A167" s="48" t="s">
        <v>2061</v>
      </c>
      <c r="B167" s="22">
        <v>102116</v>
      </c>
      <c r="C167" s="6" t="s">
        <v>16</v>
      </c>
      <c r="D167" s="7" t="s">
        <v>395</v>
      </c>
      <c r="E167" s="1" t="s">
        <v>18</v>
      </c>
      <c r="F167" s="4">
        <v>3</v>
      </c>
      <c r="G167" s="4">
        <v>3</v>
      </c>
      <c r="H167" s="4">
        <f t="shared" si="6"/>
        <v>6</v>
      </c>
      <c r="I167" s="34" t="s">
        <v>2888</v>
      </c>
      <c r="J167" s="5">
        <v>0.2389</v>
      </c>
      <c r="K167" s="65">
        <f t="shared" si="7"/>
        <v>2222.63</v>
      </c>
      <c r="L167" s="65">
        <f t="shared" si="8"/>
        <v>13335.78</v>
      </c>
    </row>
    <row r="168" spans="1:12" ht="8.25" customHeight="1">
      <c r="A168" s="48" t="s">
        <v>2062</v>
      </c>
      <c r="B168" s="22">
        <v>102122</v>
      </c>
      <c r="C168" s="6" t="s">
        <v>16</v>
      </c>
      <c r="D168" s="7" t="s">
        <v>397</v>
      </c>
      <c r="E168" s="1" t="s">
        <v>18</v>
      </c>
      <c r="F168" s="4">
        <v>3</v>
      </c>
      <c r="G168" s="4">
        <v>3</v>
      </c>
      <c r="H168" s="4">
        <f t="shared" si="6"/>
        <v>6</v>
      </c>
      <c r="I168" s="34" t="s">
        <v>2889</v>
      </c>
      <c r="J168" s="5">
        <v>0.2389</v>
      </c>
      <c r="K168" s="65">
        <f t="shared" si="7"/>
        <v>10379.02</v>
      </c>
      <c r="L168" s="65">
        <f t="shared" si="8"/>
        <v>62274.12</v>
      </c>
    </row>
    <row r="169" spans="1:12" ht="8.25" customHeight="1">
      <c r="A169" s="48" t="s">
        <v>2063</v>
      </c>
      <c r="B169" s="22">
        <v>102118</v>
      </c>
      <c r="C169" s="6" t="s">
        <v>16</v>
      </c>
      <c r="D169" s="7" t="s">
        <v>399</v>
      </c>
      <c r="E169" s="1" t="s">
        <v>18</v>
      </c>
      <c r="F169" s="4">
        <v>4</v>
      </c>
      <c r="G169" s="4">
        <v>4</v>
      </c>
      <c r="H169" s="4">
        <f t="shared" si="6"/>
        <v>8</v>
      </c>
      <c r="I169" s="34" t="s">
        <v>2890</v>
      </c>
      <c r="J169" s="5">
        <v>0.2389</v>
      </c>
      <c r="K169" s="65">
        <f t="shared" si="7"/>
        <v>3043.14</v>
      </c>
      <c r="L169" s="65">
        <f t="shared" si="8"/>
        <v>24345.119999999999</v>
      </c>
    </row>
    <row r="170" spans="1:12" ht="16.5" customHeight="1">
      <c r="A170" s="48" t="s">
        <v>2064</v>
      </c>
      <c r="B170" s="20">
        <v>93068</v>
      </c>
      <c r="C170" s="6" t="s">
        <v>16</v>
      </c>
      <c r="D170" s="3" t="s">
        <v>401</v>
      </c>
      <c r="E170" s="1" t="s">
        <v>18</v>
      </c>
      <c r="F170" s="4">
        <v>3</v>
      </c>
      <c r="G170" s="4">
        <v>3</v>
      </c>
      <c r="H170" s="4">
        <f t="shared" si="6"/>
        <v>6</v>
      </c>
      <c r="I170" s="34" t="s">
        <v>2891</v>
      </c>
      <c r="J170" s="5">
        <v>0.2389</v>
      </c>
      <c r="K170" s="65">
        <f t="shared" si="7"/>
        <v>84.5</v>
      </c>
      <c r="L170" s="65">
        <f t="shared" si="8"/>
        <v>507</v>
      </c>
    </row>
    <row r="171" spans="1:12" ht="16.5" customHeight="1">
      <c r="A171" s="48" t="s">
        <v>2065</v>
      </c>
      <c r="B171" s="20">
        <v>90375</v>
      </c>
      <c r="C171" s="6" t="s">
        <v>16</v>
      </c>
      <c r="D171" s="3" t="s">
        <v>403</v>
      </c>
      <c r="E171" s="1" t="s">
        <v>18</v>
      </c>
      <c r="F171" s="4">
        <v>8</v>
      </c>
      <c r="G171" s="4">
        <v>8</v>
      </c>
      <c r="H171" s="4">
        <f t="shared" si="6"/>
        <v>16</v>
      </c>
      <c r="I171" s="34" t="s">
        <v>2892</v>
      </c>
      <c r="J171" s="5">
        <v>0.2389</v>
      </c>
      <c r="K171" s="65">
        <f t="shared" si="7"/>
        <v>11.12</v>
      </c>
      <c r="L171" s="65">
        <f t="shared" si="8"/>
        <v>177.92</v>
      </c>
    </row>
    <row r="172" spans="1:12" ht="16.5" customHeight="1">
      <c r="A172" s="48" t="s">
        <v>2066</v>
      </c>
      <c r="B172" s="20">
        <v>91924</v>
      </c>
      <c r="C172" s="6" t="s">
        <v>16</v>
      </c>
      <c r="D172" s="3" t="s">
        <v>405</v>
      </c>
      <c r="E172" s="1" t="s">
        <v>82</v>
      </c>
      <c r="F172" s="4">
        <v>436.95</v>
      </c>
      <c r="G172" s="4">
        <v>436.95</v>
      </c>
      <c r="H172" s="4">
        <f t="shared" si="6"/>
        <v>873.9</v>
      </c>
      <c r="I172" s="34" t="s">
        <v>2893</v>
      </c>
      <c r="J172" s="5">
        <v>0.2389</v>
      </c>
      <c r="K172" s="65">
        <f t="shared" si="7"/>
        <v>3.62</v>
      </c>
      <c r="L172" s="65">
        <f t="shared" si="8"/>
        <v>3163.51</v>
      </c>
    </row>
    <row r="173" spans="1:12" ht="16.5" customHeight="1">
      <c r="A173" s="48" t="s">
        <v>2067</v>
      </c>
      <c r="B173" s="20">
        <v>91933</v>
      </c>
      <c r="C173" s="6" t="s">
        <v>16</v>
      </c>
      <c r="D173" s="3" t="s">
        <v>407</v>
      </c>
      <c r="E173" s="1" t="s">
        <v>82</v>
      </c>
      <c r="F173" s="4">
        <v>6.75</v>
      </c>
      <c r="G173" s="4">
        <v>6.75</v>
      </c>
      <c r="H173" s="4">
        <f t="shared" si="6"/>
        <v>13.5</v>
      </c>
      <c r="I173" s="34" t="s">
        <v>2894</v>
      </c>
      <c r="J173" s="5">
        <v>0.2389</v>
      </c>
      <c r="K173" s="65">
        <f t="shared" si="7"/>
        <v>21.28</v>
      </c>
      <c r="L173" s="65">
        <f t="shared" si="8"/>
        <v>287.27999999999997</v>
      </c>
    </row>
    <row r="174" spans="1:12" ht="16.5" customHeight="1">
      <c r="A174" s="48" t="s">
        <v>2068</v>
      </c>
      <c r="B174" s="20">
        <v>92979</v>
      </c>
      <c r="C174" s="6" t="s">
        <v>16</v>
      </c>
      <c r="D174" s="3" t="s">
        <v>409</v>
      </c>
      <c r="E174" s="1" t="s">
        <v>82</v>
      </c>
      <c r="F174" s="4">
        <v>1009.58</v>
      </c>
      <c r="G174" s="4">
        <v>1009.58</v>
      </c>
      <c r="H174" s="4">
        <f t="shared" si="6"/>
        <v>2019.16</v>
      </c>
      <c r="I174" s="34" t="s">
        <v>2895</v>
      </c>
      <c r="J174" s="5">
        <v>0.2389</v>
      </c>
      <c r="K174" s="65">
        <f t="shared" si="7"/>
        <v>14.02</v>
      </c>
      <c r="L174" s="65">
        <f t="shared" si="8"/>
        <v>28308.62</v>
      </c>
    </row>
    <row r="175" spans="1:12" ht="16.5" customHeight="1">
      <c r="A175" s="48" t="s">
        <v>2069</v>
      </c>
      <c r="B175" s="20">
        <v>91935</v>
      </c>
      <c r="C175" s="6" t="s">
        <v>16</v>
      </c>
      <c r="D175" s="3" t="s">
        <v>412</v>
      </c>
      <c r="E175" s="1" t="s">
        <v>82</v>
      </c>
      <c r="F175" s="4">
        <v>7428</v>
      </c>
      <c r="G175" s="4">
        <v>7428</v>
      </c>
      <c r="H175" s="4">
        <f t="shared" si="6"/>
        <v>14856</v>
      </c>
      <c r="I175" s="34" t="s">
        <v>2896</v>
      </c>
      <c r="J175" s="5">
        <v>0.2389</v>
      </c>
      <c r="K175" s="65">
        <f t="shared" si="7"/>
        <v>32.450000000000003</v>
      </c>
      <c r="L175" s="65">
        <f t="shared" si="8"/>
        <v>482077.2</v>
      </c>
    </row>
    <row r="176" spans="1:12" ht="16.5" customHeight="1">
      <c r="A176" s="48" t="s">
        <v>2070</v>
      </c>
      <c r="B176" s="20">
        <v>91927</v>
      </c>
      <c r="C176" s="6" t="s">
        <v>16</v>
      </c>
      <c r="D176" s="3" t="s">
        <v>414</v>
      </c>
      <c r="E176" s="1" t="s">
        <v>82</v>
      </c>
      <c r="F176" s="4">
        <v>464.85</v>
      </c>
      <c r="G176" s="4">
        <v>464.85</v>
      </c>
      <c r="H176" s="4">
        <f t="shared" si="6"/>
        <v>929.7</v>
      </c>
      <c r="I176" s="34" t="s">
        <v>2897</v>
      </c>
      <c r="J176" s="5">
        <v>0.2389</v>
      </c>
      <c r="K176" s="65">
        <f t="shared" si="7"/>
        <v>7.11</v>
      </c>
      <c r="L176" s="65">
        <f t="shared" si="8"/>
        <v>6610.16</v>
      </c>
    </row>
    <row r="177" spans="1:12" ht="16.5" customHeight="1">
      <c r="A177" s="48" t="s">
        <v>2071</v>
      </c>
      <c r="B177" s="20">
        <v>91926</v>
      </c>
      <c r="C177" s="6" t="s">
        <v>16</v>
      </c>
      <c r="D177" s="3" t="s">
        <v>416</v>
      </c>
      <c r="E177" s="1" t="s">
        <v>82</v>
      </c>
      <c r="F177" s="4">
        <v>7945.52</v>
      </c>
      <c r="G177" s="4">
        <v>7945.52</v>
      </c>
      <c r="H177" s="4">
        <f t="shared" si="6"/>
        <v>15891.04</v>
      </c>
      <c r="I177" s="34" t="s">
        <v>2898</v>
      </c>
      <c r="J177" s="5">
        <v>0.2389</v>
      </c>
      <c r="K177" s="65">
        <f t="shared" si="7"/>
        <v>5.32</v>
      </c>
      <c r="L177" s="65">
        <f t="shared" si="8"/>
        <v>84540.33</v>
      </c>
    </row>
    <row r="178" spans="1:12" ht="16.5" customHeight="1">
      <c r="A178" s="48" t="s">
        <v>2072</v>
      </c>
      <c r="B178" s="20">
        <v>92983</v>
      </c>
      <c r="C178" s="6" t="s">
        <v>16</v>
      </c>
      <c r="D178" s="3" t="s">
        <v>417</v>
      </c>
      <c r="E178" s="1" t="s">
        <v>82</v>
      </c>
      <c r="F178" s="4">
        <v>369</v>
      </c>
      <c r="G178" s="4">
        <v>369</v>
      </c>
      <c r="H178" s="4">
        <f t="shared" si="6"/>
        <v>738</v>
      </c>
      <c r="I178" s="34" t="s">
        <v>2899</v>
      </c>
      <c r="J178" s="5">
        <v>0.2389</v>
      </c>
      <c r="K178" s="65">
        <f t="shared" si="7"/>
        <v>36.51</v>
      </c>
      <c r="L178" s="65">
        <f t="shared" si="8"/>
        <v>26944.38</v>
      </c>
    </row>
    <row r="179" spans="1:12" ht="16.5" customHeight="1">
      <c r="A179" s="48" t="s">
        <v>2073</v>
      </c>
      <c r="B179" s="20">
        <v>92986</v>
      </c>
      <c r="C179" s="6" t="s">
        <v>16</v>
      </c>
      <c r="D179" s="3" t="s">
        <v>419</v>
      </c>
      <c r="E179" s="1" t="s">
        <v>82</v>
      </c>
      <c r="F179" s="4">
        <v>1548</v>
      </c>
      <c r="G179" s="4">
        <v>1548</v>
      </c>
      <c r="H179" s="4">
        <f t="shared" si="6"/>
        <v>3096</v>
      </c>
      <c r="I179" s="34" t="s">
        <v>2900</v>
      </c>
      <c r="J179" s="5">
        <v>0.2389</v>
      </c>
      <c r="K179" s="65">
        <f t="shared" si="7"/>
        <v>50.84</v>
      </c>
      <c r="L179" s="65">
        <f t="shared" si="8"/>
        <v>157400.64000000001</v>
      </c>
    </row>
    <row r="180" spans="1:12" ht="16.5" customHeight="1">
      <c r="A180" s="48" t="s">
        <v>2074</v>
      </c>
      <c r="B180" s="20">
        <v>91928</v>
      </c>
      <c r="C180" s="6" t="s">
        <v>16</v>
      </c>
      <c r="D180" s="3" t="s">
        <v>421</v>
      </c>
      <c r="E180" s="1" t="s">
        <v>82</v>
      </c>
      <c r="F180" s="4">
        <v>4021.02</v>
      </c>
      <c r="G180" s="4">
        <v>4021.02</v>
      </c>
      <c r="H180" s="4">
        <f t="shared" si="6"/>
        <v>8042.04</v>
      </c>
      <c r="I180" s="34" t="s">
        <v>2901</v>
      </c>
      <c r="J180" s="5">
        <v>0.2389</v>
      </c>
      <c r="K180" s="65">
        <f t="shared" si="7"/>
        <v>8.74</v>
      </c>
      <c r="L180" s="65">
        <f t="shared" si="8"/>
        <v>70287.42</v>
      </c>
    </row>
    <row r="181" spans="1:12" ht="16.5" customHeight="1">
      <c r="A181" s="48" t="s">
        <v>2075</v>
      </c>
      <c r="B181" s="20">
        <v>91930</v>
      </c>
      <c r="C181" s="6" t="s">
        <v>16</v>
      </c>
      <c r="D181" s="3" t="s">
        <v>424</v>
      </c>
      <c r="E181" s="1" t="s">
        <v>82</v>
      </c>
      <c r="F181" s="4">
        <v>887.18</v>
      </c>
      <c r="G181" s="4">
        <v>887.18</v>
      </c>
      <c r="H181" s="4">
        <f t="shared" si="6"/>
        <v>1774.36</v>
      </c>
      <c r="I181" s="34" t="s">
        <v>2902</v>
      </c>
      <c r="J181" s="5">
        <v>0.2389</v>
      </c>
      <c r="K181" s="65">
        <f t="shared" si="7"/>
        <v>12</v>
      </c>
      <c r="L181" s="65">
        <f t="shared" si="8"/>
        <v>21292.32</v>
      </c>
    </row>
    <row r="182" spans="1:12" ht="16.5" customHeight="1">
      <c r="A182" s="48" t="s">
        <v>2076</v>
      </c>
      <c r="B182" s="20">
        <v>93214</v>
      </c>
      <c r="C182" s="6" t="s">
        <v>16</v>
      </c>
      <c r="D182" s="3" t="s">
        <v>426</v>
      </c>
      <c r="E182" s="1" t="s">
        <v>18</v>
      </c>
      <c r="F182" s="4">
        <v>6</v>
      </c>
      <c r="G182" s="4">
        <v>6</v>
      </c>
      <c r="H182" s="4">
        <f t="shared" si="6"/>
        <v>12</v>
      </c>
      <c r="I182" s="34" t="s">
        <v>2903</v>
      </c>
      <c r="J182" s="5">
        <v>0.2389</v>
      </c>
      <c r="K182" s="65">
        <f t="shared" si="7"/>
        <v>7979.63</v>
      </c>
      <c r="L182" s="65">
        <f t="shared" si="8"/>
        <v>95755.56</v>
      </c>
    </row>
    <row r="183" spans="1:12" ht="8.25" customHeight="1">
      <c r="A183" s="48" t="s">
        <v>2077</v>
      </c>
      <c r="B183" s="20">
        <v>98110</v>
      </c>
      <c r="C183" s="6" t="s">
        <v>16</v>
      </c>
      <c r="D183" s="7" t="s">
        <v>428</v>
      </c>
      <c r="E183" s="1" t="s">
        <v>18</v>
      </c>
      <c r="F183" s="4">
        <v>3</v>
      </c>
      <c r="G183" s="4">
        <v>3</v>
      </c>
      <c r="H183" s="4">
        <f t="shared" si="6"/>
        <v>6</v>
      </c>
      <c r="I183" s="34" t="s">
        <v>2904</v>
      </c>
      <c r="J183" s="5">
        <v>0.2389</v>
      </c>
      <c r="K183" s="65">
        <f t="shared" si="7"/>
        <v>530.63</v>
      </c>
      <c r="L183" s="65">
        <f t="shared" si="8"/>
        <v>3183.78</v>
      </c>
    </row>
    <row r="184" spans="1:12" ht="8.25" customHeight="1">
      <c r="A184" s="48" t="s">
        <v>2078</v>
      </c>
      <c r="B184" s="20">
        <v>95676</v>
      </c>
      <c r="C184" s="6" t="s">
        <v>16</v>
      </c>
      <c r="D184" s="7" t="s">
        <v>430</v>
      </c>
      <c r="E184" s="1" t="s">
        <v>18</v>
      </c>
      <c r="F184" s="4">
        <v>3</v>
      </c>
      <c r="G184" s="4">
        <v>3</v>
      </c>
      <c r="H184" s="4">
        <f t="shared" si="6"/>
        <v>6</v>
      </c>
      <c r="I184" s="34" t="s">
        <v>2905</v>
      </c>
      <c r="J184" s="5">
        <v>0.2389</v>
      </c>
      <c r="K184" s="65">
        <f t="shared" si="7"/>
        <v>130.6</v>
      </c>
      <c r="L184" s="65">
        <f t="shared" si="8"/>
        <v>783.6</v>
      </c>
    </row>
    <row r="185" spans="1:12" ht="16.5" customHeight="1">
      <c r="A185" s="48" t="s">
        <v>2079</v>
      </c>
      <c r="B185" s="20">
        <v>89482</v>
      </c>
      <c r="C185" s="6" t="s">
        <v>16</v>
      </c>
      <c r="D185" s="3" t="s">
        <v>432</v>
      </c>
      <c r="E185" s="1" t="s">
        <v>18</v>
      </c>
      <c r="F185" s="4">
        <v>8</v>
      </c>
      <c r="G185" s="4">
        <v>8</v>
      </c>
      <c r="H185" s="4">
        <f t="shared" si="6"/>
        <v>16</v>
      </c>
      <c r="I185" s="34" t="s">
        <v>2906</v>
      </c>
      <c r="J185" s="5">
        <v>0.2389</v>
      </c>
      <c r="K185" s="65">
        <f t="shared" si="7"/>
        <v>45.91</v>
      </c>
      <c r="L185" s="65">
        <f t="shared" si="8"/>
        <v>734.56</v>
      </c>
    </row>
    <row r="186" spans="1:12" ht="16.5" customHeight="1">
      <c r="A186" s="48" t="s">
        <v>2080</v>
      </c>
      <c r="B186" s="20">
        <v>87904</v>
      </c>
      <c r="C186" s="6" t="s">
        <v>16</v>
      </c>
      <c r="D186" s="3" t="s">
        <v>434</v>
      </c>
      <c r="E186" s="1" t="s">
        <v>99</v>
      </c>
      <c r="F186" s="4">
        <v>16.02</v>
      </c>
      <c r="G186" s="4">
        <v>16.02</v>
      </c>
      <c r="H186" s="4">
        <f t="shared" si="6"/>
        <v>32.04</v>
      </c>
      <c r="I186" s="34" t="s">
        <v>2907</v>
      </c>
      <c r="J186" s="5">
        <v>0.2389</v>
      </c>
      <c r="K186" s="65">
        <f t="shared" si="7"/>
        <v>10.54</v>
      </c>
      <c r="L186" s="65">
        <f t="shared" si="8"/>
        <v>337.7</v>
      </c>
    </row>
    <row r="187" spans="1:12" ht="16.5" customHeight="1">
      <c r="A187" s="48" t="s">
        <v>2081</v>
      </c>
      <c r="B187" s="20">
        <v>87878</v>
      </c>
      <c r="C187" s="6" t="s">
        <v>16</v>
      </c>
      <c r="D187" s="3" t="s">
        <v>436</v>
      </c>
      <c r="E187" s="1" t="s">
        <v>99</v>
      </c>
      <c r="F187" s="4">
        <v>0.49</v>
      </c>
      <c r="G187" s="4">
        <v>0.49</v>
      </c>
      <c r="H187" s="4">
        <f t="shared" si="6"/>
        <v>0.98</v>
      </c>
      <c r="I187" s="34" t="s">
        <v>2908</v>
      </c>
      <c r="J187" s="5">
        <v>0.2389</v>
      </c>
      <c r="K187" s="65">
        <f t="shared" si="7"/>
        <v>5.22</v>
      </c>
      <c r="L187" s="65">
        <f t="shared" si="8"/>
        <v>5.1100000000000003</v>
      </c>
    </row>
    <row r="188" spans="1:12" ht="16.5" customHeight="1">
      <c r="A188" s="48" t="s">
        <v>2082</v>
      </c>
      <c r="B188" s="20">
        <v>87873</v>
      </c>
      <c r="C188" s="6" t="s">
        <v>16</v>
      </c>
      <c r="D188" s="3" t="s">
        <v>439</v>
      </c>
      <c r="E188" s="1" t="s">
        <v>99</v>
      </c>
      <c r="F188" s="4">
        <v>0.14000000000000001</v>
      </c>
      <c r="G188" s="4">
        <v>0.14000000000000001</v>
      </c>
      <c r="H188" s="4">
        <f t="shared" si="6"/>
        <v>0.28000000000000003</v>
      </c>
      <c r="I188" s="34" t="s">
        <v>2909</v>
      </c>
      <c r="J188" s="5">
        <v>0.2389</v>
      </c>
      <c r="K188" s="65">
        <f t="shared" si="7"/>
        <v>6.12</v>
      </c>
      <c r="L188" s="65">
        <f t="shared" si="8"/>
        <v>1.71</v>
      </c>
    </row>
    <row r="189" spans="1:12" ht="8.25" customHeight="1">
      <c r="A189" s="48" t="s">
        <v>2083</v>
      </c>
      <c r="B189" s="22">
        <v>102137</v>
      </c>
      <c r="C189" s="6" t="s">
        <v>16</v>
      </c>
      <c r="D189" s="7" t="s">
        <v>440</v>
      </c>
      <c r="E189" s="1" t="s">
        <v>18</v>
      </c>
      <c r="F189" s="4">
        <v>101</v>
      </c>
      <c r="G189" s="4">
        <v>101</v>
      </c>
      <c r="H189" s="4">
        <f t="shared" si="6"/>
        <v>202</v>
      </c>
      <c r="I189" s="34" t="s">
        <v>2910</v>
      </c>
      <c r="J189" s="5">
        <v>0.2389</v>
      </c>
      <c r="K189" s="65">
        <f t="shared" si="7"/>
        <v>92.78</v>
      </c>
      <c r="L189" s="65">
        <f t="shared" si="8"/>
        <v>18741.560000000001</v>
      </c>
    </row>
    <row r="190" spans="1:12" ht="8.25" customHeight="1">
      <c r="A190" s="48" t="s">
        <v>2084</v>
      </c>
      <c r="B190" s="22">
        <v>100860</v>
      </c>
      <c r="C190" s="6" t="s">
        <v>16</v>
      </c>
      <c r="D190" s="7" t="s">
        <v>442</v>
      </c>
      <c r="E190" s="1" t="s">
        <v>18</v>
      </c>
      <c r="F190" s="4">
        <v>29</v>
      </c>
      <c r="G190" s="4">
        <v>29</v>
      </c>
      <c r="H190" s="4">
        <f t="shared" si="6"/>
        <v>58</v>
      </c>
      <c r="I190" s="34">
        <v>73.849999999999994</v>
      </c>
      <c r="J190" s="5">
        <v>0.2389</v>
      </c>
      <c r="K190" s="65">
        <f t="shared" si="7"/>
        <v>91.49</v>
      </c>
      <c r="L190" s="66">
        <f t="shared" si="8"/>
        <v>5306.42</v>
      </c>
    </row>
    <row r="191" spans="1:12" ht="16.5" customHeight="1">
      <c r="A191" s="48" t="s">
        <v>2085</v>
      </c>
      <c r="B191" s="20">
        <v>95778</v>
      </c>
      <c r="C191" s="6" t="s">
        <v>16</v>
      </c>
      <c r="D191" s="3" t="s">
        <v>444</v>
      </c>
      <c r="E191" s="1" t="s">
        <v>18</v>
      </c>
      <c r="F191" s="4">
        <v>490</v>
      </c>
      <c r="G191" s="4">
        <v>490</v>
      </c>
      <c r="H191" s="4">
        <f t="shared" si="6"/>
        <v>980</v>
      </c>
      <c r="I191" s="34" t="s">
        <v>2911</v>
      </c>
      <c r="J191" s="5">
        <v>0.2389</v>
      </c>
      <c r="K191" s="65">
        <f t="shared" si="7"/>
        <v>28.02</v>
      </c>
      <c r="L191" s="65">
        <f t="shared" si="8"/>
        <v>27459.599999999999</v>
      </c>
    </row>
    <row r="192" spans="1:12" ht="16.5" customHeight="1">
      <c r="A192" s="48" t="s">
        <v>2086</v>
      </c>
      <c r="B192" s="20">
        <v>95787</v>
      </c>
      <c r="C192" s="6" t="s">
        <v>16</v>
      </c>
      <c r="D192" s="3" t="s">
        <v>446</v>
      </c>
      <c r="E192" s="1" t="s">
        <v>18</v>
      </c>
      <c r="F192" s="4">
        <v>248</v>
      </c>
      <c r="G192" s="4">
        <v>248</v>
      </c>
      <c r="H192" s="4">
        <f t="shared" si="6"/>
        <v>496</v>
      </c>
      <c r="I192" s="34" t="s">
        <v>2912</v>
      </c>
      <c r="J192" s="5">
        <v>0.2389</v>
      </c>
      <c r="K192" s="65">
        <f t="shared" si="7"/>
        <v>28.46</v>
      </c>
      <c r="L192" s="65">
        <f t="shared" si="8"/>
        <v>14116.16</v>
      </c>
    </row>
    <row r="193" spans="1:12" ht="16.5" customHeight="1">
      <c r="A193" s="48" t="s">
        <v>2087</v>
      </c>
      <c r="B193" s="20">
        <v>95796</v>
      </c>
      <c r="C193" s="6" t="s">
        <v>16</v>
      </c>
      <c r="D193" s="3" t="s">
        <v>448</v>
      </c>
      <c r="E193" s="1" t="s">
        <v>18</v>
      </c>
      <c r="F193" s="4">
        <v>224</v>
      </c>
      <c r="G193" s="4">
        <v>224</v>
      </c>
      <c r="H193" s="4">
        <f t="shared" si="6"/>
        <v>448</v>
      </c>
      <c r="I193" s="34" t="s">
        <v>2913</v>
      </c>
      <c r="J193" s="5">
        <v>0.2389</v>
      </c>
      <c r="K193" s="65">
        <f t="shared" si="7"/>
        <v>39.53</v>
      </c>
      <c r="L193" s="65">
        <f t="shared" si="8"/>
        <v>17709.439999999999</v>
      </c>
    </row>
    <row r="194" spans="1:12" ht="16.5" customHeight="1">
      <c r="A194" s="48" t="s">
        <v>2088</v>
      </c>
      <c r="B194" s="20">
        <v>95811</v>
      </c>
      <c r="C194" s="6" t="s">
        <v>16</v>
      </c>
      <c r="D194" s="3" t="s">
        <v>450</v>
      </c>
      <c r="E194" s="1" t="s">
        <v>18</v>
      </c>
      <c r="F194" s="4">
        <v>8</v>
      </c>
      <c r="G194" s="4">
        <v>8</v>
      </c>
      <c r="H194" s="4">
        <f t="shared" si="6"/>
        <v>16</v>
      </c>
      <c r="I194" s="34" t="s">
        <v>2914</v>
      </c>
      <c r="J194" s="5">
        <v>0.2389</v>
      </c>
      <c r="K194" s="65">
        <f t="shared" si="7"/>
        <v>20.21</v>
      </c>
      <c r="L194" s="65">
        <f t="shared" si="8"/>
        <v>323.36</v>
      </c>
    </row>
    <row r="195" spans="1:12" ht="16.5" customHeight="1">
      <c r="A195" s="48" t="s">
        <v>2089</v>
      </c>
      <c r="B195" s="20">
        <v>95812</v>
      </c>
      <c r="C195" s="6" t="s">
        <v>16</v>
      </c>
      <c r="D195" s="3" t="s">
        <v>452</v>
      </c>
      <c r="E195" s="1" t="s">
        <v>18</v>
      </c>
      <c r="F195" s="4">
        <v>53</v>
      </c>
      <c r="G195" s="4">
        <v>53</v>
      </c>
      <c r="H195" s="4">
        <f t="shared" si="6"/>
        <v>106</v>
      </c>
      <c r="I195" s="34" t="s">
        <v>2915</v>
      </c>
      <c r="J195" s="5">
        <v>0.2389</v>
      </c>
      <c r="K195" s="65">
        <f t="shared" si="7"/>
        <v>23.76</v>
      </c>
      <c r="L195" s="65">
        <f t="shared" si="8"/>
        <v>2518.56</v>
      </c>
    </row>
    <row r="196" spans="1:12" ht="16.5" customHeight="1">
      <c r="A196" s="48" t="s">
        <v>2090</v>
      </c>
      <c r="B196" s="22">
        <v>101915</v>
      </c>
      <c r="C196" s="6" t="s">
        <v>16</v>
      </c>
      <c r="D196" s="3" t="s">
        <v>454</v>
      </c>
      <c r="E196" s="1" t="s">
        <v>18</v>
      </c>
      <c r="F196" s="4">
        <v>34</v>
      </c>
      <c r="G196" s="4">
        <v>34</v>
      </c>
      <c r="H196" s="4">
        <f t="shared" si="6"/>
        <v>68</v>
      </c>
      <c r="I196" s="34" t="s">
        <v>2916</v>
      </c>
      <c r="J196" s="5">
        <v>0.2389</v>
      </c>
      <c r="K196" s="65">
        <f t="shared" si="7"/>
        <v>329.55</v>
      </c>
      <c r="L196" s="65">
        <f t="shared" si="8"/>
        <v>22409.4</v>
      </c>
    </row>
    <row r="197" spans="1:12" ht="8.25" customHeight="1">
      <c r="A197" s="48" t="s">
        <v>2091</v>
      </c>
      <c r="B197" s="22">
        <v>101902</v>
      </c>
      <c r="C197" s="6" t="s">
        <v>16</v>
      </c>
      <c r="D197" s="7" t="s">
        <v>456</v>
      </c>
      <c r="E197" s="1" t="s">
        <v>18</v>
      </c>
      <c r="F197" s="4">
        <v>4</v>
      </c>
      <c r="G197" s="4">
        <v>4</v>
      </c>
      <c r="H197" s="4">
        <f t="shared" ref="H197:H260" si="9">F197+G197</f>
        <v>8</v>
      </c>
      <c r="I197" s="34" t="s">
        <v>2917</v>
      </c>
      <c r="J197" s="5">
        <v>0.2389</v>
      </c>
      <c r="K197" s="65">
        <f t="shared" ref="K197:K260" si="10">TRUNC(I197+(I197*J197),2)</f>
        <v>189.98</v>
      </c>
      <c r="L197" s="65">
        <f t="shared" ref="L197:L260" si="11">TRUNC( H197*K197,2)</f>
        <v>1519.84</v>
      </c>
    </row>
    <row r="198" spans="1:12" ht="8.25" customHeight="1">
      <c r="A198" s="48" t="s">
        <v>2092</v>
      </c>
      <c r="B198" s="22">
        <v>101903</v>
      </c>
      <c r="C198" s="6" t="s">
        <v>16</v>
      </c>
      <c r="D198" s="7" t="s">
        <v>458</v>
      </c>
      <c r="E198" s="1" t="s">
        <v>18</v>
      </c>
      <c r="F198" s="4">
        <v>15</v>
      </c>
      <c r="G198" s="4">
        <v>15</v>
      </c>
      <c r="H198" s="4">
        <f t="shared" si="9"/>
        <v>30</v>
      </c>
      <c r="I198" s="34" t="s">
        <v>2918</v>
      </c>
      <c r="J198" s="5">
        <v>0.2389</v>
      </c>
      <c r="K198" s="65">
        <f t="shared" si="10"/>
        <v>396.13</v>
      </c>
      <c r="L198" s="65">
        <f t="shared" si="11"/>
        <v>11883.9</v>
      </c>
    </row>
    <row r="199" spans="1:12" ht="16.5" customHeight="1">
      <c r="A199" s="48" t="s">
        <v>2093</v>
      </c>
      <c r="B199" s="20">
        <v>87634</v>
      </c>
      <c r="C199" s="6" t="s">
        <v>16</v>
      </c>
      <c r="D199" s="3" t="s">
        <v>460</v>
      </c>
      <c r="E199" s="1" t="s">
        <v>99</v>
      </c>
      <c r="F199" s="4">
        <v>844.71</v>
      </c>
      <c r="G199" s="4">
        <v>844.71</v>
      </c>
      <c r="H199" s="4">
        <f t="shared" si="9"/>
        <v>1689.42</v>
      </c>
      <c r="I199" s="34" t="s">
        <v>2919</v>
      </c>
      <c r="J199" s="5">
        <v>0.2389</v>
      </c>
      <c r="K199" s="65">
        <f t="shared" si="10"/>
        <v>89.54</v>
      </c>
      <c r="L199" s="65">
        <f t="shared" si="11"/>
        <v>151270.66</v>
      </c>
    </row>
    <row r="200" spans="1:12" ht="16.5" customHeight="1">
      <c r="A200" s="48" t="s">
        <v>2094</v>
      </c>
      <c r="B200" s="20">
        <v>87622</v>
      </c>
      <c r="C200" s="6" t="s">
        <v>16</v>
      </c>
      <c r="D200" s="3" t="s">
        <v>462</v>
      </c>
      <c r="E200" s="1" t="s">
        <v>99</v>
      </c>
      <c r="F200" s="4">
        <v>310.08999999999997</v>
      </c>
      <c r="G200" s="4">
        <v>310.08999999999997</v>
      </c>
      <c r="H200" s="4">
        <f t="shared" si="9"/>
        <v>620.17999999999995</v>
      </c>
      <c r="I200" s="34" t="s">
        <v>2920</v>
      </c>
      <c r="J200" s="5">
        <v>0.2389</v>
      </c>
      <c r="K200" s="65">
        <f t="shared" si="10"/>
        <v>36.049999999999997</v>
      </c>
      <c r="L200" s="65">
        <f t="shared" si="11"/>
        <v>22357.48</v>
      </c>
    </row>
    <row r="201" spans="1:12" ht="8.25" customHeight="1">
      <c r="A201" s="48" t="s">
        <v>2095</v>
      </c>
      <c r="B201" s="20">
        <v>96973</v>
      </c>
      <c r="C201" s="6" t="s">
        <v>16</v>
      </c>
      <c r="D201" s="7" t="s">
        <v>464</v>
      </c>
      <c r="E201" s="1" t="s">
        <v>82</v>
      </c>
      <c r="F201" s="4">
        <v>238.23</v>
      </c>
      <c r="G201" s="4">
        <v>238.23</v>
      </c>
      <c r="H201" s="4">
        <f t="shared" si="9"/>
        <v>476.46</v>
      </c>
      <c r="I201" s="34" t="s">
        <v>2921</v>
      </c>
      <c r="J201" s="5">
        <v>0.2389</v>
      </c>
      <c r="K201" s="65">
        <f t="shared" si="10"/>
        <v>61.1</v>
      </c>
      <c r="L201" s="65">
        <f t="shared" si="11"/>
        <v>29111.7</v>
      </c>
    </row>
    <row r="202" spans="1:12" ht="16.5" customHeight="1">
      <c r="A202" s="48" t="s">
        <v>2096</v>
      </c>
      <c r="B202" s="20">
        <v>94471</v>
      </c>
      <c r="C202" s="6" t="s">
        <v>16</v>
      </c>
      <c r="D202" s="3" t="s">
        <v>466</v>
      </c>
      <c r="E202" s="1" t="s">
        <v>18</v>
      </c>
      <c r="F202" s="4">
        <v>8</v>
      </c>
      <c r="G202" s="4">
        <v>8</v>
      </c>
      <c r="H202" s="4">
        <f t="shared" si="9"/>
        <v>16</v>
      </c>
      <c r="I202" s="34" t="s">
        <v>2922</v>
      </c>
      <c r="J202" s="5">
        <v>0.2389</v>
      </c>
      <c r="K202" s="65">
        <f t="shared" si="10"/>
        <v>83.39</v>
      </c>
      <c r="L202" s="65">
        <f t="shared" si="11"/>
        <v>1334.24</v>
      </c>
    </row>
    <row r="203" spans="1:12" ht="8.25" customHeight="1">
      <c r="A203" s="48" t="s">
        <v>2097</v>
      </c>
      <c r="B203" s="20">
        <v>86901</v>
      </c>
      <c r="C203" s="6" t="s">
        <v>16</v>
      </c>
      <c r="D203" s="7" t="s">
        <v>468</v>
      </c>
      <c r="E203" s="1" t="s">
        <v>18</v>
      </c>
      <c r="F203" s="4">
        <v>15</v>
      </c>
      <c r="G203" s="4">
        <v>15</v>
      </c>
      <c r="H203" s="4">
        <f t="shared" si="9"/>
        <v>30</v>
      </c>
      <c r="I203" s="34" t="s">
        <v>2923</v>
      </c>
      <c r="J203" s="5">
        <v>0.2389</v>
      </c>
      <c r="K203" s="65">
        <f t="shared" si="10"/>
        <v>144.93</v>
      </c>
      <c r="L203" s="65">
        <f t="shared" si="11"/>
        <v>4347.8999999999996</v>
      </c>
    </row>
    <row r="204" spans="1:12" ht="8.25" customHeight="1">
      <c r="A204" s="48" t="s">
        <v>2098</v>
      </c>
      <c r="B204" s="20">
        <v>86900</v>
      </c>
      <c r="C204" s="6" t="s">
        <v>16</v>
      </c>
      <c r="D204" s="7" t="s">
        <v>470</v>
      </c>
      <c r="E204" s="1" t="s">
        <v>18</v>
      </c>
      <c r="F204" s="4">
        <v>6</v>
      </c>
      <c r="G204" s="4">
        <v>6</v>
      </c>
      <c r="H204" s="4">
        <f t="shared" si="9"/>
        <v>12</v>
      </c>
      <c r="I204" s="34" t="s">
        <v>2924</v>
      </c>
      <c r="J204" s="5">
        <v>0.2389</v>
      </c>
      <c r="K204" s="65">
        <f t="shared" si="10"/>
        <v>232.25</v>
      </c>
      <c r="L204" s="65">
        <f t="shared" si="11"/>
        <v>2787</v>
      </c>
    </row>
    <row r="205" spans="1:12" ht="16.5" customHeight="1">
      <c r="A205" s="48" t="s">
        <v>2099</v>
      </c>
      <c r="B205" s="20">
        <v>91895</v>
      </c>
      <c r="C205" s="6" t="s">
        <v>16</v>
      </c>
      <c r="D205" s="3" t="s">
        <v>472</v>
      </c>
      <c r="E205" s="1" t="s">
        <v>18</v>
      </c>
      <c r="F205" s="4">
        <v>4</v>
      </c>
      <c r="G205" s="4">
        <v>4</v>
      </c>
      <c r="H205" s="4">
        <f t="shared" si="9"/>
        <v>8</v>
      </c>
      <c r="I205" s="34" t="s">
        <v>2925</v>
      </c>
      <c r="J205" s="5">
        <v>0.2389</v>
      </c>
      <c r="K205" s="65">
        <f t="shared" si="10"/>
        <v>19.829999999999998</v>
      </c>
      <c r="L205" s="65">
        <f t="shared" si="11"/>
        <v>158.63999999999999</v>
      </c>
    </row>
    <row r="206" spans="1:12" ht="16.5" customHeight="1">
      <c r="A206" s="48" t="s">
        <v>2100</v>
      </c>
      <c r="B206" s="20">
        <v>89365</v>
      </c>
      <c r="C206" s="6" t="s">
        <v>16</v>
      </c>
      <c r="D206" s="3" t="s">
        <v>474</v>
      </c>
      <c r="E206" s="1" t="s">
        <v>18</v>
      </c>
      <c r="F206" s="4">
        <v>8</v>
      </c>
      <c r="G206" s="4">
        <v>8</v>
      </c>
      <c r="H206" s="4">
        <f t="shared" si="9"/>
        <v>16</v>
      </c>
      <c r="I206" s="34" t="s">
        <v>2926</v>
      </c>
      <c r="J206" s="5">
        <v>0.2389</v>
      </c>
      <c r="K206" s="65">
        <f t="shared" si="10"/>
        <v>12.87</v>
      </c>
      <c r="L206" s="65">
        <f t="shared" si="11"/>
        <v>205.92</v>
      </c>
    </row>
    <row r="207" spans="1:12" ht="16.5" customHeight="1">
      <c r="A207" s="48" t="s">
        <v>2101</v>
      </c>
      <c r="B207" s="20">
        <v>91890</v>
      </c>
      <c r="C207" s="6" t="s">
        <v>16</v>
      </c>
      <c r="D207" s="3" t="s">
        <v>476</v>
      </c>
      <c r="E207" s="1" t="s">
        <v>18</v>
      </c>
      <c r="F207" s="4">
        <v>3</v>
      </c>
      <c r="G207" s="4">
        <v>3</v>
      </c>
      <c r="H207" s="4">
        <f t="shared" si="9"/>
        <v>6</v>
      </c>
      <c r="I207" s="34" t="s">
        <v>2927</v>
      </c>
      <c r="J207" s="5">
        <v>0.2389</v>
      </c>
      <c r="K207" s="65">
        <f t="shared" si="10"/>
        <v>12.48</v>
      </c>
      <c r="L207" s="65">
        <f t="shared" si="11"/>
        <v>74.88</v>
      </c>
    </row>
    <row r="208" spans="1:12" ht="16.5" customHeight="1">
      <c r="A208" s="48" t="s">
        <v>2102</v>
      </c>
      <c r="B208" s="20">
        <v>91893</v>
      </c>
      <c r="C208" s="6" t="s">
        <v>16</v>
      </c>
      <c r="D208" s="3" t="s">
        <v>479</v>
      </c>
      <c r="E208" s="1" t="s">
        <v>18</v>
      </c>
      <c r="F208" s="4">
        <v>4</v>
      </c>
      <c r="G208" s="4">
        <v>4</v>
      </c>
      <c r="H208" s="4">
        <f t="shared" si="9"/>
        <v>8</v>
      </c>
      <c r="I208" s="34" t="s">
        <v>2928</v>
      </c>
      <c r="J208" s="5">
        <v>0.2389</v>
      </c>
      <c r="K208" s="65">
        <f t="shared" si="10"/>
        <v>17.09</v>
      </c>
      <c r="L208" s="65">
        <f t="shared" si="11"/>
        <v>136.72</v>
      </c>
    </row>
    <row r="209" spans="1:12" ht="16.5" customHeight="1">
      <c r="A209" s="48" t="s">
        <v>2103</v>
      </c>
      <c r="B209" s="20">
        <v>89406</v>
      </c>
      <c r="C209" s="6" t="s">
        <v>16</v>
      </c>
      <c r="D209" s="3" t="s">
        <v>481</v>
      </c>
      <c r="E209" s="1" t="s">
        <v>18</v>
      </c>
      <c r="F209" s="4">
        <v>10</v>
      </c>
      <c r="G209" s="4">
        <v>10</v>
      </c>
      <c r="H209" s="4">
        <f t="shared" si="9"/>
        <v>20</v>
      </c>
      <c r="I209" s="34" t="s">
        <v>2929</v>
      </c>
      <c r="J209" s="5">
        <v>0.2389</v>
      </c>
      <c r="K209" s="65">
        <f t="shared" si="10"/>
        <v>8.6999999999999993</v>
      </c>
      <c r="L209" s="65">
        <f t="shared" si="11"/>
        <v>174</v>
      </c>
    </row>
    <row r="210" spans="1:12" ht="16.5" customHeight="1">
      <c r="A210" s="48" t="s">
        <v>2104</v>
      </c>
      <c r="B210" s="20">
        <v>89415</v>
      </c>
      <c r="C210" s="6" t="s">
        <v>16</v>
      </c>
      <c r="D210" s="3" t="s">
        <v>483</v>
      </c>
      <c r="E210" s="1" t="s">
        <v>18</v>
      </c>
      <c r="F210" s="4">
        <v>6</v>
      </c>
      <c r="G210" s="4">
        <v>6</v>
      </c>
      <c r="H210" s="4">
        <f t="shared" si="9"/>
        <v>12</v>
      </c>
      <c r="I210" s="34" t="s">
        <v>2930</v>
      </c>
      <c r="J210" s="5">
        <v>0.2389</v>
      </c>
      <c r="K210" s="65">
        <f t="shared" si="10"/>
        <v>17.87</v>
      </c>
      <c r="L210" s="65">
        <f t="shared" si="11"/>
        <v>214.44</v>
      </c>
    </row>
    <row r="211" spans="1:12" ht="8.25" customHeight="1">
      <c r="A211" s="48" t="s">
        <v>2105</v>
      </c>
      <c r="B211" s="20">
        <v>89525</v>
      </c>
      <c r="C211" s="6" t="s">
        <v>16</v>
      </c>
      <c r="D211" s="7" t="s">
        <v>485</v>
      </c>
      <c r="E211" s="1" t="s">
        <v>18</v>
      </c>
      <c r="F211" s="4">
        <v>3</v>
      </c>
      <c r="G211" s="4">
        <v>3</v>
      </c>
      <c r="H211" s="4">
        <f t="shared" si="9"/>
        <v>6</v>
      </c>
      <c r="I211" s="34" t="s">
        <v>2931</v>
      </c>
      <c r="J211" s="5">
        <v>0.2389</v>
      </c>
      <c r="K211" s="65">
        <f t="shared" si="10"/>
        <v>132.4</v>
      </c>
      <c r="L211" s="65">
        <f t="shared" si="11"/>
        <v>794.4</v>
      </c>
    </row>
    <row r="212" spans="1:12" ht="8.25" customHeight="1">
      <c r="A212" s="48" t="s">
        <v>2106</v>
      </c>
      <c r="B212" s="20">
        <v>97622</v>
      </c>
      <c r="C212" s="6" t="s">
        <v>16</v>
      </c>
      <c r="D212" s="7" t="s">
        <v>487</v>
      </c>
      <c r="E212" s="1" t="s">
        <v>158</v>
      </c>
      <c r="F212" s="4">
        <v>3.41</v>
      </c>
      <c r="G212" s="4">
        <v>3.41</v>
      </c>
      <c r="H212" s="4">
        <f t="shared" si="9"/>
        <v>6.82</v>
      </c>
      <c r="I212" s="34" t="s">
        <v>2932</v>
      </c>
      <c r="J212" s="5">
        <v>0.2389</v>
      </c>
      <c r="K212" s="65">
        <f t="shared" si="10"/>
        <v>59.26</v>
      </c>
      <c r="L212" s="65">
        <f t="shared" si="11"/>
        <v>404.15</v>
      </c>
    </row>
    <row r="213" spans="1:12" ht="8.25" customHeight="1">
      <c r="A213" s="48" t="s">
        <v>2107</v>
      </c>
      <c r="B213" s="20">
        <v>97631</v>
      </c>
      <c r="C213" s="6" t="s">
        <v>16</v>
      </c>
      <c r="D213" s="7" t="s">
        <v>489</v>
      </c>
      <c r="E213" s="1" t="s">
        <v>99</v>
      </c>
      <c r="F213" s="4">
        <v>2310.6999999999998</v>
      </c>
      <c r="G213" s="4">
        <v>2310.6999999999998</v>
      </c>
      <c r="H213" s="4">
        <f t="shared" si="9"/>
        <v>4621.3999999999996</v>
      </c>
      <c r="I213" s="34" t="s">
        <v>2933</v>
      </c>
      <c r="J213" s="5">
        <v>0.2389</v>
      </c>
      <c r="K213" s="65">
        <f t="shared" si="10"/>
        <v>3.49</v>
      </c>
      <c r="L213" s="65">
        <f t="shared" si="11"/>
        <v>16128.68</v>
      </c>
    </row>
    <row r="214" spans="1:12" ht="8.25" customHeight="1">
      <c r="A214" s="48" t="s">
        <v>2108</v>
      </c>
      <c r="B214" s="20">
        <v>97635</v>
      </c>
      <c r="C214" s="6" t="s">
        <v>16</v>
      </c>
      <c r="D214" s="7" t="s">
        <v>491</v>
      </c>
      <c r="E214" s="1" t="s">
        <v>99</v>
      </c>
      <c r="F214" s="4">
        <v>3.23</v>
      </c>
      <c r="G214" s="4">
        <v>3.23</v>
      </c>
      <c r="H214" s="4">
        <f t="shared" si="9"/>
        <v>6.46</v>
      </c>
      <c r="I214" s="34" t="s">
        <v>2934</v>
      </c>
      <c r="J214" s="5">
        <v>0.2389</v>
      </c>
      <c r="K214" s="65">
        <f t="shared" si="10"/>
        <v>16.63</v>
      </c>
      <c r="L214" s="65">
        <f t="shared" si="11"/>
        <v>107.42</v>
      </c>
    </row>
    <row r="215" spans="1:12" ht="8.25" customHeight="1">
      <c r="A215" s="48" t="s">
        <v>2109</v>
      </c>
      <c r="B215" s="20">
        <v>97633</v>
      </c>
      <c r="C215" s="6" t="s">
        <v>16</v>
      </c>
      <c r="D215" s="7" t="s">
        <v>493</v>
      </c>
      <c r="E215" s="1" t="s">
        <v>99</v>
      </c>
      <c r="F215" s="4">
        <v>14334.27</v>
      </c>
      <c r="G215" s="4">
        <v>14334.27</v>
      </c>
      <c r="H215" s="4">
        <f t="shared" si="9"/>
        <v>28668.54</v>
      </c>
      <c r="I215" s="34" t="s">
        <v>2935</v>
      </c>
      <c r="J215" s="5">
        <v>0.2389</v>
      </c>
      <c r="K215" s="65">
        <f t="shared" si="10"/>
        <v>23.92</v>
      </c>
      <c r="L215" s="65">
        <f t="shared" si="11"/>
        <v>685751.47</v>
      </c>
    </row>
    <row r="216" spans="1:12" ht="8.25" customHeight="1">
      <c r="A216" s="48" t="s">
        <v>2110</v>
      </c>
      <c r="B216" s="20">
        <v>97634</v>
      </c>
      <c r="C216" s="6" t="s">
        <v>16</v>
      </c>
      <c r="D216" s="7" t="s">
        <v>495</v>
      </c>
      <c r="E216" s="1" t="s">
        <v>99</v>
      </c>
      <c r="F216" s="4">
        <v>67.680000000000007</v>
      </c>
      <c r="G216" s="4">
        <v>67.680000000000007</v>
      </c>
      <c r="H216" s="4">
        <f t="shared" si="9"/>
        <v>135.36000000000001</v>
      </c>
      <c r="I216" s="34" t="s">
        <v>2936</v>
      </c>
      <c r="J216" s="5">
        <v>0.2389</v>
      </c>
      <c r="K216" s="65">
        <f t="shared" si="10"/>
        <v>13.04</v>
      </c>
      <c r="L216" s="65">
        <f t="shared" si="11"/>
        <v>1765.09</v>
      </c>
    </row>
    <row r="217" spans="1:12" ht="8.25" customHeight="1">
      <c r="A217" s="48" t="s">
        <v>2111</v>
      </c>
      <c r="B217" s="20">
        <v>93660</v>
      </c>
      <c r="C217" s="6" t="s">
        <v>16</v>
      </c>
      <c r="D217" s="7" t="s">
        <v>498</v>
      </c>
      <c r="E217" s="1" t="s">
        <v>18</v>
      </c>
      <c r="F217" s="4">
        <v>4</v>
      </c>
      <c r="G217" s="4">
        <v>4</v>
      </c>
      <c r="H217" s="4">
        <f t="shared" si="9"/>
        <v>8</v>
      </c>
      <c r="I217" s="34" t="s">
        <v>2937</v>
      </c>
      <c r="J217" s="5">
        <v>0.2389</v>
      </c>
      <c r="K217" s="65">
        <f t="shared" si="10"/>
        <v>78.64</v>
      </c>
      <c r="L217" s="65">
        <f t="shared" si="11"/>
        <v>629.12</v>
      </c>
    </row>
    <row r="218" spans="1:12" ht="8.25" customHeight="1">
      <c r="A218" s="48" t="s">
        <v>2112</v>
      </c>
      <c r="B218" s="20">
        <v>93653</v>
      </c>
      <c r="C218" s="6" t="s">
        <v>16</v>
      </c>
      <c r="D218" s="7" t="s">
        <v>500</v>
      </c>
      <c r="E218" s="1" t="s">
        <v>18</v>
      </c>
      <c r="F218" s="4">
        <v>38</v>
      </c>
      <c r="G218" s="4">
        <v>38</v>
      </c>
      <c r="H218" s="4">
        <f t="shared" si="9"/>
        <v>76</v>
      </c>
      <c r="I218" s="34" t="s">
        <v>2938</v>
      </c>
      <c r="J218" s="5">
        <v>0.2389</v>
      </c>
      <c r="K218" s="65">
        <f t="shared" si="10"/>
        <v>15.64</v>
      </c>
      <c r="L218" s="65">
        <f t="shared" si="11"/>
        <v>1188.6400000000001</v>
      </c>
    </row>
    <row r="219" spans="1:12" ht="8.25" customHeight="1">
      <c r="A219" s="48" t="s">
        <v>2113</v>
      </c>
      <c r="B219" s="20">
        <v>93654</v>
      </c>
      <c r="C219" s="6" t="s">
        <v>16</v>
      </c>
      <c r="D219" s="7" t="s">
        <v>502</v>
      </c>
      <c r="E219" s="1" t="s">
        <v>18</v>
      </c>
      <c r="F219" s="4">
        <v>92</v>
      </c>
      <c r="G219" s="4">
        <v>92</v>
      </c>
      <c r="H219" s="4">
        <f t="shared" si="9"/>
        <v>184</v>
      </c>
      <c r="I219" s="34" t="s">
        <v>2939</v>
      </c>
      <c r="J219" s="5">
        <v>0.2389</v>
      </c>
      <c r="K219" s="65">
        <f t="shared" si="10"/>
        <v>16.32</v>
      </c>
      <c r="L219" s="65">
        <f t="shared" si="11"/>
        <v>3002.88</v>
      </c>
    </row>
    <row r="220" spans="1:12" ht="8.25" customHeight="1">
      <c r="A220" s="48" t="s">
        <v>2114</v>
      </c>
      <c r="B220" s="20">
        <v>93655</v>
      </c>
      <c r="C220" s="6" t="s">
        <v>16</v>
      </c>
      <c r="D220" s="7" t="s">
        <v>504</v>
      </c>
      <c r="E220" s="1" t="s">
        <v>18</v>
      </c>
      <c r="F220" s="4">
        <v>30</v>
      </c>
      <c r="G220" s="4">
        <v>30</v>
      </c>
      <c r="H220" s="4">
        <f t="shared" si="9"/>
        <v>60</v>
      </c>
      <c r="I220" s="34" t="s">
        <v>2940</v>
      </c>
      <c r="J220" s="5">
        <v>0.2389</v>
      </c>
      <c r="K220" s="65">
        <f t="shared" si="10"/>
        <v>17.66</v>
      </c>
      <c r="L220" s="65">
        <f t="shared" si="11"/>
        <v>1059.5999999999999</v>
      </c>
    </row>
    <row r="221" spans="1:12" ht="8.25" customHeight="1">
      <c r="A221" s="48" t="s">
        <v>2115</v>
      </c>
      <c r="B221" s="20">
        <v>93656</v>
      </c>
      <c r="C221" s="6" t="s">
        <v>16</v>
      </c>
      <c r="D221" s="7" t="s">
        <v>506</v>
      </c>
      <c r="E221" s="1" t="s">
        <v>18</v>
      </c>
      <c r="F221" s="4">
        <v>248</v>
      </c>
      <c r="G221" s="4">
        <v>248</v>
      </c>
      <c r="H221" s="4">
        <f t="shared" si="9"/>
        <v>496</v>
      </c>
      <c r="I221" s="34" t="s">
        <v>2940</v>
      </c>
      <c r="J221" s="5">
        <v>0.2389</v>
      </c>
      <c r="K221" s="65">
        <f t="shared" si="10"/>
        <v>17.66</v>
      </c>
      <c r="L221" s="65">
        <f t="shared" si="11"/>
        <v>8759.36</v>
      </c>
    </row>
    <row r="222" spans="1:12" ht="8.25" customHeight="1">
      <c r="A222" s="48" t="s">
        <v>2116</v>
      </c>
      <c r="B222" s="20">
        <v>93657</v>
      </c>
      <c r="C222" s="6" t="s">
        <v>16</v>
      </c>
      <c r="D222" s="7" t="s">
        <v>507</v>
      </c>
      <c r="E222" s="1" t="s">
        <v>18</v>
      </c>
      <c r="F222" s="4">
        <v>23</v>
      </c>
      <c r="G222" s="4">
        <v>23</v>
      </c>
      <c r="H222" s="4">
        <f t="shared" si="9"/>
        <v>46</v>
      </c>
      <c r="I222" s="34" t="s">
        <v>2941</v>
      </c>
      <c r="J222" s="5">
        <v>0.2389</v>
      </c>
      <c r="K222" s="65">
        <f t="shared" si="10"/>
        <v>19.27</v>
      </c>
      <c r="L222" s="65">
        <f t="shared" si="11"/>
        <v>886.42</v>
      </c>
    </row>
    <row r="223" spans="1:12" ht="8.25" customHeight="1">
      <c r="A223" s="48" t="s">
        <v>2117</v>
      </c>
      <c r="B223" s="20">
        <v>93659</v>
      </c>
      <c r="C223" s="6" t="s">
        <v>16</v>
      </c>
      <c r="D223" s="7" t="s">
        <v>509</v>
      </c>
      <c r="E223" s="1" t="s">
        <v>18</v>
      </c>
      <c r="F223" s="4">
        <v>3</v>
      </c>
      <c r="G223" s="4">
        <v>3</v>
      </c>
      <c r="H223" s="4">
        <f t="shared" si="9"/>
        <v>6</v>
      </c>
      <c r="I223" s="34" t="s">
        <v>2942</v>
      </c>
      <c r="J223" s="5">
        <v>0.2389</v>
      </c>
      <c r="K223" s="65">
        <f t="shared" si="10"/>
        <v>31.2</v>
      </c>
      <c r="L223" s="65">
        <f t="shared" si="11"/>
        <v>187.2</v>
      </c>
    </row>
    <row r="224" spans="1:12" ht="8.25" customHeight="1">
      <c r="A224" s="48" t="s">
        <v>2118</v>
      </c>
      <c r="B224" s="20">
        <v>93667</v>
      </c>
      <c r="C224" s="6" t="s">
        <v>16</v>
      </c>
      <c r="D224" s="7" t="s">
        <v>511</v>
      </c>
      <c r="E224" s="1" t="s">
        <v>18</v>
      </c>
      <c r="F224" s="4">
        <v>4</v>
      </c>
      <c r="G224" s="4">
        <v>4</v>
      </c>
      <c r="H224" s="4">
        <f t="shared" si="9"/>
        <v>8</v>
      </c>
      <c r="I224" s="34" t="s">
        <v>2943</v>
      </c>
      <c r="J224" s="5">
        <v>0.2389</v>
      </c>
      <c r="K224" s="65">
        <f t="shared" si="10"/>
        <v>97.98</v>
      </c>
      <c r="L224" s="65">
        <f t="shared" si="11"/>
        <v>783.84</v>
      </c>
    </row>
    <row r="225" spans="1:12" ht="8.25" customHeight="1">
      <c r="A225" s="48" t="s">
        <v>2119</v>
      </c>
      <c r="B225" s="20">
        <v>93668</v>
      </c>
      <c r="C225" s="6" t="s">
        <v>16</v>
      </c>
      <c r="D225" s="7" t="s">
        <v>513</v>
      </c>
      <c r="E225" s="1" t="s">
        <v>18</v>
      </c>
      <c r="F225" s="4">
        <v>4</v>
      </c>
      <c r="G225" s="4">
        <v>4</v>
      </c>
      <c r="H225" s="4">
        <f t="shared" si="9"/>
        <v>8</v>
      </c>
      <c r="I225" s="34" t="s">
        <v>2944</v>
      </c>
      <c r="J225" s="5">
        <v>0.2389</v>
      </c>
      <c r="K225" s="65">
        <f t="shared" si="10"/>
        <v>100.01</v>
      </c>
      <c r="L225" s="65">
        <f t="shared" si="11"/>
        <v>800.08</v>
      </c>
    </row>
    <row r="226" spans="1:12" ht="8.25" customHeight="1">
      <c r="A226" s="48" t="s">
        <v>2120</v>
      </c>
      <c r="B226" s="20">
        <v>93669</v>
      </c>
      <c r="C226" s="6" t="s">
        <v>16</v>
      </c>
      <c r="D226" s="7" t="s">
        <v>515</v>
      </c>
      <c r="E226" s="1" t="s">
        <v>18</v>
      </c>
      <c r="F226" s="4">
        <v>6</v>
      </c>
      <c r="G226" s="4">
        <v>6</v>
      </c>
      <c r="H226" s="4">
        <f t="shared" si="9"/>
        <v>12</v>
      </c>
      <c r="I226" s="34" t="s">
        <v>2945</v>
      </c>
      <c r="J226" s="5">
        <v>0.2389</v>
      </c>
      <c r="K226" s="65">
        <f t="shared" si="10"/>
        <v>104.04</v>
      </c>
      <c r="L226" s="65">
        <f t="shared" si="11"/>
        <v>1248.48</v>
      </c>
    </row>
    <row r="227" spans="1:12" ht="8.25" customHeight="1">
      <c r="A227" s="48" t="s">
        <v>2121</v>
      </c>
      <c r="B227" s="20">
        <v>93670</v>
      </c>
      <c r="C227" s="6" t="s">
        <v>16</v>
      </c>
      <c r="D227" s="7" t="s">
        <v>517</v>
      </c>
      <c r="E227" s="1" t="s">
        <v>18</v>
      </c>
      <c r="F227" s="4">
        <v>3</v>
      </c>
      <c r="G227" s="4">
        <v>3</v>
      </c>
      <c r="H227" s="4">
        <f t="shared" si="9"/>
        <v>6</v>
      </c>
      <c r="I227" s="34" t="s">
        <v>2945</v>
      </c>
      <c r="J227" s="5">
        <v>0.2389</v>
      </c>
      <c r="K227" s="65">
        <f t="shared" si="10"/>
        <v>104.04</v>
      </c>
      <c r="L227" s="65">
        <f t="shared" si="11"/>
        <v>624.24</v>
      </c>
    </row>
    <row r="228" spans="1:12" ht="8.25" customHeight="1">
      <c r="A228" s="48" t="s">
        <v>2122</v>
      </c>
      <c r="B228" s="20">
        <v>93671</v>
      </c>
      <c r="C228" s="6" t="s">
        <v>16</v>
      </c>
      <c r="D228" s="7" t="s">
        <v>518</v>
      </c>
      <c r="E228" s="1" t="s">
        <v>18</v>
      </c>
      <c r="F228" s="4">
        <v>41</v>
      </c>
      <c r="G228" s="4">
        <v>41</v>
      </c>
      <c r="H228" s="4">
        <f t="shared" si="9"/>
        <v>82</v>
      </c>
      <c r="I228" s="34" t="s">
        <v>2946</v>
      </c>
      <c r="J228" s="5">
        <v>0.2389</v>
      </c>
      <c r="K228" s="65">
        <f t="shared" si="10"/>
        <v>108.89</v>
      </c>
      <c r="L228" s="65">
        <f t="shared" si="11"/>
        <v>8928.98</v>
      </c>
    </row>
    <row r="229" spans="1:12" ht="8.25" customHeight="1">
      <c r="A229" s="48" t="s">
        <v>2123</v>
      </c>
      <c r="B229" s="20">
        <v>93672</v>
      </c>
      <c r="C229" s="6" t="s">
        <v>16</v>
      </c>
      <c r="D229" s="7" t="s">
        <v>520</v>
      </c>
      <c r="E229" s="1" t="s">
        <v>18</v>
      </c>
      <c r="F229" s="4">
        <v>8</v>
      </c>
      <c r="G229" s="4">
        <v>8</v>
      </c>
      <c r="H229" s="4">
        <f t="shared" si="9"/>
        <v>16</v>
      </c>
      <c r="I229" s="34" t="s">
        <v>2947</v>
      </c>
      <c r="J229" s="5">
        <v>0.2389</v>
      </c>
      <c r="K229" s="65">
        <f t="shared" si="10"/>
        <v>116.53</v>
      </c>
      <c r="L229" s="65">
        <f t="shared" si="11"/>
        <v>1864.48</v>
      </c>
    </row>
    <row r="230" spans="1:12" ht="8.25" customHeight="1">
      <c r="A230" s="48" t="s">
        <v>2124</v>
      </c>
      <c r="B230" s="20">
        <v>93673</v>
      </c>
      <c r="C230" s="6" t="s">
        <v>16</v>
      </c>
      <c r="D230" s="7" t="s">
        <v>522</v>
      </c>
      <c r="E230" s="1" t="s">
        <v>18</v>
      </c>
      <c r="F230" s="4">
        <v>8</v>
      </c>
      <c r="G230" s="4">
        <v>8</v>
      </c>
      <c r="H230" s="4">
        <f t="shared" si="9"/>
        <v>16</v>
      </c>
      <c r="I230" s="34" t="s">
        <v>2948</v>
      </c>
      <c r="J230" s="5">
        <v>0.2389</v>
      </c>
      <c r="K230" s="65">
        <f t="shared" si="10"/>
        <v>126.34</v>
      </c>
      <c r="L230" s="65">
        <f t="shared" si="11"/>
        <v>2021.44</v>
      </c>
    </row>
    <row r="231" spans="1:12" ht="16.5" customHeight="1">
      <c r="A231" s="48" t="s">
        <v>2125</v>
      </c>
      <c r="B231" s="22">
        <v>102253</v>
      </c>
      <c r="C231" s="6" t="s">
        <v>16</v>
      </c>
      <c r="D231" s="3" t="s">
        <v>524</v>
      </c>
      <c r="E231" s="1" t="s">
        <v>99</v>
      </c>
      <c r="F231" s="4">
        <v>22.93</v>
      </c>
      <c r="G231" s="4">
        <v>22.93</v>
      </c>
      <c r="H231" s="4">
        <f t="shared" si="9"/>
        <v>45.86</v>
      </c>
      <c r="I231" s="34" t="s">
        <v>2949</v>
      </c>
      <c r="J231" s="5">
        <v>0.2389</v>
      </c>
      <c r="K231" s="65">
        <f t="shared" si="10"/>
        <v>942.61</v>
      </c>
      <c r="L231" s="65">
        <f t="shared" si="11"/>
        <v>43228.09</v>
      </c>
    </row>
    <row r="232" spans="1:12" ht="16.5" customHeight="1">
      <c r="A232" s="48" t="s">
        <v>2126</v>
      </c>
      <c r="B232" s="22">
        <v>102254</v>
      </c>
      <c r="C232" s="6" t="s">
        <v>16</v>
      </c>
      <c r="D232" s="3" t="s">
        <v>526</v>
      </c>
      <c r="E232" s="1" t="s">
        <v>99</v>
      </c>
      <c r="F232" s="4">
        <v>1.75</v>
      </c>
      <c r="G232" s="4">
        <v>1.75</v>
      </c>
      <c r="H232" s="4">
        <f t="shared" si="9"/>
        <v>3.5</v>
      </c>
      <c r="I232" s="34" t="s">
        <v>2950</v>
      </c>
      <c r="J232" s="5">
        <v>0.2389</v>
      </c>
      <c r="K232" s="65">
        <f t="shared" si="10"/>
        <v>567.73</v>
      </c>
      <c r="L232" s="65">
        <f t="shared" si="11"/>
        <v>1987.05</v>
      </c>
    </row>
    <row r="233" spans="1:12" ht="12.75" customHeight="1">
      <c r="A233" s="48" t="s">
        <v>2127</v>
      </c>
      <c r="B233" s="22">
        <v>100709</v>
      </c>
      <c r="C233" s="6" t="s">
        <v>16</v>
      </c>
      <c r="D233" s="7" t="s">
        <v>528</v>
      </c>
      <c r="E233" s="1" t="s">
        <v>18</v>
      </c>
      <c r="F233" s="4">
        <v>64</v>
      </c>
      <c r="G233" s="4">
        <v>64</v>
      </c>
      <c r="H233" s="4">
        <f t="shared" si="9"/>
        <v>128</v>
      </c>
      <c r="I233" s="34" t="s">
        <v>2951</v>
      </c>
      <c r="J233" s="5">
        <v>0.2389</v>
      </c>
      <c r="K233" s="65">
        <f t="shared" si="10"/>
        <v>50.27</v>
      </c>
      <c r="L233" s="65">
        <f t="shared" si="11"/>
        <v>6434.56</v>
      </c>
    </row>
    <row r="234" spans="1:12" ht="8.25" customHeight="1">
      <c r="A234" s="48" t="s">
        <v>2128</v>
      </c>
      <c r="B234" s="22">
        <v>100710</v>
      </c>
      <c r="C234" s="6" t="s">
        <v>16</v>
      </c>
      <c r="D234" s="7" t="s">
        <v>530</v>
      </c>
      <c r="E234" s="1" t="s">
        <v>18</v>
      </c>
      <c r="F234" s="4">
        <v>104</v>
      </c>
      <c r="G234" s="4">
        <v>104</v>
      </c>
      <c r="H234" s="4">
        <f t="shared" si="9"/>
        <v>208</v>
      </c>
      <c r="I234" s="34" t="s">
        <v>2952</v>
      </c>
      <c r="J234" s="5">
        <v>0.2389</v>
      </c>
      <c r="K234" s="65">
        <f t="shared" si="10"/>
        <v>116.46</v>
      </c>
      <c r="L234" s="65">
        <f t="shared" si="11"/>
        <v>24223.68</v>
      </c>
    </row>
    <row r="235" spans="1:12" ht="16.5" customHeight="1">
      <c r="A235" s="48" t="s">
        <v>2129</v>
      </c>
      <c r="B235" s="20">
        <v>91834</v>
      </c>
      <c r="C235" s="6" t="s">
        <v>16</v>
      </c>
      <c r="D235" s="3" t="s">
        <v>532</v>
      </c>
      <c r="E235" s="1" t="s">
        <v>82</v>
      </c>
      <c r="F235" s="4">
        <v>7407.02</v>
      </c>
      <c r="G235" s="4">
        <v>7407.02</v>
      </c>
      <c r="H235" s="4">
        <f t="shared" si="9"/>
        <v>14814.04</v>
      </c>
      <c r="I235" s="34" t="s">
        <v>2953</v>
      </c>
      <c r="J235" s="5">
        <v>0.2389</v>
      </c>
      <c r="K235" s="65">
        <f t="shared" si="10"/>
        <v>10.76</v>
      </c>
      <c r="L235" s="65">
        <f t="shared" si="11"/>
        <v>159399.07</v>
      </c>
    </row>
    <row r="236" spans="1:12" ht="16.5" customHeight="1">
      <c r="A236" s="48" t="s">
        <v>2130</v>
      </c>
      <c r="B236" s="20">
        <v>91836</v>
      </c>
      <c r="C236" s="6" t="s">
        <v>16</v>
      </c>
      <c r="D236" s="3" t="s">
        <v>534</v>
      </c>
      <c r="E236" s="1" t="s">
        <v>82</v>
      </c>
      <c r="F236" s="4">
        <v>15.98</v>
      </c>
      <c r="G236" s="4">
        <v>15.98</v>
      </c>
      <c r="H236" s="4">
        <f t="shared" si="9"/>
        <v>31.96</v>
      </c>
      <c r="I236" s="34" t="s">
        <v>2954</v>
      </c>
      <c r="J236" s="5">
        <v>0.2389</v>
      </c>
      <c r="K236" s="65">
        <f t="shared" si="10"/>
        <v>14.3</v>
      </c>
      <c r="L236" s="65">
        <f t="shared" si="11"/>
        <v>457.02</v>
      </c>
    </row>
    <row r="237" spans="1:12" ht="16.5" customHeight="1">
      <c r="A237" s="48" t="s">
        <v>2131</v>
      </c>
      <c r="B237" s="20">
        <v>91863</v>
      </c>
      <c r="C237" s="6" t="s">
        <v>16</v>
      </c>
      <c r="D237" s="3" t="s">
        <v>535</v>
      </c>
      <c r="E237" s="1" t="s">
        <v>82</v>
      </c>
      <c r="F237" s="4">
        <v>115.16</v>
      </c>
      <c r="G237" s="4">
        <v>115.16</v>
      </c>
      <c r="H237" s="4">
        <f t="shared" si="9"/>
        <v>230.32</v>
      </c>
      <c r="I237" s="34" t="s">
        <v>2895</v>
      </c>
      <c r="J237" s="5">
        <v>0.2389</v>
      </c>
      <c r="K237" s="65">
        <f t="shared" si="10"/>
        <v>14.02</v>
      </c>
      <c r="L237" s="65">
        <f t="shared" si="11"/>
        <v>3229.08</v>
      </c>
    </row>
    <row r="238" spans="1:12" ht="16.5" customHeight="1">
      <c r="A238" s="48" t="s">
        <v>2132</v>
      </c>
      <c r="B238" s="20">
        <v>91871</v>
      </c>
      <c r="C238" s="6" t="s">
        <v>16</v>
      </c>
      <c r="D238" s="3" t="s">
        <v>537</v>
      </c>
      <c r="E238" s="1" t="s">
        <v>82</v>
      </c>
      <c r="F238" s="4">
        <v>1.35</v>
      </c>
      <c r="G238" s="4">
        <v>1.35</v>
      </c>
      <c r="H238" s="4">
        <f t="shared" si="9"/>
        <v>2.7</v>
      </c>
      <c r="I238" s="34" t="s">
        <v>2955</v>
      </c>
      <c r="J238" s="5">
        <v>0.2389</v>
      </c>
      <c r="K238" s="65">
        <f t="shared" si="10"/>
        <v>15.3</v>
      </c>
      <c r="L238" s="65">
        <f t="shared" si="11"/>
        <v>41.31</v>
      </c>
    </row>
    <row r="239" spans="1:12" ht="16.5" customHeight="1">
      <c r="A239" s="48" t="s">
        <v>2133</v>
      </c>
      <c r="B239" s="20">
        <v>91864</v>
      </c>
      <c r="C239" s="6" t="s">
        <v>16</v>
      </c>
      <c r="D239" s="3" t="s">
        <v>539</v>
      </c>
      <c r="E239" s="1" t="s">
        <v>82</v>
      </c>
      <c r="F239" s="4">
        <v>10.8</v>
      </c>
      <c r="G239" s="4">
        <v>10.8</v>
      </c>
      <c r="H239" s="4">
        <f t="shared" si="9"/>
        <v>21.6</v>
      </c>
      <c r="I239" s="34" t="s">
        <v>2956</v>
      </c>
      <c r="J239" s="5">
        <v>0.2389</v>
      </c>
      <c r="K239" s="65">
        <f t="shared" si="10"/>
        <v>18.73</v>
      </c>
      <c r="L239" s="65">
        <f t="shared" si="11"/>
        <v>404.56</v>
      </c>
    </row>
    <row r="240" spans="1:12" ht="16.5" customHeight="1">
      <c r="A240" s="48" t="s">
        <v>2134</v>
      </c>
      <c r="B240" s="20">
        <v>91873</v>
      </c>
      <c r="C240" s="6" t="s">
        <v>16</v>
      </c>
      <c r="D240" s="3" t="s">
        <v>541</v>
      </c>
      <c r="E240" s="1" t="s">
        <v>82</v>
      </c>
      <c r="F240" s="4">
        <v>23.99</v>
      </c>
      <c r="G240" s="4">
        <v>23.99</v>
      </c>
      <c r="H240" s="4">
        <f t="shared" si="9"/>
        <v>47.98</v>
      </c>
      <c r="I240" s="34" t="s">
        <v>2957</v>
      </c>
      <c r="J240" s="5">
        <v>0.2389</v>
      </c>
      <c r="K240" s="65">
        <f t="shared" si="10"/>
        <v>24.6</v>
      </c>
      <c r="L240" s="65">
        <f t="shared" si="11"/>
        <v>1180.3</v>
      </c>
    </row>
    <row r="241" spans="1:12" ht="8.25" customHeight="1">
      <c r="A241" s="48" t="s">
        <v>2135</v>
      </c>
      <c r="B241" s="20">
        <v>93009</v>
      </c>
      <c r="C241" s="6" t="s">
        <v>16</v>
      </c>
      <c r="D241" s="7" t="s">
        <v>544</v>
      </c>
      <c r="E241" s="1" t="s">
        <v>82</v>
      </c>
      <c r="F241" s="4">
        <v>54.45</v>
      </c>
      <c r="G241" s="4">
        <v>54.45</v>
      </c>
      <c r="H241" s="4">
        <f t="shared" si="9"/>
        <v>108.9</v>
      </c>
      <c r="I241" s="34" t="s">
        <v>2958</v>
      </c>
      <c r="J241" s="5">
        <v>0.2389</v>
      </c>
      <c r="K241" s="65">
        <f t="shared" si="10"/>
        <v>31.44</v>
      </c>
      <c r="L241" s="65">
        <f t="shared" si="11"/>
        <v>3423.81</v>
      </c>
    </row>
    <row r="242" spans="1:12" ht="16.5" customHeight="1">
      <c r="A242" s="48" t="s">
        <v>2136</v>
      </c>
      <c r="B242" s="20">
        <v>87827</v>
      </c>
      <c r="C242" s="6" t="s">
        <v>16</v>
      </c>
      <c r="D242" s="3" t="s">
        <v>546</v>
      </c>
      <c r="E242" s="1" t="s">
        <v>99</v>
      </c>
      <c r="F242" s="4">
        <v>1104.96</v>
      </c>
      <c r="G242" s="4">
        <v>1104.96</v>
      </c>
      <c r="H242" s="4">
        <f t="shared" si="9"/>
        <v>2209.92</v>
      </c>
      <c r="I242" s="34" t="s">
        <v>2959</v>
      </c>
      <c r="J242" s="5">
        <v>0.2389</v>
      </c>
      <c r="K242" s="65">
        <f t="shared" si="10"/>
        <v>84.57</v>
      </c>
      <c r="L242" s="65">
        <f t="shared" si="11"/>
        <v>186892.93</v>
      </c>
    </row>
    <row r="243" spans="1:12" ht="8.25" customHeight="1">
      <c r="A243" s="48" t="s">
        <v>2137</v>
      </c>
      <c r="B243" s="20">
        <v>86885</v>
      </c>
      <c r="C243" s="6" t="s">
        <v>16</v>
      </c>
      <c r="D243" s="7" t="s">
        <v>548</v>
      </c>
      <c r="E243" s="1" t="s">
        <v>18</v>
      </c>
      <c r="F243" s="4">
        <v>169</v>
      </c>
      <c r="G243" s="4">
        <v>169</v>
      </c>
      <c r="H243" s="4">
        <f t="shared" si="9"/>
        <v>338</v>
      </c>
      <c r="I243" s="34" t="s">
        <v>2960</v>
      </c>
      <c r="J243" s="5">
        <v>0.2389</v>
      </c>
      <c r="K243" s="65">
        <f t="shared" si="10"/>
        <v>11.86</v>
      </c>
      <c r="L243" s="65">
        <f t="shared" si="11"/>
        <v>4008.68</v>
      </c>
    </row>
    <row r="244" spans="1:12" ht="8.25" customHeight="1">
      <c r="A244" s="48" t="s">
        <v>2138</v>
      </c>
      <c r="B244" s="20">
        <v>93358</v>
      </c>
      <c r="C244" s="6" t="s">
        <v>16</v>
      </c>
      <c r="D244" s="7" t="s">
        <v>551</v>
      </c>
      <c r="E244" s="1" t="s">
        <v>158</v>
      </c>
      <c r="F244" s="4">
        <v>440.79</v>
      </c>
      <c r="G244" s="4">
        <v>440.79</v>
      </c>
      <c r="H244" s="4">
        <f t="shared" si="9"/>
        <v>881.58</v>
      </c>
      <c r="I244" s="34" t="s">
        <v>2961</v>
      </c>
      <c r="J244" s="5">
        <v>0.2389</v>
      </c>
      <c r="K244" s="65">
        <f t="shared" si="10"/>
        <v>89.28</v>
      </c>
      <c r="L244" s="65">
        <f t="shared" si="11"/>
        <v>78707.460000000006</v>
      </c>
    </row>
    <row r="245" spans="1:12" ht="16.5" customHeight="1">
      <c r="A245" s="48" t="s">
        <v>2139</v>
      </c>
      <c r="B245" s="22">
        <v>102666</v>
      </c>
      <c r="C245" s="6" t="s">
        <v>16</v>
      </c>
      <c r="D245" s="3" t="s">
        <v>553</v>
      </c>
      <c r="E245" s="1" t="s">
        <v>158</v>
      </c>
      <c r="F245" s="4">
        <v>34.049999999999997</v>
      </c>
      <c r="G245" s="4">
        <v>34.049999999999997</v>
      </c>
      <c r="H245" s="4">
        <f t="shared" si="9"/>
        <v>68.099999999999994</v>
      </c>
      <c r="I245" s="34" t="s">
        <v>2962</v>
      </c>
      <c r="J245" s="5">
        <v>0.2389</v>
      </c>
      <c r="K245" s="65">
        <f t="shared" si="10"/>
        <v>70.91</v>
      </c>
      <c r="L245" s="65">
        <f t="shared" si="11"/>
        <v>4828.97</v>
      </c>
    </row>
    <row r="246" spans="1:12" ht="16.5" customHeight="1">
      <c r="A246" s="48" t="s">
        <v>2140</v>
      </c>
      <c r="B246" s="20">
        <v>94996</v>
      </c>
      <c r="C246" s="6" t="s">
        <v>16</v>
      </c>
      <c r="D246" s="3" t="s">
        <v>555</v>
      </c>
      <c r="E246" s="1" t="s">
        <v>99</v>
      </c>
      <c r="F246" s="4">
        <v>39.64</v>
      </c>
      <c r="G246" s="4">
        <v>39.64</v>
      </c>
      <c r="H246" s="4">
        <f t="shared" si="9"/>
        <v>79.28</v>
      </c>
      <c r="I246" s="34" t="s">
        <v>2963</v>
      </c>
      <c r="J246" s="5">
        <v>0.2389</v>
      </c>
      <c r="K246" s="65">
        <f t="shared" si="10"/>
        <v>160.27000000000001</v>
      </c>
      <c r="L246" s="65">
        <f t="shared" si="11"/>
        <v>12706.2</v>
      </c>
    </row>
    <row r="247" spans="1:12" ht="16.5" customHeight="1">
      <c r="A247" s="48" t="s">
        <v>2141</v>
      </c>
      <c r="B247" s="20">
        <v>94992</v>
      </c>
      <c r="C247" s="6" t="s">
        <v>16</v>
      </c>
      <c r="D247" s="3" t="s">
        <v>557</v>
      </c>
      <c r="E247" s="1" t="s">
        <v>99</v>
      </c>
      <c r="F247" s="4">
        <v>186.51</v>
      </c>
      <c r="G247" s="4">
        <v>186.51</v>
      </c>
      <c r="H247" s="4">
        <f t="shared" si="9"/>
        <v>373.02</v>
      </c>
      <c r="I247" s="34" t="s">
        <v>2964</v>
      </c>
      <c r="J247" s="5">
        <v>0.2389</v>
      </c>
      <c r="K247" s="65">
        <f t="shared" si="10"/>
        <v>121.48</v>
      </c>
      <c r="L247" s="65">
        <f t="shared" si="11"/>
        <v>45314.46</v>
      </c>
    </row>
    <row r="248" spans="1:12" ht="16.5" customHeight="1">
      <c r="A248" s="48" t="s">
        <v>2142</v>
      </c>
      <c r="B248" s="20">
        <v>94994</v>
      </c>
      <c r="C248" s="6" t="s">
        <v>16</v>
      </c>
      <c r="D248" s="3" t="s">
        <v>559</v>
      </c>
      <c r="E248" s="1" t="s">
        <v>99</v>
      </c>
      <c r="F248" s="4">
        <v>42.43</v>
      </c>
      <c r="G248" s="4">
        <v>42.43</v>
      </c>
      <c r="H248" s="4">
        <f t="shared" si="9"/>
        <v>84.86</v>
      </c>
      <c r="I248" s="34" t="s">
        <v>2965</v>
      </c>
      <c r="J248" s="5">
        <v>0.2389</v>
      </c>
      <c r="K248" s="65">
        <f t="shared" si="10"/>
        <v>142.01</v>
      </c>
      <c r="L248" s="65">
        <f t="shared" si="11"/>
        <v>12050.96</v>
      </c>
    </row>
    <row r="249" spans="1:12" ht="19.350000000000001" customHeight="1">
      <c r="A249" s="48" t="s">
        <v>2143</v>
      </c>
      <c r="B249" s="23">
        <v>91098</v>
      </c>
      <c r="C249" s="13" t="s">
        <v>16</v>
      </c>
      <c r="D249" s="7" t="s">
        <v>561</v>
      </c>
      <c r="E249" s="10" t="s">
        <v>99</v>
      </c>
      <c r="F249" s="11">
        <v>41.96</v>
      </c>
      <c r="G249" s="11">
        <v>41.96</v>
      </c>
      <c r="H249" s="4">
        <f t="shared" si="9"/>
        <v>83.92</v>
      </c>
      <c r="I249" s="34" t="s">
        <v>2966</v>
      </c>
      <c r="J249" s="12">
        <v>0.2389</v>
      </c>
      <c r="K249" s="65">
        <f t="shared" si="10"/>
        <v>175.75</v>
      </c>
      <c r="L249" s="65">
        <f t="shared" si="11"/>
        <v>14748.94</v>
      </c>
    </row>
    <row r="250" spans="1:12" ht="16.5" customHeight="1">
      <c r="A250" s="48" t="s">
        <v>2144</v>
      </c>
      <c r="B250" s="22">
        <v>101905</v>
      </c>
      <c r="C250" s="6" t="s">
        <v>16</v>
      </c>
      <c r="D250" s="3" t="s">
        <v>563</v>
      </c>
      <c r="E250" s="1" t="s">
        <v>18</v>
      </c>
      <c r="F250" s="4">
        <v>47</v>
      </c>
      <c r="G250" s="4">
        <v>47</v>
      </c>
      <c r="H250" s="4">
        <f t="shared" si="9"/>
        <v>94</v>
      </c>
      <c r="I250" s="34" t="s">
        <v>2967</v>
      </c>
      <c r="J250" s="5">
        <v>0.2389</v>
      </c>
      <c r="K250" s="65">
        <f t="shared" si="10"/>
        <v>231.29</v>
      </c>
      <c r="L250" s="65">
        <f t="shared" si="11"/>
        <v>21741.26</v>
      </c>
    </row>
    <row r="251" spans="1:12" ht="8.25" customHeight="1">
      <c r="A251" s="48" t="s">
        <v>2145</v>
      </c>
      <c r="B251" s="22">
        <v>101907</v>
      </c>
      <c r="C251" s="6" t="s">
        <v>16</v>
      </c>
      <c r="D251" s="7" t="s">
        <v>565</v>
      </c>
      <c r="E251" s="1" t="s">
        <v>18</v>
      </c>
      <c r="F251" s="4">
        <v>176</v>
      </c>
      <c r="G251" s="4">
        <v>176</v>
      </c>
      <c r="H251" s="4">
        <f t="shared" si="9"/>
        <v>352</v>
      </c>
      <c r="I251" s="34" t="s">
        <v>2968</v>
      </c>
      <c r="J251" s="5">
        <v>0.2389</v>
      </c>
      <c r="K251" s="65">
        <f t="shared" si="10"/>
        <v>731.49</v>
      </c>
      <c r="L251" s="65">
        <f t="shared" si="11"/>
        <v>257484.48</v>
      </c>
    </row>
    <row r="252" spans="1:12" ht="8.25" customHeight="1">
      <c r="A252" s="48" t="s">
        <v>2146</v>
      </c>
      <c r="B252" s="22">
        <v>101911</v>
      </c>
      <c r="C252" s="6" t="s">
        <v>16</v>
      </c>
      <c r="D252" s="7" t="s">
        <v>567</v>
      </c>
      <c r="E252" s="1" t="s">
        <v>18</v>
      </c>
      <c r="F252" s="4">
        <v>4</v>
      </c>
      <c r="G252" s="4">
        <v>4</v>
      </c>
      <c r="H252" s="4">
        <f t="shared" si="9"/>
        <v>8</v>
      </c>
      <c r="I252" s="34" t="s">
        <v>2969</v>
      </c>
      <c r="J252" s="5">
        <v>0.2389</v>
      </c>
      <c r="K252" s="65">
        <f t="shared" si="10"/>
        <v>351.24</v>
      </c>
      <c r="L252" s="65">
        <f t="shared" si="11"/>
        <v>2809.92</v>
      </c>
    </row>
    <row r="253" spans="1:12" ht="8.25" customHeight="1">
      <c r="A253" s="48" t="s">
        <v>2147</v>
      </c>
      <c r="B253" s="22">
        <v>101908</v>
      </c>
      <c r="C253" s="6" t="s">
        <v>16</v>
      </c>
      <c r="D253" s="7" t="s">
        <v>569</v>
      </c>
      <c r="E253" s="1" t="s">
        <v>18</v>
      </c>
      <c r="F253" s="4">
        <v>3</v>
      </c>
      <c r="G253" s="4">
        <v>3</v>
      </c>
      <c r="H253" s="4">
        <f t="shared" si="9"/>
        <v>6</v>
      </c>
      <c r="I253" s="34" t="s">
        <v>2970</v>
      </c>
      <c r="J253" s="5">
        <v>0.2389</v>
      </c>
      <c r="K253" s="65">
        <f t="shared" si="10"/>
        <v>224.48</v>
      </c>
      <c r="L253" s="65">
        <f t="shared" si="11"/>
        <v>1346.88</v>
      </c>
    </row>
    <row r="254" spans="1:12" ht="8.25" customHeight="1">
      <c r="A254" s="48" t="s">
        <v>2148</v>
      </c>
      <c r="B254" s="22">
        <v>101909</v>
      </c>
      <c r="C254" s="6" t="s">
        <v>16</v>
      </c>
      <c r="D254" s="7" t="s">
        <v>571</v>
      </c>
      <c r="E254" s="1" t="s">
        <v>18</v>
      </c>
      <c r="F254" s="4">
        <v>75</v>
      </c>
      <c r="G254" s="4">
        <v>75</v>
      </c>
      <c r="H254" s="4">
        <f t="shared" si="9"/>
        <v>150</v>
      </c>
      <c r="I254" s="34" t="s">
        <v>2971</v>
      </c>
      <c r="J254" s="5">
        <v>0.2389</v>
      </c>
      <c r="K254" s="65">
        <f t="shared" si="10"/>
        <v>260.70999999999998</v>
      </c>
      <c r="L254" s="65">
        <f t="shared" si="11"/>
        <v>39106.5</v>
      </c>
    </row>
    <row r="255" spans="1:12" ht="8.25" customHeight="1">
      <c r="A255" s="48" t="s">
        <v>2149</v>
      </c>
      <c r="B255" s="22">
        <v>101910</v>
      </c>
      <c r="C255" s="6" t="s">
        <v>16</v>
      </c>
      <c r="D255" s="7" t="s">
        <v>573</v>
      </c>
      <c r="E255" s="1" t="s">
        <v>18</v>
      </c>
      <c r="F255" s="4">
        <v>77</v>
      </c>
      <c r="G255" s="4">
        <v>77</v>
      </c>
      <c r="H255" s="4">
        <f t="shared" si="9"/>
        <v>154</v>
      </c>
      <c r="I255" s="34" t="s">
        <v>2972</v>
      </c>
      <c r="J255" s="5">
        <v>0.2389</v>
      </c>
      <c r="K255" s="65">
        <f t="shared" si="10"/>
        <v>305.97000000000003</v>
      </c>
      <c r="L255" s="65">
        <f t="shared" si="11"/>
        <v>47119.38</v>
      </c>
    </row>
    <row r="256" spans="1:12" ht="16.5" customHeight="1">
      <c r="A256" s="48" t="s">
        <v>2150</v>
      </c>
      <c r="B256" s="20">
        <v>90830</v>
      </c>
      <c r="C256" s="6" t="s">
        <v>16</v>
      </c>
      <c r="D256" s="3" t="s">
        <v>575</v>
      </c>
      <c r="E256" s="1" t="s">
        <v>18</v>
      </c>
      <c r="F256" s="4">
        <v>60</v>
      </c>
      <c r="G256" s="4">
        <v>60</v>
      </c>
      <c r="H256" s="4">
        <f t="shared" si="9"/>
        <v>120</v>
      </c>
      <c r="I256" s="34" t="s">
        <v>2973</v>
      </c>
      <c r="J256" s="5">
        <v>0.2389</v>
      </c>
      <c r="K256" s="65">
        <f t="shared" si="10"/>
        <v>181.06</v>
      </c>
      <c r="L256" s="65">
        <f t="shared" si="11"/>
        <v>21727.200000000001</v>
      </c>
    </row>
    <row r="257" spans="1:12" ht="16.5" customHeight="1">
      <c r="A257" s="48" t="s">
        <v>2151</v>
      </c>
      <c r="B257" s="20">
        <v>91170</v>
      </c>
      <c r="C257" s="6" t="s">
        <v>16</v>
      </c>
      <c r="D257" s="3" t="s">
        <v>577</v>
      </c>
      <c r="E257" s="1" t="s">
        <v>82</v>
      </c>
      <c r="F257" s="4">
        <v>313.13</v>
      </c>
      <c r="G257" s="4">
        <v>313.13</v>
      </c>
      <c r="H257" s="4">
        <f t="shared" si="9"/>
        <v>626.26</v>
      </c>
      <c r="I257" s="34" t="s">
        <v>2974</v>
      </c>
      <c r="J257" s="5">
        <v>0.2389</v>
      </c>
      <c r="K257" s="65">
        <f t="shared" si="10"/>
        <v>3.53</v>
      </c>
      <c r="L257" s="65">
        <f t="shared" si="11"/>
        <v>2210.69</v>
      </c>
    </row>
    <row r="258" spans="1:12" ht="8.25" customHeight="1">
      <c r="A258" s="48" t="s">
        <v>2152</v>
      </c>
      <c r="B258" s="20">
        <v>96114</v>
      </c>
      <c r="C258" s="6" t="s">
        <v>16</v>
      </c>
      <c r="D258" s="7" t="s">
        <v>579</v>
      </c>
      <c r="E258" s="1" t="s">
        <v>99</v>
      </c>
      <c r="F258" s="4">
        <v>239.48</v>
      </c>
      <c r="G258" s="4">
        <v>239.48</v>
      </c>
      <c r="H258" s="4">
        <f t="shared" si="9"/>
        <v>478.96</v>
      </c>
      <c r="I258" s="34" t="s">
        <v>2975</v>
      </c>
      <c r="J258" s="5">
        <v>0.2389</v>
      </c>
      <c r="K258" s="65">
        <f t="shared" si="10"/>
        <v>80.23</v>
      </c>
      <c r="L258" s="65">
        <f t="shared" si="11"/>
        <v>38426.959999999999</v>
      </c>
    </row>
    <row r="259" spans="1:12" ht="8.25" customHeight="1">
      <c r="A259" s="48" t="s">
        <v>2153</v>
      </c>
      <c r="B259" s="20">
        <v>96116</v>
      </c>
      <c r="C259" s="6" t="s">
        <v>16</v>
      </c>
      <c r="D259" s="7" t="s">
        <v>581</v>
      </c>
      <c r="E259" s="1" t="s">
        <v>99</v>
      </c>
      <c r="F259" s="4">
        <v>26.33</v>
      </c>
      <c r="G259" s="4">
        <v>26.33</v>
      </c>
      <c r="H259" s="4">
        <f t="shared" si="9"/>
        <v>52.66</v>
      </c>
      <c r="I259" s="34" t="s">
        <v>2976</v>
      </c>
      <c r="J259" s="5">
        <v>0.2389</v>
      </c>
      <c r="K259" s="65">
        <f t="shared" si="10"/>
        <v>86.92</v>
      </c>
      <c r="L259" s="65">
        <f t="shared" si="11"/>
        <v>4577.2</v>
      </c>
    </row>
    <row r="260" spans="1:12" ht="8.25" customHeight="1">
      <c r="A260" s="48" t="s">
        <v>2154</v>
      </c>
      <c r="B260" s="20">
        <v>90440</v>
      </c>
      <c r="C260" s="6" t="s">
        <v>16</v>
      </c>
      <c r="D260" s="7" t="s">
        <v>583</v>
      </c>
      <c r="E260" s="1" t="s">
        <v>18</v>
      </c>
      <c r="F260" s="4">
        <v>10</v>
      </c>
      <c r="G260" s="4">
        <v>10</v>
      </c>
      <c r="H260" s="4">
        <f t="shared" si="9"/>
        <v>20</v>
      </c>
      <c r="I260" s="34" t="s">
        <v>2977</v>
      </c>
      <c r="J260" s="5">
        <v>0.2389</v>
      </c>
      <c r="K260" s="65">
        <f t="shared" si="10"/>
        <v>111.6</v>
      </c>
      <c r="L260" s="65">
        <f t="shared" si="11"/>
        <v>2232</v>
      </c>
    </row>
    <row r="261" spans="1:12" ht="8.25" customHeight="1">
      <c r="A261" s="48" t="s">
        <v>2155</v>
      </c>
      <c r="B261" s="20">
        <v>90441</v>
      </c>
      <c r="C261" s="6" t="s">
        <v>16</v>
      </c>
      <c r="D261" s="7" t="s">
        <v>585</v>
      </c>
      <c r="E261" s="1" t="s">
        <v>18</v>
      </c>
      <c r="F261" s="4">
        <v>8</v>
      </c>
      <c r="G261" s="4">
        <v>8</v>
      </c>
      <c r="H261" s="4">
        <f t="shared" ref="H261:H324" si="12">F261+G261</f>
        <v>16</v>
      </c>
      <c r="I261" s="34" t="s">
        <v>2978</v>
      </c>
      <c r="J261" s="5">
        <v>0.2389</v>
      </c>
      <c r="K261" s="65">
        <f t="shared" ref="K261:K324" si="13">TRUNC(I261+(I261*J261),2)</f>
        <v>142.52000000000001</v>
      </c>
      <c r="L261" s="65">
        <f t="shared" ref="L261:L324" si="14">TRUNC( H261*K261,2)</f>
        <v>2280.3200000000002</v>
      </c>
    </row>
    <row r="262" spans="1:12" ht="8.25" customHeight="1">
      <c r="A262" s="48" t="s">
        <v>2156</v>
      </c>
      <c r="B262" s="20">
        <v>90439</v>
      </c>
      <c r="C262" s="6" t="s">
        <v>16</v>
      </c>
      <c r="D262" s="7" t="s">
        <v>587</v>
      </c>
      <c r="E262" s="1" t="s">
        <v>18</v>
      </c>
      <c r="F262" s="4">
        <v>542</v>
      </c>
      <c r="G262" s="4">
        <v>542</v>
      </c>
      <c r="H262" s="4">
        <f t="shared" si="12"/>
        <v>1084</v>
      </c>
      <c r="I262" s="34" t="s">
        <v>2979</v>
      </c>
      <c r="J262" s="5">
        <v>0.2389</v>
      </c>
      <c r="K262" s="65">
        <f t="shared" si="13"/>
        <v>69.66</v>
      </c>
      <c r="L262" s="65">
        <f t="shared" si="14"/>
        <v>75511.44</v>
      </c>
    </row>
    <row r="263" spans="1:12" ht="8.25" customHeight="1">
      <c r="A263" s="48" t="s">
        <v>2157</v>
      </c>
      <c r="B263" s="20">
        <v>99861</v>
      </c>
      <c r="C263" s="6" t="s">
        <v>16</v>
      </c>
      <c r="D263" s="7" t="s">
        <v>589</v>
      </c>
      <c r="E263" s="1" t="s">
        <v>99</v>
      </c>
      <c r="F263" s="4">
        <v>5.38</v>
      </c>
      <c r="G263" s="4">
        <v>5.38</v>
      </c>
      <c r="H263" s="4">
        <f t="shared" si="12"/>
        <v>10.76</v>
      </c>
      <c r="I263" s="34" t="s">
        <v>2980</v>
      </c>
      <c r="J263" s="5">
        <v>0.2389</v>
      </c>
      <c r="K263" s="65">
        <f t="shared" si="13"/>
        <v>779.35</v>
      </c>
      <c r="L263" s="65">
        <f t="shared" si="14"/>
        <v>8385.7999999999993</v>
      </c>
    </row>
    <row r="264" spans="1:12" ht="16.5" customHeight="1">
      <c r="A264" s="48" t="s">
        <v>2158</v>
      </c>
      <c r="B264" s="20">
        <v>90278</v>
      </c>
      <c r="C264" s="6" t="s">
        <v>16</v>
      </c>
      <c r="D264" s="3" t="s">
        <v>591</v>
      </c>
      <c r="E264" s="1" t="s">
        <v>158</v>
      </c>
      <c r="F264" s="4">
        <v>21.1</v>
      </c>
      <c r="G264" s="4">
        <v>21.1</v>
      </c>
      <c r="H264" s="4">
        <f t="shared" si="12"/>
        <v>42.2</v>
      </c>
      <c r="I264" s="34" t="s">
        <v>2981</v>
      </c>
      <c r="J264" s="5">
        <v>0.2389</v>
      </c>
      <c r="K264" s="65">
        <f t="shared" si="13"/>
        <v>583.48</v>
      </c>
      <c r="L264" s="65">
        <f t="shared" si="14"/>
        <v>24622.85</v>
      </c>
    </row>
    <row r="265" spans="1:12" ht="16.5" customHeight="1">
      <c r="A265" s="48" t="s">
        <v>2159</v>
      </c>
      <c r="B265" s="20">
        <v>97016</v>
      </c>
      <c r="C265" s="6" t="s">
        <v>16</v>
      </c>
      <c r="D265" s="3" t="s">
        <v>593</v>
      </c>
      <c r="E265" s="1" t="s">
        <v>82</v>
      </c>
      <c r="F265" s="4">
        <v>60</v>
      </c>
      <c r="G265" s="4">
        <v>60</v>
      </c>
      <c r="H265" s="4">
        <f t="shared" si="12"/>
        <v>120</v>
      </c>
      <c r="I265" s="34" t="s">
        <v>2982</v>
      </c>
      <c r="J265" s="5">
        <v>0.2389</v>
      </c>
      <c r="K265" s="65">
        <f t="shared" si="13"/>
        <v>77.7</v>
      </c>
      <c r="L265" s="65">
        <f t="shared" si="14"/>
        <v>9324</v>
      </c>
    </row>
    <row r="266" spans="1:12" ht="8.25" customHeight="1">
      <c r="A266" s="48" t="s">
        <v>2160</v>
      </c>
      <c r="B266" s="20">
        <v>94265</v>
      </c>
      <c r="C266" s="6" t="s">
        <v>16</v>
      </c>
      <c r="D266" s="7" t="s">
        <v>595</v>
      </c>
      <c r="E266" s="1" t="s">
        <v>82</v>
      </c>
      <c r="F266" s="4">
        <v>26.42</v>
      </c>
      <c r="G266" s="4">
        <v>26.42</v>
      </c>
      <c r="H266" s="4">
        <f t="shared" si="12"/>
        <v>52.84</v>
      </c>
      <c r="I266" s="34" t="s">
        <v>2983</v>
      </c>
      <c r="J266" s="5">
        <v>0.2389</v>
      </c>
      <c r="K266" s="65">
        <f t="shared" si="13"/>
        <v>43.77</v>
      </c>
      <c r="L266" s="65">
        <f t="shared" si="14"/>
        <v>2312.8000000000002</v>
      </c>
    </row>
    <row r="267" spans="1:12" ht="16.5" customHeight="1">
      <c r="A267" s="48" t="s">
        <v>2161</v>
      </c>
      <c r="B267" s="20">
        <v>98562</v>
      </c>
      <c r="C267" s="6" t="s">
        <v>16</v>
      </c>
      <c r="D267" s="3" t="s">
        <v>597</v>
      </c>
      <c r="E267" s="1" t="s">
        <v>99</v>
      </c>
      <c r="F267" s="4">
        <v>142.99</v>
      </c>
      <c r="G267" s="4">
        <v>142.99</v>
      </c>
      <c r="H267" s="4">
        <f t="shared" si="12"/>
        <v>285.98</v>
      </c>
      <c r="I267" s="34" t="s">
        <v>2984</v>
      </c>
      <c r="J267" s="5">
        <v>0.2389</v>
      </c>
      <c r="K267" s="65">
        <f t="shared" si="13"/>
        <v>47.72</v>
      </c>
      <c r="L267" s="65">
        <f t="shared" si="14"/>
        <v>13646.96</v>
      </c>
    </row>
    <row r="268" spans="1:12" ht="8.25" customHeight="1">
      <c r="A268" s="48" t="s">
        <v>2162</v>
      </c>
      <c r="B268" s="20">
        <v>98560</v>
      </c>
      <c r="C268" s="6" t="s">
        <v>16</v>
      </c>
      <c r="D268" s="7" t="s">
        <v>599</v>
      </c>
      <c r="E268" s="1" t="s">
        <v>99</v>
      </c>
      <c r="F268" s="4">
        <v>13.79</v>
      </c>
      <c r="G268" s="4">
        <v>13.79</v>
      </c>
      <c r="H268" s="4">
        <f t="shared" si="12"/>
        <v>27.58</v>
      </c>
      <c r="I268" s="34" t="s">
        <v>2985</v>
      </c>
      <c r="J268" s="5">
        <v>0.2389</v>
      </c>
      <c r="K268" s="65">
        <f t="shared" si="13"/>
        <v>53.86</v>
      </c>
      <c r="L268" s="65">
        <f t="shared" si="14"/>
        <v>1485.45</v>
      </c>
    </row>
    <row r="269" spans="1:12" ht="8.25" customHeight="1">
      <c r="A269" s="48" t="s">
        <v>2163</v>
      </c>
      <c r="B269" s="20">
        <v>98555</v>
      </c>
      <c r="C269" s="6" t="s">
        <v>16</v>
      </c>
      <c r="D269" s="7" t="s">
        <v>601</v>
      </c>
      <c r="E269" s="1" t="s">
        <v>99</v>
      </c>
      <c r="F269" s="4">
        <v>38.17</v>
      </c>
      <c r="G269" s="4">
        <v>38.17</v>
      </c>
      <c r="H269" s="4">
        <f t="shared" si="12"/>
        <v>76.34</v>
      </c>
      <c r="I269" s="34" t="s">
        <v>2986</v>
      </c>
      <c r="J269" s="5">
        <v>0.2389</v>
      </c>
      <c r="K269" s="65">
        <f t="shared" si="13"/>
        <v>31.36</v>
      </c>
      <c r="L269" s="65">
        <f t="shared" si="14"/>
        <v>2394.02</v>
      </c>
    </row>
    <row r="270" spans="1:12" ht="16.5" customHeight="1">
      <c r="A270" s="48" t="s">
        <v>2164</v>
      </c>
      <c r="B270" s="20">
        <v>98556</v>
      </c>
      <c r="C270" s="6" t="s">
        <v>16</v>
      </c>
      <c r="D270" s="3" t="s">
        <v>602</v>
      </c>
      <c r="E270" s="1" t="s">
        <v>99</v>
      </c>
      <c r="F270" s="4">
        <v>1438.07</v>
      </c>
      <c r="G270" s="4">
        <v>1438.07</v>
      </c>
      <c r="H270" s="4">
        <f t="shared" si="12"/>
        <v>2876.14</v>
      </c>
      <c r="I270" s="34" t="s">
        <v>2987</v>
      </c>
      <c r="J270" s="5">
        <v>0.2389</v>
      </c>
      <c r="K270" s="65">
        <f t="shared" si="13"/>
        <v>56.98</v>
      </c>
      <c r="L270" s="65">
        <f t="shared" si="14"/>
        <v>163882.45000000001</v>
      </c>
    </row>
    <row r="271" spans="1:12" ht="8.25" customHeight="1">
      <c r="A271" s="48" t="s">
        <v>2165</v>
      </c>
      <c r="B271" s="20">
        <v>98557</v>
      </c>
      <c r="C271" s="6" t="s">
        <v>16</v>
      </c>
      <c r="D271" s="7" t="s">
        <v>604</v>
      </c>
      <c r="E271" s="1" t="s">
        <v>99</v>
      </c>
      <c r="F271" s="4">
        <v>907.65</v>
      </c>
      <c r="G271" s="4">
        <v>907.65</v>
      </c>
      <c r="H271" s="4">
        <f t="shared" si="12"/>
        <v>1815.3</v>
      </c>
      <c r="I271" s="34" t="s">
        <v>2988</v>
      </c>
      <c r="J271" s="5">
        <v>0.2389</v>
      </c>
      <c r="K271" s="65">
        <f t="shared" si="13"/>
        <v>40.82</v>
      </c>
      <c r="L271" s="65">
        <f t="shared" si="14"/>
        <v>74100.539999999994</v>
      </c>
    </row>
    <row r="272" spans="1:12" ht="16.5" customHeight="1">
      <c r="A272" s="48" t="s">
        <v>2166</v>
      </c>
      <c r="B272" s="20">
        <v>98547</v>
      </c>
      <c r="C272" s="6" t="s">
        <v>16</v>
      </c>
      <c r="D272" s="3" t="s">
        <v>606</v>
      </c>
      <c r="E272" s="1" t="s">
        <v>99</v>
      </c>
      <c r="F272" s="4">
        <v>888.44</v>
      </c>
      <c r="G272" s="4">
        <v>888.44</v>
      </c>
      <c r="H272" s="4">
        <f t="shared" si="12"/>
        <v>1776.88</v>
      </c>
      <c r="I272" s="34" t="s">
        <v>2989</v>
      </c>
      <c r="J272" s="5">
        <v>0.2389</v>
      </c>
      <c r="K272" s="65">
        <f t="shared" si="13"/>
        <v>197.22</v>
      </c>
      <c r="L272" s="65">
        <f t="shared" si="14"/>
        <v>350436.27</v>
      </c>
    </row>
    <row r="273" spans="1:12" ht="16.5" customHeight="1">
      <c r="A273" s="48" t="s">
        <v>2167</v>
      </c>
      <c r="B273" s="20">
        <v>98546</v>
      </c>
      <c r="C273" s="6" t="s">
        <v>16</v>
      </c>
      <c r="D273" s="3" t="s">
        <v>608</v>
      </c>
      <c r="E273" s="1" t="s">
        <v>99</v>
      </c>
      <c r="F273" s="4">
        <v>909.12</v>
      </c>
      <c r="G273" s="4">
        <v>909.12</v>
      </c>
      <c r="H273" s="4">
        <f t="shared" si="12"/>
        <v>1818.24</v>
      </c>
      <c r="I273" s="34" t="s">
        <v>2990</v>
      </c>
      <c r="J273" s="5">
        <v>0.2389</v>
      </c>
      <c r="K273" s="65">
        <f t="shared" si="13"/>
        <v>106.9</v>
      </c>
      <c r="L273" s="65">
        <f t="shared" si="14"/>
        <v>194369.85</v>
      </c>
    </row>
    <row r="274" spans="1:12" ht="8.25" customHeight="1">
      <c r="A274" s="48" t="s">
        <v>2168</v>
      </c>
      <c r="B274" s="20">
        <v>98553</v>
      </c>
      <c r="C274" s="6" t="s">
        <v>16</v>
      </c>
      <c r="D274" s="7" t="s">
        <v>610</v>
      </c>
      <c r="E274" s="1" t="s">
        <v>99</v>
      </c>
      <c r="F274" s="4">
        <v>155.36000000000001</v>
      </c>
      <c r="G274" s="4">
        <v>155.36000000000001</v>
      </c>
      <c r="H274" s="4">
        <f t="shared" si="12"/>
        <v>310.72000000000003</v>
      </c>
      <c r="I274" s="34" t="s">
        <v>2991</v>
      </c>
      <c r="J274" s="5">
        <v>0.2389</v>
      </c>
      <c r="K274" s="65">
        <f t="shared" si="13"/>
        <v>157.91</v>
      </c>
      <c r="L274" s="65">
        <f t="shared" si="14"/>
        <v>49065.79</v>
      </c>
    </row>
    <row r="275" spans="1:12" ht="8.25" customHeight="1">
      <c r="A275" s="48" t="s">
        <v>2169</v>
      </c>
      <c r="B275" s="22">
        <v>102170</v>
      </c>
      <c r="C275" s="6" t="s">
        <v>16</v>
      </c>
      <c r="D275" s="7" t="s">
        <v>612</v>
      </c>
      <c r="E275" s="1" t="s">
        <v>99</v>
      </c>
      <c r="F275" s="4">
        <v>0.3</v>
      </c>
      <c r="G275" s="4">
        <v>0.3</v>
      </c>
      <c r="H275" s="4">
        <f t="shared" si="12"/>
        <v>0.6</v>
      </c>
      <c r="I275" s="34" t="s">
        <v>2992</v>
      </c>
      <c r="J275" s="5">
        <v>0.2389</v>
      </c>
      <c r="K275" s="65">
        <f t="shared" si="13"/>
        <v>263.63</v>
      </c>
      <c r="L275" s="65">
        <f t="shared" si="14"/>
        <v>158.16999999999999</v>
      </c>
    </row>
    <row r="276" spans="1:12" ht="8.25" customHeight="1">
      <c r="A276" s="48" t="s">
        <v>2170</v>
      </c>
      <c r="B276" s="22">
        <v>102177</v>
      </c>
      <c r="C276" s="6" t="s">
        <v>16</v>
      </c>
      <c r="D276" s="7" t="s">
        <v>614</v>
      </c>
      <c r="E276" s="1" t="s">
        <v>99</v>
      </c>
      <c r="F276" s="4">
        <v>3.33</v>
      </c>
      <c r="G276" s="4">
        <v>3.33</v>
      </c>
      <c r="H276" s="4">
        <f t="shared" si="12"/>
        <v>6.66</v>
      </c>
      <c r="I276" s="34" t="s">
        <v>2993</v>
      </c>
      <c r="J276" s="5">
        <v>0.2389</v>
      </c>
      <c r="K276" s="65">
        <f t="shared" si="13"/>
        <v>1356.57</v>
      </c>
      <c r="L276" s="65">
        <f t="shared" si="14"/>
        <v>9034.75</v>
      </c>
    </row>
    <row r="277" spans="1:12" ht="8.25" customHeight="1">
      <c r="A277" s="48" t="s">
        <v>2171</v>
      </c>
      <c r="B277" s="22">
        <v>102176</v>
      </c>
      <c r="C277" s="6" t="s">
        <v>16</v>
      </c>
      <c r="D277" s="7" t="s">
        <v>616</v>
      </c>
      <c r="E277" s="1" t="s">
        <v>99</v>
      </c>
      <c r="F277" s="4">
        <v>3.67</v>
      </c>
      <c r="G277" s="4">
        <v>3.67</v>
      </c>
      <c r="H277" s="4">
        <f t="shared" si="12"/>
        <v>7.34</v>
      </c>
      <c r="I277" s="34" t="s">
        <v>2994</v>
      </c>
      <c r="J277" s="5">
        <v>0.2389</v>
      </c>
      <c r="K277" s="65">
        <f t="shared" si="13"/>
        <v>719.65</v>
      </c>
      <c r="L277" s="65">
        <f t="shared" si="14"/>
        <v>5282.23</v>
      </c>
    </row>
    <row r="278" spans="1:12" ht="8.25" customHeight="1">
      <c r="A278" s="48" t="s">
        <v>2172</v>
      </c>
      <c r="B278" s="22">
        <v>102162</v>
      </c>
      <c r="C278" s="6" t="s">
        <v>16</v>
      </c>
      <c r="D278" s="7" t="s">
        <v>618</v>
      </c>
      <c r="E278" s="1" t="s">
        <v>99</v>
      </c>
      <c r="F278" s="4">
        <v>1.22</v>
      </c>
      <c r="G278" s="4">
        <v>1.22</v>
      </c>
      <c r="H278" s="4">
        <f t="shared" si="12"/>
        <v>2.44</v>
      </c>
      <c r="I278" s="34" t="s">
        <v>2995</v>
      </c>
      <c r="J278" s="5">
        <v>0.2389</v>
      </c>
      <c r="K278" s="65">
        <f t="shared" si="13"/>
        <v>281.8</v>
      </c>
      <c r="L278" s="65">
        <f t="shared" si="14"/>
        <v>687.59</v>
      </c>
    </row>
    <row r="279" spans="1:12" ht="8.25" customHeight="1">
      <c r="A279" s="48" t="s">
        <v>2173</v>
      </c>
      <c r="B279" s="22">
        <v>102166</v>
      </c>
      <c r="C279" s="6" t="s">
        <v>16</v>
      </c>
      <c r="D279" s="7" t="s">
        <v>620</v>
      </c>
      <c r="E279" s="1" t="s">
        <v>99</v>
      </c>
      <c r="F279" s="4">
        <v>1.81</v>
      </c>
      <c r="G279" s="4">
        <v>1.81</v>
      </c>
      <c r="H279" s="4">
        <f t="shared" si="12"/>
        <v>3.62</v>
      </c>
      <c r="I279" s="34" t="s">
        <v>2996</v>
      </c>
      <c r="J279" s="5">
        <v>0.2389</v>
      </c>
      <c r="K279" s="65">
        <f t="shared" si="13"/>
        <v>262.91000000000003</v>
      </c>
      <c r="L279" s="65">
        <f t="shared" si="14"/>
        <v>951.73</v>
      </c>
    </row>
    <row r="280" spans="1:12" ht="8.25" customHeight="1">
      <c r="A280" s="48" t="s">
        <v>2174</v>
      </c>
      <c r="B280" s="22">
        <v>102181</v>
      </c>
      <c r="C280" s="6" t="s">
        <v>16</v>
      </c>
      <c r="D280" s="7" t="s">
        <v>622</v>
      </c>
      <c r="E280" s="1" t="s">
        <v>99</v>
      </c>
      <c r="F280" s="4">
        <v>26.96</v>
      </c>
      <c r="G280" s="4">
        <v>26.96</v>
      </c>
      <c r="H280" s="4">
        <f t="shared" si="12"/>
        <v>53.92</v>
      </c>
      <c r="I280" s="34" t="s">
        <v>2997</v>
      </c>
      <c r="J280" s="5">
        <v>0.2389</v>
      </c>
      <c r="K280" s="65">
        <f t="shared" si="13"/>
        <v>371.84</v>
      </c>
      <c r="L280" s="65">
        <f t="shared" si="14"/>
        <v>20049.61</v>
      </c>
    </row>
    <row r="281" spans="1:12" ht="8.25" customHeight="1">
      <c r="A281" s="48" t="s">
        <v>2175</v>
      </c>
      <c r="B281" s="22">
        <v>102181</v>
      </c>
      <c r="C281" s="6" t="s">
        <v>16</v>
      </c>
      <c r="D281" s="7" t="s">
        <v>622</v>
      </c>
      <c r="E281" s="1" t="s">
        <v>99</v>
      </c>
      <c r="F281" s="4">
        <v>26.96</v>
      </c>
      <c r="G281" s="4">
        <v>26.96</v>
      </c>
      <c r="H281" s="4">
        <f t="shared" si="12"/>
        <v>53.92</v>
      </c>
      <c r="I281" s="34" t="s">
        <v>2997</v>
      </c>
      <c r="J281" s="5">
        <v>0.2389</v>
      </c>
      <c r="K281" s="65">
        <f t="shared" si="13"/>
        <v>371.84</v>
      </c>
      <c r="L281" s="65">
        <f t="shared" si="14"/>
        <v>20049.61</v>
      </c>
    </row>
    <row r="282" spans="1:12" ht="8.25" customHeight="1">
      <c r="A282" s="48" t="s">
        <v>2176</v>
      </c>
      <c r="B282" s="22">
        <v>102179</v>
      </c>
      <c r="C282" s="6" t="s">
        <v>16</v>
      </c>
      <c r="D282" s="7" t="s">
        <v>624</v>
      </c>
      <c r="E282" s="1" t="s">
        <v>99</v>
      </c>
      <c r="F282" s="4">
        <v>6.47</v>
      </c>
      <c r="G282" s="4">
        <v>6.47</v>
      </c>
      <c r="H282" s="4">
        <f t="shared" si="12"/>
        <v>12.94</v>
      </c>
      <c r="I282" s="34" t="s">
        <v>2998</v>
      </c>
      <c r="J282" s="5">
        <v>0.2389</v>
      </c>
      <c r="K282" s="65">
        <f t="shared" si="13"/>
        <v>294.89999999999998</v>
      </c>
      <c r="L282" s="65">
        <f t="shared" si="14"/>
        <v>3816</v>
      </c>
    </row>
    <row r="283" spans="1:12" ht="8.25" customHeight="1">
      <c r="A283" s="48" t="s">
        <v>2177</v>
      </c>
      <c r="B283" s="22">
        <v>102180</v>
      </c>
      <c r="C283" s="6" t="s">
        <v>16</v>
      </c>
      <c r="D283" s="7" t="s">
        <v>626</v>
      </c>
      <c r="E283" s="1" t="s">
        <v>99</v>
      </c>
      <c r="F283" s="4">
        <v>20.91</v>
      </c>
      <c r="G283" s="4">
        <v>20.91</v>
      </c>
      <c r="H283" s="4">
        <f t="shared" si="12"/>
        <v>41.82</v>
      </c>
      <c r="I283" s="34" t="s">
        <v>2999</v>
      </c>
      <c r="J283" s="5">
        <v>0.2389</v>
      </c>
      <c r="K283" s="65">
        <f t="shared" si="13"/>
        <v>326.51</v>
      </c>
      <c r="L283" s="65">
        <f t="shared" si="14"/>
        <v>13654.64</v>
      </c>
    </row>
    <row r="284" spans="1:12" ht="8.25" customHeight="1">
      <c r="A284" s="48" t="s">
        <v>2178</v>
      </c>
      <c r="B284" s="20">
        <v>91955</v>
      </c>
      <c r="C284" s="6" t="s">
        <v>16</v>
      </c>
      <c r="D284" s="7" t="s">
        <v>628</v>
      </c>
      <c r="E284" s="1" t="s">
        <v>18</v>
      </c>
      <c r="F284" s="4">
        <v>12</v>
      </c>
      <c r="G284" s="4">
        <v>12</v>
      </c>
      <c r="H284" s="4">
        <f t="shared" si="12"/>
        <v>24</v>
      </c>
      <c r="I284" s="34" t="s">
        <v>3000</v>
      </c>
      <c r="J284" s="5">
        <v>0.2389</v>
      </c>
      <c r="K284" s="65">
        <f t="shared" si="13"/>
        <v>38.08</v>
      </c>
      <c r="L284" s="65">
        <f t="shared" si="14"/>
        <v>913.92</v>
      </c>
    </row>
    <row r="285" spans="1:12" ht="8.25" customHeight="1">
      <c r="A285" s="48" t="s">
        <v>2179</v>
      </c>
      <c r="B285" s="20">
        <v>91954</v>
      </c>
      <c r="C285" s="6" t="s">
        <v>16</v>
      </c>
      <c r="D285" s="7" t="s">
        <v>630</v>
      </c>
      <c r="E285" s="1" t="s">
        <v>18</v>
      </c>
      <c r="F285" s="4">
        <v>6</v>
      </c>
      <c r="G285" s="4">
        <v>6</v>
      </c>
      <c r="H285" s="4">
        <f t="shared" si="12"/>
        <v>12</v>
      </c>
      <c r="I285" s="34" t="s">
        <v>3001</v>
      </c>
      <c r="J285" s="5">
        <v>0.2389</v>
      </c>
      <c r="K285" s="65">
        <f t="shared" si="13"/>
        <v>28.51</v>
      </c>
      <c r="L285" s="65">
        <f t="shared" si="14"/>
        <v>342.12</v>
      </c>
    </row>
    <row r="286" spans="1:12" ht="16.5" customHeight="1">
      <c r="A286" s="48" t="s">
        <v>2180</v>
      </c>
      <c r="B286" s="20">
        <v>92033</v>
      </c>
      <c r="C286" s="6" t="s">
        <v>16</v>
      </c>
      <c r="D286" s="3" t="s">
        <v>632</v>
      </c>
      <c r="E286" s="1" t="s">
        <v>18</v>
      </c>
      <c r="F286" s="4">
        <v>4</v>
      </c>
      <c r="G286" s="4">
        <v>4</v>
      </c>
      <c r="H286" s="4">
        <f t="shared" si="12"/>
        <v>8</v>
      </c>
      <c r="I286" s="34" t="s">
        <v>3002</v>
      </c>
      <c r="J286" s="5">
        <v>0.2389</v>
      </c>
      <c r="K286" s="65">
        <f t="shared" si="13"/>
        <v>86.98</v>
      </c>
      <c r="L286" s="65">
        <f t="shared" si="14"/>
        <v>695.84</v>
      </c>
    </row>
    <row r="287" spans="1:12" ht="16.5" customHeight="1">
      <c r="A287" s="48" t="s">
        <v>2181</v>
      </c>
      <c r="B287" s="20">
        <v>92022</v>
      </c>
      <c r="C287" s="6" t="s">
        <v>16</v>
      </c>
      <c r="D287" s="3" t="s">
        <v>634</v>
      </c>
      <c r="E287" s="1" t="s">
        <v>18</v>
      </c>
      <c r="F287" s="4">
        <v>3</v>
      </c>
      <c r="G287" s="4">
        <v>3</v>
      </c>
      <c r="H287" s="4">
        <f t="shared" si="12"/>
        <v>6</v>
      </c>
      <c r="I287" s="34" t="s">
        <v>3003</v>
      </c>
      <c r="J287" s="5">
        <v>0.2389</v>
      </c>
      <c r="K287" s="65">
        <f t="shared" si="13"/>
        <v>44.95</v>
      </c>
      <c r="L287" s="65">
        <f t="shared" si="14"/>
        <v>269.7</v>
      </c>
    </row>
    <row r="288" spans="1:12" ht="16.5" customHeight="1">
      <c r="A288" s="48" t="s">
        <v>2182</v>
      </c>
      <c r="B288" s="20">
        <v>92024</v>
      </c>
      <c r="C288" s="6" t="s">
        <v>16</v>
      </c>
      <c r="D288" s="3" t="s">
        <v>636</v>
      </c>
      <c r="E288" s="1" t="s">
        <v>18</v>
      </c>
      <c r="F288" s="4">
        <v>18</v>
      </c>
      <c r="G288" s="4">
        <v>18</v>
      </c>
      <c r="H288" s="4">
        <f t="shared" si="12"/>
        <v>36</v>
      </c>
      <c r="I288" s="34" t="s">
        <v>3004</v>
      </c>
      <c r="J288" s="5">
        <v>0.2389</v>
      </c>
      <c r="K288" s="65">
        <f t="shared" si="13"/>
        <v>68.72</v>
      </c>
      <c r="L288" s="65">
        <f t="shared" si="14"/>
        <v>2473.92</v>
      </c>
    </row>
    <row r="289" spans="1:12" ht="16.5" customHeight="1">
      <c r="A289" s="48" t="s">
        <v>2183</v>
      </c>
      <c r="B289" s="20">
        <v>91957</v>
      </c>
      <c r="C289" s="6" t="s">
        <v>16</v>
      </c>
      <c r="D289" s="3" t="s">
        <v>638</v>
      </c>
      <c r="E289" s="1" t="s">
        <v>18</v>
      </c>
      <c r="F289" s="4">
        <v>89</v>
      </c>
      <c r="G289" s="4">
        <v>89</v>
      </c>
      <c r="H289" s="4">
        <f t="shared" si="12"/>
        <v>178</v>
      </c>
      <c r="I289" s="34" t="s">
        <v>3005</v>
      </c>
      <c r="J289" s="5">
        <v>0.2389</v>
      </c>
      <c r="K289" s="65">
        <f t="shared" si="13"/>
        <v>56.01</v>
      </c>
      <c r="L289" s="65">
        <f t="shared" si="14"/>
        <v>9969.7800000000007</v>
      </c>
    </row>
    <row r="290" spans="1:12" ht="16.5" customHeight="1">
      <c r="A290" s="48" t="s">
        <v>2184</v>
      </c>
      <c r="B290" s="20">
        <v>91962</v>
      </c>
      <c r="C290" s="6" t="s">
        <v>16</v>
      </c>
      <c r="D290" s="3" t="s">
        <v>640</v>
      </c>
      <c r="E290" s="1" t="s">
        <v>18</v>
      </c>
      <c r="F290" s="4">
        <v>3</v>
      </c>
      <c r="G290" s="4">
        <v>3</v>
      </c>
      <c r="H290" s="4">
        <f t="shared" si="12"/>
        <v>6</v>
      </c>
      <c r="I290" s="34" t="s">
        <v>3006</v>
      </c>
      <c r="J290" s="5">
        <v>0.2389</v>
      </c>
      <c r="K290" s="65">
        <f t="shared" si="13"/>
        <v>71.69</v>
      </c>
      <c r="L290" s="65">
        <f t="shared" si="14"/>
        <v>430.14</v>
      </c>
    </row>
    <row r="291" spans="1:12" ht="8.25" customHeight="1">
      <c r="A291" s="48" t="s">
        <v>2185</v>
      </c>
      <c r="B291" s="20">
        <v>91953</v>
      </c>
      <c r="C291" s="6" t="s">
        <v>16</v>
      </c>
      <c r="D291" s="7" t="s">
        <v>642</v>
      </c>
      <c r="E291" s="1" t="s">
        <v>18</v>
      </c>
      <c r="F291" s="4">
        <v>41</v>
      </c>
      <c r="G291" s="4">
        <v>41</v>
      </c>
      <c r="H291" s="4">
        <f t="shared" si="12"/>
        <v>82</v>
      </c>
      <c r="I291" s="34" t="s">
        <v>3007</v>
      </c>
      <c r="J291" s="5">
        <v>0.2389</v>
      </c>
      <c r="K291" s="65">
        <f t="shared" si="13"/>
        <v>30.82</v>
      </c>
      <c r="L291" s="65">
        <f t="shared" si="14"/>
        <v>2527.2399999999998</v>
      </c>
    </row>
    <row r="292" spans="1:12" ht="16.5" customHeight="1">
      <c r="A292" s="48" t="s">
        <v>2186</v>
      </c>
      <c r="B292" s="20">
        <v>92034</v>
      </c>
      <c r="C292" s="6" t="s">
        <v>16</v>
      </c>
      <c r="D292" s="3" t="s">
        <v>644</v>
      </c>
      <c r="E292" s="1" t="s">
        <v>18</v>
      </c>
      <c r="F292" s="4">
        <v>3</v>
      </c>
      <c r="G292" s="4">
        <v>3</v>
      </c>
      <c r="H292" s="4">
        <f t="shared" si="12"/>
        <v>6</v>
      </c>
      <c r="I292" s="34" t="s">
        <v>3008</v>
      </c>
      <c r="J292" s="5">
        <v>0.2389</v>
      </c>
      <c r="K292" s="65">
        <f t="shared" si="13"/>
        <v>70.2</v>
      </c>
      <c r="L292" s="65">
        <f t="shared" si="14"/>
        <v>421.2</v>
      </c>
    </row>
    <row r="293" spans="1:12" ht="16.5" customHeight="1">
      <c r="A293" s="48" t="s">
        <v>2187</v>
      </c>
      <c r="B293" s="20">
        <v>91965</v>
      </c>
      <c r="C293" s="6" t="s">
        <v>16</v>
      </c>
      <c r="D293" s="3" t="s">
        <v>646</v>
      </c>
      <c r="E293" s="1" t="s">
        <v>18</v>
      </c>
      <c r="F293" s="4">
        <v>3</v>
      </c>
      <c r="G293" s="4">
        <v>3</v>
      </c>
      <c r="H293" s="4">
        <f t="shared" si="12"/>
        <v>6</v>
      </c>
      <c r="I293" s="34" t="s">
        <v>3009</v>
      </c>
      <c r="J293" s="5">
        <v>0.2389</v>
      </c>
      <c r="K293" s="65">
        <f t="shared" si="13"/>
        <v>74.010000000000005</v>
      </c>
      <c r="L293" s="65">
        <f t="shared" si="14"/>
        <v>444.06</v>
      </c>
    </row>
    <row r="294" spans="1:12" ht="8.25" customHeight="1">
      <c r="A294" s="48" t="s">
        <v>2188</v>
      </c>
      <c r="B294" s="20">
        <v>91959</v>
      </c>
      <c r="C294" s="6" t="s">
        <v>16</v>
      </c>
      <c r="D294" s="7" t="s">
        <v>648</v>
      </c>
      <c r="E294" s="1" t="s">
        <v>18</v>
      </c>
      <c r="F294" s="4">
        <v>10</v>
      </c>
      <c r="G294" s="4">
        <v>10</v>
      </c>
      <c r="H294" s="4">
        <f t="shared" si="12"/>
        <v>20</v>
      </c>
      <c r="I294" s="34" t="s">
        <v>3010</v>
      </c>
      <c r="J294" s="5">
        <v>0.2389</v>
      </c>
      <c r="K294" s="65">
        <f t="shared" si="13"/>
        <v>48.81</v>
      </c>
      <c r="L294" s="65">
        <f t="shared" si="14"/>
        <v>976.2</v>
      </c>
    </row>
    <row r="295" spans="1:12" ht="16.5" customHeight="1">
      <c r="A295" s="48" t="s">
        <v>2189</v>
      </c>
      <c r="B295" s="20">
        <v>89810</v>
      </c>
      <c r="C295" s="6" t="s">
        <v>16</v>
      </c>
      <c r="D295" s="3" t="s">
        <v>650</v>
      </c>
      <c r="E295" s="1" t="s">
        <v>18</v>
      </c>
      <c r="F295" s="4">
        <v>8</v>
      </c>
      <c r="G295" s="4">
        <v>8</v>
      </c>
      <c r="H295" s="4">
        <f t="shared" si="12"/>
        <v>16</v>
      </c>
      <c r="I295" s="34" t="s">
        <v>3011</v>
      </c>
      <c r="J295" s="5">
        <v>0.2389</v>
      </c>
      <c r="K295" s="65">
        <f t="shared" si="13"/>
        <v>23.34</v>
      </c>
      <c r="L295" s="65">
        <f t="shared" si="14"/>
        <v>373.44</v>
      </c>
    </row>
    <row r="296" spans="1:12" ht="16.5" customHeight="1">
      <c r="A296" s="48" t="s">
        <v>2190</v>
      </c>
      <c r="B296" s="20">
        <v>89368</v>
      </c>
      <c r="C296" s="6" t="s">
        <v>16</v>
      </c>
      <c r="D296" s="3" t="s">
        <v>652</v>
      </c>
      <c r="E296" s="1" t="s">
        <v>18</v>
      </c>
      <c r="F296" s="4">
        <v>19</v>
      </c>
      <c r="G296" s="4">
        <v>19</v>
      </c>
      <c r="H296" s="4">
        <f t="shared" si="12"/>
        <v>38</v>
      </c>
      <c r="I296" s="34" t="s">
        <v>3012</v>
      </c>
      <c r="J296" s="5">
        <v>0.2389</v>
      </c>
      <c r="K296" s="65">
        <f t="shared" si="13"/>
        <v>17.8</v>
      </c>
      <c r="L296" s="65">
        <f t="shared" si="14"/>
        <v>676.4</v>
      </c>
    </row>
    <row r="297" spans="1:12" ht="8.25" customHeight="1">
      <c r="A297" s="48" t="s">
        <v>2191</v>
      </c>
      <c r="B297" s="20">
        <v>89498</v>
      </c>
      <c r="C297" s="6" t="s">
        <v>16</v>
      </c>
      <c r="D297" s="7" t="s">
        <v>654</v>
      </c>
      <c r="E297" s="1" t="s">
        <v>18</v>
      </c>
      <c r="F297" s="4">
        <v>3</v>
      </c>
      <c r="G297" s="4">
        <v>3</v>
      </c>
      <c r="H297" s="4">
        <f t="shared" si="12"/>
        <v>6</v>
      </c>
      <c r="I297" s="34" t="s">
        <v>3013</v>
      </c>
      <c r="J297" s="5">
        <v>0.2389</v>
      </c>
      <c r="K297" s="65">
        <f t="shared" si="13"/>
        <v>16.2</v>
      </c>
      <c r="L297" s="65">
        <f t="shared" si="14"/>
        <v>97.2</v>
      </c>
    </row>
    <row r="298" spans="1:12" ht="16.5" customHeight="1">
      <c r="A298" s="48" t="s">
        <v>2192</v>
      </c>
      <c r="B298" s="20">
        <v>94672</v>
      </c>
      <c r="C298" s="6" t="s">
        <v>16</v>
      </c>
      <c r="D298" s="3" t="s">
        <v>656</v>
      </c>
      <c r="E298" s="1" t="s">
        <v>18</v>
      </c>
      <c r="F298" s="4">
        <v>12</v>
      </c>
      <c r="G298" s="4">
        <v>12</v>
      </c>
      <c r="H298" s="4">
        <f t="shared" si="12"/>
        <v>24</v>
      </c>
      <c r="I298" s="34" t="s">
        <v>3014</v>
      </c>
      <c r="J298" s="5">
        <v>0.2389</v>
      </c>
      <c r="K298" s="65">
        <f t="shared" si="13"/>
        <v>13.3</v>
      </c>
      <c r="L298" s="65">
        <f t="shared" si="14"/>
        <v>319.2</v>
      </c>
    </row>
    <row r="299" spans="1:12" ht="16.5" customHeight="1">
      <c r="A299" s="48" t="s">
        <v>2193</v>
      </c>
      <c r="B299" s="20">
        <v>90373</v>
      </c>
      <c r="C299" s="6" t="s">
        <v>16</v>
      </c>
      <c r="D299" s="3" t="s">
        <v>658</v>
      </c>
      <c r="E299" s="1" t="s">
        <v>18</v>
      </c>
      <c r="F299" s="4">
        <v>18</v>
      </c>
      <c r="G299" s="4">
        <v>18</v>
      </c>
      <c r="H299" s="4">
        <f t="shared" si="12"/>
        <v>36</v>
      </c>
      <c r="I299" s="34" t="s">
        <v>3015</v>
      </c>
      <c r="J299" s="5">
        <v>0.2389</v>
      </c>
      <c r="K299" s="65">
        <f t="shared" si="13"/>
        <v>18.43</v>
      </c>
      <c r="L299" s="65">
        <f t="shared" si="14"/>
        <v>663.48</v>
      </c>
    </row>
    <row r="300" spans="1:12" ht="16.5" customHeight="1">
      <c r="A300" s="48" t="s">
        <v>2194</v>
      </c>
      <c r="B300" s="20">
        <v>94686</v>
      </c>
      <c r="C300" s="6" t="s">
        <v>16</v>
      </c>
      <c r="D300" s="3" t="s">
        <v>660</v>
      </c>
      <c r="E300" s="1" t="s">
        <v>18</v>
      </c>
      <c r="F300" s="4">
        <v>19</v>
      </c>
      <c r="G300" s="4">
        <v>19</v>
      </c>
      <c r="H300" s="4">
        <f t="shared" si="12"/>
        <v>38</v>
      </c>
      <c r="I300" s="34" t="s">
        <v>3016</v>
      </c>
      <c r="J300" s="5">
        <v>0.2389</v>
      </c>
      <c r="K300" s="65">
        <f t="shared" si="13"/>
        <v>379.79</v>
      </c>
      <c r="L300" s="65">
        <f t="shared" si="14"/>
        <v>14432.02</v>
      </c>
    </row>
    <row r="301" spans="1:12" ht="16.5" customHeight="1">
      <c r="A301" s="48" t="s">
        <v>2195</v>
      </c>
      <c r="B301" s="20">
        <v>89358</v>
      </c>
      <c r="C301" s="6" t="s">
        <v>16</v>
      </c>
      <c r="D301" s="3" t="s">
        <v>662</v>
      </c>
      <c r="E301" s="1" t="s">
        <v>18</v>
      </c>
      <c r="F301" s="4">
        <v>43</v>
      </c>
      <c r="G301" s="4">
        <v>43</v>
      </c>
      <c r="H301" s="4">
        <f t="shared" si="12"/>
        <v>86</v>
      </c>
      <c r="I301" s="34" t="s">
        <v>2901</v>
      </c>
      <c r="J301" s="5">
        <v>0.2389</v>
      </c>
      <c r="K301" s="65">
        <f t="shared" si="13"/>
        <v>8.74</v>
      </c>
      <c r="L301" s="65">
        <f t="shared" si="14"/>
        <v>751.64</v>
      </c>
    </row>
    <row r="302" spans="1:12" ht="16.5" customHeight="1">
      <c r="A302" s="48" t="s">
        <v>2196</v>
      </c>
      <c r="B302" s="20">
        <v>89362</v>
      </c>
      <c r="C302" s="6" t="s">
        <v>16</v>
      </c>
      <c r="D302" s="3" t="s">
        <v>664</v>
      </c>
      <c r="E302" s="1" t="s">
        <v>18</v>
      </c>
      <c r="F302" s="4">
        <v>71</v>
      </c>
      <c r="G302" s="4">
        <v>71</v>
      </c>
      <c r="H302" s="4">
        <f t="shared" si="12"/>
        <v>142</v>
      </c>
      <c r="I302" s="34" t="s">
        <v>3017</v>
      </c>
      <c r="J302" s="5">
        <v>0.2389</v>
      </c>
      <c r="K302" s="65">
        <f t="shared" si="13"/>
        <v>10.44</v>
      </c>
      <c r="L302" s="65">
        <f t="shared" si="14"/>
        <v>1482.48</v>
      </c>
    </row>
    <row r="303" spans="1:12" ht="16.5" customHeight="1">
      <c r="A303" s="48" t="s">
        <v>2197</v>
      </c>
      <c r="B303" s="20">
        <v>89362</v>
      </c>
      <c r="C303" s="6" t="s">
        <v>16</v>
      </c>
      <c r="D303" s="3" t="s">
        <v>664</v>
      </c>
      <c r="E303" s="1" t="s">
        <v>18</v>
      </c>
      <c r="F303" s="4">
        <v>71</v>
      </c>
      <c r="G303" s="4">
        <v>71</v>
      </c>
      <c r="H303" s="4">
        <f t="shared" si="12"/>
        <v>142</v>
      </c>
      <c r="I303" s="34" t="s">
        <v>3017</v>
      </c>
      <c r="J303" s="5">
        <v>0.2389</v>
      </c>
      <c r="K303" s="65">
        <f t="shared" si="13"/>
        <v>10.44</v>
      </c>
      <c r="L303" s="65">
        <f t="shared" si="14"/>
        <v>1482.48</v>
      </c>
    </row>
    <row r="304" spans="1:12" ht="16.5" customHeight="1">
      <c r="A304" s="48" t="s">
        <v>2198</v>
      </c>
      <c r="B304" s="20">
        <v>89413</v>
      </c>
      <c r="C304" s="6" t="s">
        <v>16</v>
      </c>
      <c r="D304" s="3" t="s">
        <v>666</v>
      </c>
      <c r="E304" s="1" t="s">
        <v>18</v>
      </c>
      <c r="F304" s="4">
        <v>15</v>
      </c>
      <c r="G304" s="4">
        <v>15</v>
      </c>
      <c r="H304" s="4">
        <f t="shared" si="12"/>
        <v>30</v>
      </c>
      <c r="I304" s="34" t="s">
        <v>3018</v>
      </c>
      <c r="J304" s="5">
        <v>0.2389</v>
      </c>
      <c r="K304" s="65">
        <f t="shared" si="13"/>
        <v>10.75</v>
      </c>
      <c r="L304" s="65">
        <f t="shared" si="14"/>
        <v>322.5</v>
      </c>
    </row>
    <row r="305" spans="1:12" ht="8.25" customHeight="1">
      <c r="A305" s="48" t="s">
        <v>2199</v>
      </c>
      <c r="B305" s="20">
        <v>89497</v>
      </c>
      <c r="C305" s="6" t="s">
        <v>16</v>
      </c>
      <c r="D305" s="7" t="s">
        <v>668</v>
      </c>
      <c r="E305" s="1" t="s">
        <v>18</v>
      </c>
      <c r="F305" s="4">
        <v>38</v>
      </c>
      <c r="G305" s="4">
        <v>38</v>
      </c>
      <c r="H305" s="4">
        <f t="shared" si="12"/>
        <v>76</v>
      </c>
      <c r="I305" s="34" t="s">
        <v>2785</v>
      </c>
      <c r="J305" s="5">
        <v>0.2389</v>
      </c>
      <c r="K305" s="65">
        <f t="shared" si="13"/>
        <v>14.74</v>
      </c>
      <c r="L305" s="65">
        <f t="shared" si="14"/>
        <v>1120.24</v>
      </c>
    </row>
    <row r="306" spans="1:12" ht="8.25" customHeight="1">
      <c r="A306" s="48" t="s">
        <v>2200</v>
      </c>
      <c r="B306" s="20">
        <v>89501</v>
      </c>
      <c r="C306" s="6" t="s">
        <v>16</v>
      </c>
      <c r="D306" s="7" t="s">
        <v>670</v>
      </c>
      <c r="E306" s="1" t="s">
        <v>18</v>
      </c>
      <c r="F306" s="4">
        <v>10</v>
      </c>
      <c r="G306" s="4">
        <v>10</v>
      </c>
      <c r="H306" s="4">
        <f t="shared" si="12"/>
        <v>20</v>
      </c>
      <c r="I306" s="34" t="s">
        <v>2940</v>
      </c>
      <c r="J306" s="5">
        <v>0.2389</v>
      </c>
      <c r="K306" s="65">
        <f t="shared" si="13"/>
        <v>17.66</v>
      </c>
      <c r="L306" s="65">
        <f t="shared" si="14"/>
        <v>353.2</v>
      </c>
    </row>
    <row r="307" spans="1:12" ht="8.25" customHeight="1">
      <c r="A307" s="48" t="s">
        <v>2201</v>
      </c>
      <c r="B307" s="20">
        <v>89505</v>
      </c>
      <c r="C307" s="6" t="s">
        <v>16</v>
      </c>
      <c r="D307" s="7" t="s">
        <v>672</v>
      </c>
      <c r="E307" s="1" t="s">
        <v>18</v>
      </c>
      <c r="F307" s="4">
        <v>4</v>
      </c>
      <c r="G307" s="4">
        <v>4</v>
      </c>
      <c r="H307" s="4">
        <f t="shared" si="12"/>
        <v>8</v>
      </c>
      <c r="I307" s="34" t="s">
        <v>3019</v>
      </c>
      <c r="J307" s="5">
        <v>0.2389</v>
      </c>
      <c r="K307" s="65">
        <f t="shared" si="13"/>
        <v>47.82</v>
      </c>
      <c r="L307" s="65">
        <f t="shared" si="14"/>
        <v>382.56</v>
      </c>
    </row>
    <row r="308" spans="1:12" ht="16.5" customHeight="1">
      <c r="A308" s="48" t="s">
        <v>2202</v>
      </c>
      <c r="B308" s="20">
        <v>93066</v>
      </c>
      <c r="C308" s="6" t="s">
        <v>16</v>
      </c>
      <c r="D308" s="3" t="s">
        <v>674</v>
      </c>
      <c r="E308" s="1" t="s">
        <v>18</v>
      </c>
      <c r="F308" s="4">
        <v>8</v>
      </c>
      <c r="G308" s="4">
        <v>8</v>
      </c>
      <c r="H308" s="4">
        <f t="shared" si="12"/>
        <v>16</v>
      </c>
      <c r="I308" s="34" t="s">
        <v>3020</v>
      </c>
      <c r="J308" s="5">
        <v>0.2389</v>
      </c>
      <c r="K308" s="65">
        <f t="shared" si="13"/>
        <v>1107.8900000000001</v>
      </c>
      <c r="L308" s="65">
        <f t="shared" si="14"/>
        <v>17726.240000000002</v>
      </c>
    </row>
    <row r="309" spans="1:12" ht="19.350000000000001" customHeight="1">
      <c r="A309" s="48" t="s">
        <v>2203</v>
      </c>
      <c r="B309" s="23">
        <v>90847</v>
      </c>
      <c r="C309" s="13" t="s">
        <v>16</v>
      </c>
      <c r="D309" s="7" t="s">
        <v>676</v>
      </c>
      <c r="E309" s="10" t="s">
        <v>18</v>
      </c>
      <c r="F309" s="11">
        <v>8</v>
      </c>
      <c r="G309" s="11">
        <v>8</v>
      </c>
      <c r="H309" s="4">
        <f t="shared" si="12"/>
        <v>16</v>
      </c>
      <c r="I309" s="34" t="s">
        <v>3021</v>
      </c>
      <c r="J309" s="12">
        <v>0.2389</v>
      </c>
      <c r="K309" s="65">
        <f t="shared" si="13"/>
        <v>1031.69</v>
      </c>
      <c r="L309" s="65">
        <f t="shared" si="14"/>
        <v>16507.04</v>
      </c>
    </row>
    <row r="310" spans="1:12" ht="19.350000000000001" customHeight="1">
      <c r="A310" s="48" t="s">
        <v>2204</v>
      </c>
      <c r="B310" s="23">
        <v>90843</v>
      </c>
      <c r="C310" s="13" t="s">
        <v>16</v>
      </c>
      <c r="D310" s="3" t="s">
        <v>678</v>
      </c>
      <c r="E310" s="10" t="s">
        <v>18</v>
      </c>
      <c r="F310" s="11">
        <v>14</v>
      </c>
      <c r="G310" s="11">
        <v>14</v>
      </c>
      <c r="H310" s="4">
        <f t="shared" si="12"/>
        <v>28</v>
      </c>
      <c r="I310" s="34" t="s">
        <v>3022</v>
      </c>
      <c r="J310" s="12">
        <v>0.2389</v>
      </c>
      <c r="K310" s="65">
        <f t="shared" si="13"/>
        <v>1253.49</v>
      </c>
      <c r="L310" s="65">
        <f t="shared" si="14"/>
        <v>35097.72</v>
      </c>
    </row>
    <row r="311" spans="1:12" ht="19.350000000000001" customHeight="1">
      <c r="A311" s="48" t="s">
        <v>2205</v>
      </c>
      <c r="B311" s="24">
        <v>90844</v>
      </c>
      <c r="C311" s="10" t="s">
        <v>16</v>
      </c>
      <c r="D311" s="3" t="s">
        <v>680</v>
      </c>
      <c r="E311" s="13" t="s">
        <v>18</v>
      </c>
      <c r="F311" s="11">
        <v>4</v>
      </c>
      <c r="G311" s="11">
        <v>4</v>
      </c>
      <c r="H311" s="4">
        <f t="shared" si="12"/>
        <v>8</v>
      </c>
      <c r="I311" s="34" t="s">
        <v>3023</v>
      </c>
      <c r="J311" s="12">
        <v>0.2389</v>
      </c>
      <c r="K311" s="65">
        <f t="shared" si="13"/>
        <v>1346.87</v>
      </c>
      <c r="L311" s="65">
        <f t="shared" si="14"/>
        <v>10774.96</v>
      </c>
    </row>
    <row r="312" spans="1:12" ht="16.5" customHeight="1">
      <c r="A312" s="48" t="s">
        <v>2206</v>
      </c>
      <c r="B312" s="8">
        <v>89970</v>
      </c>
      <c r="C312" s="1" t="s">
        <v>16</v>
      </c>
      <c r="D312" s="3" t="s">
        <v>682</v>
      </c>
      <c r="E312" s="6" t="s">
        <v>18</v>
      </c>
      <c r="F312" s="4">
        <v>18</v>
      </c>
      <c r="G312" s="4">
        <v>18</v>
      </c>
      <c r="H312" s="4">
        <f t="shared" si="12"/>
        <v>36</v>
      </c>
      <c r="I312" s="34" t="s">
        <v>3024</v>
      </c>
      <c r="J312" s="5">
        <v>0.2389</v>
      </c>
      <c r="K312" s="65">
        <f t="shared" si="13"/>
        <v>54.28</v>
      </c>
      <c r="L312" s="65">
        <f t="shared" si="14"/>
        <v>1954.08</v>
      </c>
    </row>
    <row r="313" spans="1:12" ht="8.25" customHeight="1">
      <c r="A313" s="48" t="s">
        <v>2207</v>
      </c>
      <c r="B313" s="8">
        <v>97614</v>
      </c>
      <c r="C313" s="1" t="s">
        <v>16</v>
      </c>
      <c r="D313" s="7" t="s">
        <v>684</v>
      </c>
      <c r="E313" s="6" t="s">
        <v>18</v>
      </c>
      <c r="F313" s="4">
        <v>264</v>
      </c>
      <c r="G313" s="4">
        <v>264</v>
      </c>
      <c r="H313" s="4">
        <f t="shared" si="12"/>
        <v>528</v>
      </c>
      <c r="I313" s="34" t="s">
        <v>2962</v>
      </c>
      <c r="J313" s="5">
        <v>0.2389</v>
      </c>
      <c r="K313" s="65">
        <f t="shared" si="13"/>
        <v>70.91</v>
      </c>
      <c r="L313" s="65">
        <f t="shared" si="14"/>
        <v>37440.480000000003</v>
      </c>
    </row>
    <row r="314" spans="1:12" ht="8.25" customHeight="1">
      <c r="A314" s="48" t="s">
        <v>2208</v>
      </c>
      <c r="B314" s="8">
        <v>97612</v>
      </c>
      <c r="C314" s="1" t="s">
        <v>16</v>
      </c>
      <c r="D314" s="7" t="s">
        <v>686</v>
      </c>
      <c r="E314" s="6" t="s">
        <v>18</v>
      </c>
      <c r="F314" s="4">
        <v>60</v>
      </c>
      <c r="G314" s="4">
        <v>60</v>
      </c>
      <c r="H314" s="4">
        <f t="shared" si="12"/>
        <v>120</v>
      </c>
      <c r="I314" s="34" t="s">
        <v>3025</v>
      </c>
      <c r="J314" s="5">
        <v>0.2389</v>
      </c>
      <c r="K314" s="65">
        <f t="shared" si="13"/>
        <v>31.24</v>
      </c>
      <c r="L314" s="65">
        <f t="shared" si="14"/>
        <v>3748.8</v>
      </c>
    </row>
    <row r="315" spans="1:12" ht="8.25" customHeight="1">
      <c r="A315" s="48" t="s">
        <v>2209</v>
      </c>
      <c r="B315" s="8">
        <v>101645</v>
      </c>
      <c r="C315" s="1" t="s">
        <v>16</v>
      </c>
      <c r="D315" s="7" t="s">
        <v>689</v>
      </c>
      <c r="E315" s="6" t="s">
        <v>18</v>
      </c>
      <c r="F315" s="4">
        <v>6</v>
      </c>
      <c r="G315" s="4">
        <v>6</v>
      </c>
      <c r="H315" s="4">
        <f t="shared" si="12"/>
        <v>12</v>
      </c>
      <c r="I315" s="34" t="s">
        <v>3026</v>
      </c>
      <c r="J315" s="5">
        <v>0.2389</v>
      </c>
      <c r="K315" s="65">
        <f t="shared" si="13"/>
        <v>34.65</v>
      </c>
      <c r="L315" s="65">
        <f t="shared" si="14"/>
        <v>415.8</v>
      </c>
    </row>
    <row r="316" spans="1:12" ht="8.25" customHeight="1">
      <c r="A316" s="48" t="s">
        <v>2210</v>
      </c>
      <c r="B316" s="8">
        <v>101646</v>
      </c>
      <c r="C316" s="1" t="s">
        <v>16</v>
      </c>
      <c r="D316" s="7" t="s">
        <v>691</v>
      </c>
      <c r="E316" s="6" t="s">
        <v>18</v>
      </c>
      <c r="F316" s="4">
        <v>6</v>
      </c>
      <c r="G316" s="4">
        <v>6</v>
      </c>
      <c r="H316" s="4">
        <f t="shared" si="12"/>
        <v>12</v>
      </c>
      <c r="I316" s="34" t="s">
        <v>3027</v>
      </c>
      <c r="J316" s="5">
        <v>0.2389</v>
      </c>
      <c r="K316" s="65">
        <f t="shared" si="13"/>
        <v>46.07</v>
      </c>
      <c r="L316" s="65">
        <f t="shared" si="14"/>
        <v>552.84</v>
      </c>
    </row>
    <row r="317" spans="1:12" ht="8.25" customHeight="1">
      <c r="A317" s="48" t="s">
        <v>2211</v>
      </c>
      <c r="B317" s="8">
        <v>97617</v>
      </c>
      <c r="C317" s="1" t="s">
        <v>16</v>
      </c>
      <c r="D317" s="7" t="s">
        <v>693</v>
      </c>
      <c r="E317" s="6" t="s">
        <v>18</v>
      </c>
      <c r="F317" s="4">
        <v>21298</v>
      </c>
      <c r="G317" s="4">
        <v>21298</v>
      </c>
      <c r="H317" s="4">
        <f t="shared" si="12"/>
        <v>42596</v>
      </c>
      <c r="I317" s="34" t="s">
        <v>3028</v>
      </c>
      <c r="J317" s="5">
        <v>0.2389</v>
      </c>
      <c r="K317" s="65">
        <f t="shared" si="13"/>
        <v>56.35</v>
      </c>
      <c r="L317" s="65">
        <f t="shared" si="14"/>
        <v>2400284.6</v>
      </c>
    </row>
    <row r="318" spans="1:12" ht="8.25" customHeight="1">
      <c r="A318" s="48" t="s">
        <v>2212</v>
      </c>
      <c r="B318" s="8">
        <v>101643</v>
      </c>
      <c r="C318" s="1" t="s">
        <v>16</v>
      </c>
      <c r="D318" s="7" t="s">
        <v>695</v>
      </c>
      <c r="E318" s="6" t="s">
        <v>18</v>
      </c>
      <c r="F318" s="4">
        <v>32</v>
      </c>
      <c r="G318" s="4">
        <v>32</v>
      </c>
      <c r="H318" s="4">
        <f t="shared" si="12"/>
        <v>64</v>
      </c>
      <c r="I318" s="34" t="s">
        <v>3029</v>
      </c>
      <c r="J318" s="5">
        <v>0.2389</v>
      </c>
      <c r="K318" s="65">
        <f t="shared" si="13"/>
        <v>54.2</v>
      </c>
      <c r="L318" s="65">
        <f t="shared" si="14"/>
        <v>3468.8</v>
      </c>
    </row>
    <row r="319" spans="1:12" ht="8.25" customHeight="1">
      <c r="A319" s="48" t="s">
        <v>2213</v>
      </c>
      <c r="B319" s="8">
        <v>101649</v>
      </c>
      <c r="C319" s="1" t="s">
        <v>16</v>
      </c>
      <c r="D319" s="7" t="s">
        <v>697</v>
      </c>
      <c r="E319" s="6" t="s">
        <v>18</v>
      </c>
      <c r="F319" s="4">
        <v>191</v>
      </c>
      <c r="G319" s="4">
        <v>191</v>
      </c>
      <c r="H319" s="4">
        <f t="shared" si="12"/>
        <v>382</v>
      </c>
      <c r="I319" s="34" t="s">
        <v>3030</v>
      </c>
      <c r="J319" s="5">
        <v>0.2389</v>
      </c>
      <c r="K319" s="65">
        <f t="shared" si="13"/>
        <v>75.56</v>
      </c>
      <c r="L319" s="65">
        <f t="shared" si="14"/>
        <v>28863.919999999998</v>
      </c>
    </row>
    <row r="320" spans="1:12" ht="8.25" customHeight="1">
      <c r="A320" s="48" t="s">
        <v>2214</v>
      </c>
      <c r="B320" s="8">
        <v>101650</v>
      </c>
      <c r="C320" s="1" t="s">
        <v>16</v>
      </c>
      <c r="D320" s="7" t="s">
        <v>699</v>
      </c>
      <c r="E320" s="6" t="s">
        <v>18</v>
      </c>
      <c r="F320" s="4">
        <v>30</v>
      </c>
      <c r="G320" s="4">
        <v>30</v>
      </c>
      <c r="H320" s="4">
        <f t="shared" si="12"/>
        <v>60</v>
      </c>
      <c r="I320" s="34" t="s">
        <v>3031</v>
      </c>
      <c r="J320" s="5">
        <v>0.2389</v>
      </c>
      <c r="K320" s="65">
        <f t="shared" si="13"/>
        <v>87.86</v>
      </c>
      <c r="L320" s="65">
        <f t="shared" si="14"/>
        <v>5271.6</v>
      </c>
    </row>
    <row r="321" spans="1:12" ht="8.25" customHeight="1">
      <c r="A321" s="48" t="s">
        <v>2215</v>
      </c>
      <c r="B321" s="8">
        <v>101640</v>
      </c>
      <c r="C321" s="1" t="s">
        <v>16</v>
      </c>
      <c r="D321" s="7" t="s">
        <v>701</v>
      </c>
      <c r="E321" s="6" t="s">
        <v>18</v>
      </c>
      <c r="F321" s="4">
        <v>64</v>
      </c>
      <c r="G321" s="4">
        <v>64</v>
      </c>
      <c r="H321" s="4">
        <f t="shared" si="12"/>
        <v>128</v>
      </c>
      <c r="I321" s="34" t="s">
        <v>3032</v>
      </c>
      <c r="J321" s="5">
        <v>0.2389</v>
      </c>
      <c r="K321" s="65">
        <f t="shared" si="13"/>
        <v>120.16</v>
      </c>
      <c r="L321" s="65">
        <f t="shared" si="14"/>
        <v>15380.48</v>
      </c>
    </row>
    <row r="322" spans="1:12" ht="8.25" customHeight="1">
      <c r="A322" s="48" t="s">
        <v>2216</v>
      </c>
      <c r="B322" s="8">
        <v>13</v>
      </c>
      <c r="C322" s="1" t="s">
        <v>16</v>
      </c>
      <c r="D322" s="7" t="s">
        <v>703</v>
      </c>
      <c r="E322" s="6" t="s">
        <v>39</v>
      </c>
      <c r="F322" s="4">
        <v>1411.15</v>
      </c>
      <c r="G322" s="4">
        <v>1411.15</v>
      </c>
      <c r="H322" s="4">
        <f t="shared" si="12"/>
        <v>2822.3</v>
      </c>
      <c r="I322" s="34" t="s">
        <v>3033</v>
      </c>
      <c r="J322" s="5">
        <v>0.14019999999999999</v>
      </c>
      <c r="K322" s="65">
        <f t="shared" si="13"/>
        <v>16.14</v>
      </c>
      <c r="L322" s="65">
        <f t="shared" si="14"/>
        <v>45551.92</v>
      </c>
    </row>
    <row r="323" spans="1:12" ht="8.25" customHeight="1">
      <c r="A323" s="48" t="s">
        <v>2217</v>
      </c>
      <c r="B323" s="8">
        <v>4227</v>
      </c>
      <c r="C323" s="1" t="s">
        <v>16</v>
      </c>
      <c r="D323" s="7" t="s">
        <v>705</v>
      </c>
      <c r="E323" s="6" t="s">
        <v>706</v>
      </c>
      <c r="F323" s="4">
        <v>743.45</v>
      </c>
      <c r="G323" s="4">
        <v>743.45</v>
      </c>
      <c r="H323" s="4">
        <f t="shared" si="12"/>
        <v>1486.9</v>
      </c>
      <c r="I323" s="34" t="s">
        <v>2850</v>
      </c>
      <c r="J323" s="5">
        <v>0.14019999999999999</v>
      </c>
      <c r="K323" s="65">
        <f t="shared" si="13"/>
        <v>28.5</v>
      </c>
      <c r="L323" s="65">
        <f t="shared" si="14"/>
        <v>42376.65</v>
      </c>
    </row>
    <row r="324" spans="1:12" ht="8.25" customHeight="1">
      <c r="A324" s="48" t="s">
        <v>2218</v>
      </c>
      <c r="B324" s="8">
        <v>4229</v>
      </c>
      <c r="C324" s="1" t="s">
        <v>16</v>
      </c>
      <c r="D324" s="7" t="s">
        <v>708</v>
      </c>
      <c r="E324" s="6" t="s">
        <v>39</v>
      </c>
      <c r="F324" s="4">
        <v>471</v>
      </c>
      <c r="G324" s="4">
        <v>471</v>
      </c>
      <c r="H324" s="4">
        <f t="shared" si="12"/>
        <v>942</v>
      </c>
      <c r="I324" s="34" t="s">
        <v>3034</v>
      </c>
      <c r="J324" s="5">
        <v>0.14019999999999999</v>
      </c>
      <c r="K324" s="65">
        <f t="shared" si="13"/>
        <v>41.84</v>
      </c>
      <c r="L324" s="65">
        <f t="shared" si="14"/>
        <v>39413.279999999999</v>
      </c>
    </row>
    <row r="325" spans="1:12" ht="12.75" customHeight="1">
      <c r="A325" s="48" t="s">
        <v>2219</v>
      </c>
      <c r="B325" s="8">
        <v>11821</v>
      </c>
      <c r="C325" s="1" t="s">
        <v>16</v>
      </c>
      <c r="D325" s="7" t="s">
        <v>710</v>
      </c>
      <c r="E325" s="6" t="s">
        <v>18</v>
      </c>
      <c r="F325" s="4">
        <v>135</v>
      </c>
      <c r="G325" s="4">
        <v>135</v>
      </c>
      <c r="H325" s="4">
        <f t="shared" ref="H325:H388" si="15">F325+G325</f>
        <v>270</v>
      </c>
      <c r="I325" s="34" t="s">
        <v>3035</v>
      </c>
      <c r="J325" s="5">
        <v>0.14019999999999999</v>
      </c>
      <c r="K325" s="65">
        <f t="shared" ref="K325:K388" si="16">TRUNC(I325+(I325*J325),2)</f>
        <v>9.73</v>
      </c>
      <c r="L325" s="65">
        <f t="shared" ref="L325:L388" si="17">TRUNC( H325*K325,2)</f>
        <v>2627.1</v>
      </c>
    </row>
    <row r="326" spans="1:12" ht="8.25" customHeight="1">
      <c r="A326" s="48" t="s">
        <v>2220</v>
      </c>
      <c r="B326" s="8">
        <v>13388</v>
      </c>
      <c r="C326" s="1" t="s">
        <v>16</v>
      </c>
      <c r="D326" s="7" t="s">
        <v>712</v>
      </c>
      <c r="E326" s="6" t="s">
        <v>39</v>
      </c>
      <c r="F326" s="4">
        <v>40.5</v>
      </c>
      <c r="G326" s="4">
        <v>40.5</v>
      </c>
      <c r="H326" s="4">
        <f t="shared" si="15"/>
        <v>81</v>
      </c>
      <c r="I326" s="34" t="s">
        <v>3036</v>
      </c>
      <c r="J326" s="5">
        <v>0.14019999999999999</v>
      </c>
      <c r="K326" s="65">
        <f t="shared" si="16"/>
        <v>143.09</v>
      </c>
      <c r="L326" s="65">
        <f t="shared" si="17"/>
        <v>11590.29</v>
      </c>
    </row>
    <row r="327" spans="1:12" ht="8.25" customHeight="1">
      <c r="A327" s="48" t="s">
        <v>2221</v>
      </c>
      <c r="B327" s="8">
        <v>21127</v>
      </c>
      <c r="C327" s="1" t="s">
        <v>16</v>
      </c>
      <c r="D327" s="7" t="s">
        <v>714</v>
      </c>
      <c r="E327" s="6" t="s">
        <v>18</v>
      </c>
      <c r="F327" s="4">
        <v>1078.5999999999999</v>
      </c>
      <c r="G327" s="4">
        <v>1078.5999999999999</v>
      </c>
      <c r="H327" s="4">
        <f t="shared" si="15"/>
        <v>2157.1999999999998</v>
      </c>
      <c r="I327" s="34" t="s">
        <v>3037</v>
      </c>
      <c r="J327" s="5">
        <v>0.14019999999999999</v>
      </c>
      <c r="K327" s="65">
        <f t="shared" si="16"/>
        <v>4.08</v>
      </c>
      <c r="L327" s="65">
        <f t="shared" si="17"/>
        <v>8801.3700000000008</v>
      </c>
    </row>
    <row r="328" spans="1:12" ht="8.25" customHeight="1">
      <c r="A328" s="48" t="s">
        <v>2222</v>
      </c>
      <c r="B328" s="8">
        <v>38400</v>
      </c>
      <c r="C328" s="1" t="s">
        <v>16</v>
      </c>
      <c r="D328" s="7" t="s">
        <v>716</v>
      </c>
      <c r="E328" s="6" t="s">
        <v>18</v>
      </c>
      <c r="F328" s="4">
        <v>0.25</v>
      </c>
      <c r="G328" s="4">
        <v>0.25</v>
      </c>
      <c r="H328" s="4">
        <f t="shared" si="15"/>
        <v>0.5</v>
      </c>
      <c r="I328" s="34" t="s">
        <v>3038</v>
      </c>
      <c r="J328" s="5">
        <v>0.14019999999999999</v>
      </c>
      <c r="K328" s="65">
        <f t="shared" si="16"/>
        <v>16.899999999999999</v>
      </c>
      <c r="L328" s="65">
        <f t="shared" si="17"/>
        <v>8.4499999999999993</v>
      </c>
    </row>
    <row r="329" spans="1:12" ht="8.25" customHeight="1">
      <c r="A329" s="48" t="s">
        <v>2223</v>
      </c>
      <c r="B329" s="8">
        <v>38401</v>
      </c>
      <c r="C329" s="1" t="s">
        <v>16</v>
      </c>
      <c r="D329" s="7" t="s">
        <v>718</v>
      </c>
      <c r="E329" s="6" t="s">
        <v>18</v>
      </c>
      <c r="F329" s="4">
        <v>0.25</v>
      </c>
      <c r="G329" s="4">
        <v>0.25</v>
      </c>
      <c r="H329" s="4">
        <f t="shared" si="15"/>
        <v>0.5</v>
      </c>
      <c r="I329" s="34" t="s">
        <v>3039</v>
      </c>
      <c r="J329" s="5">
        <v>0.14019999999999999</v>
      </c>
      <c r="K329" s="65">
        <f t="shared" si="16"/>
        <v>12.08</v>
      </c>
      <c r="L329" s="65">
        <f t="shared" si="17"/>
        <v>6.04</v>
      </c>
    </row>
    <row r="330" spans="1:12" ht="8.25" customHeight="1">
      <c r="A330" s="48" t="s">
        <v>2224</v>
      </c>
      <c r="B330" s="8">
        <v>38476</v>
      </c>
      <c r="C330" s="1" t="s">
        <v>16</v>
      </c>
      <c r="D330" s="7" t="s">
        <v>720</v>
      </c>
      <c r="E330" s="6" t="s">
        <v>18</v>
      </c>
      <c r="F330" s="4">
        <v>80.150000000000006</v>
      </c>
      <c r="G330" s="4">
        <v>80.150000000000006</v>
      </c>
      <c r="H330" s="4">
        <f t="shared" si="15"/>
        <v>160.30000000000001</v>
      </c>
      <c r="I330" s="34" t="s">
        <v>3040</v>
      </c>
      <c r="J330" s="5">
        <v>0.14019999999999999</v>
      </c>
      <c r="K330" s="65">
        <f t="shared" si="16"/>
        <v>408.54</v>
      </c>
      <c r="L330" s="65">
        <f t="shared" si="17"/>
        <v>65488.959999999999</v>
      </c>
    </row>
    <row r="331" spans="1:12" ht="8.25" customHeight="1">
      <c r="A331" s="48" t="s">
        <v>2225</v>
      </c>
      <c r="B331" s="8">
        <v>38477</v>
      </c>
      <c r="C331" s="1" t="s">
        <v>16</v>
      </c>
      <c r="D331" s="7" t="s">
        <v>722</v>
      </c>
      <c r="E331" s="6" t="s">
        <v>18</v>
      </c>
      <c r="F331" s="4">
        <v>91.21</v>
      </c>
      <c r="G331" s="4">
        <v>91.21</v>
      </c>
      <c r="H331" s="4">
        <f t="shared" si="15"/>
        <v>182.42</v>
      </c>
      <c r="I331" s="34" t="s">
        <v>3041</v>
      </c>
      <c r="J331" s="5">
        <v>0.14019999999999999</v>
      </c>
      <c r="K331" s="65">
        <f t="shared" si="16"/>
        <v>1157</v>
      </c>
      <c r="L331" s="65">
        <f t="shared" si="17"/>
        <v>211059.94</v>
      </c>
    </row>
    <row r="332" spans="1:12" ht="8.25" customHeight="1">
      <c r="A332" s="48" t="s">
        <v>2226</v>
      </c>
      <c r="B332" s="8">
        <v>148</v>
      </c>
      <c r="C332" s="1" t="s">
        <v>26</v>
      </c>
      <c r="D332" s="93" t="s">
        <v>724</v>
      </c>
      <c r="E332" s="94"/>
      <c r="F332" s="4">
        <v>115.57</v>
      </c>
      <c r="G332" s="4">
        <v>115.57</v>
      </c>
      <c r="H332" s="4">
        <f t="shared" si="15"/>
        <v>231.14</v>
      </c>
      <c r="I332" s="34" t="s">
        <v>3042</v>
      </c>
      <c r="J332" s="5">
        <v>0.14019999999999999</v>
      </c>
      <c r="K332" s="65">
        <f t="shared" si="16"/>
        <v>256.7</v>
      </c>
      <c r="L332" s="65">
        <f t="shared" si="17"/>
        <v>59333.63</v>
      </c>
    </row>
    <row r="333" spans="1:12" ht="8.25" customHeight="1">
      <c r="A333" s="48" t="s">
        <v>2227</v>
      </c>
      <c r="B333" s="8">
        <v>3148</v>
      </c>
      <c r="C333" s="1" t="s">
        <v>16</v>
      </c>
      <c r="D333" s="7" t="s">
        <v>726</v>
      </c>
      <c r="E333" s="6" t="s">
        <v>82</v>
      </c>
      <c r="F333" s="4">
        <v>8.48</v>
      </c>
      <c r="G333" s="4">
        <v>8.48</v>
      </c>
      <c r="H333" s="4">
        <f t="shared" si="15"/>
        <v>16.96</v>
      </c>
      <c r="I333" s="34" t="s">
        <v>3043</v>
      </c>
      <c r="J333" s="5">
        <v>0.14019999999999999</v>
      </c>
      <c r="K333" s="65">
        <f t="shared" si="16"/>
        <v>14.7</v>
      </c>
      <c r="L333" s="65">
        <f t="shared" si="17"/>
        <v>249.31</v>
      </c>
    </row>
    <row r="334" spans="1:12" ht="8.25" customHeight="1">
      <c r="A334" s="48" t="s">
        <v>2228</v>
      </c>
      <c r="B334" s="8">
        <v>3768</v>
      </c>
      <c r="C334" s="1" t="s">
        <v>16</v>
      </c>
      <c r="D334" s="7" t="s">
        <v>728</v>
      </c>
      <c r="E334" s="6" t="s">
        <v>729</v>
      </c>
      <c r="F334" s="4">
        <v>2772</v>
      </c>
      <c r="G334" s="4">
        <v>2772</v>
      </c>
      <c r="H334" s="4">
        <f t="shared" si="15"/>
        <v>5544</v>
      </c>
      <c r="I334" s="34" t="s">
        <v>3044</v>
      </c>
      <c r="J334" s="5">
        <v>0.14019999999999999</v>
      </c>
      <c r="K334" s="65">
        <f t="shared" si="16"/>
        <v>3.84</v>
      </c>
      <c r="L334" s="65">
        <f t="shared" si="17"/>
        <v>21288.959999999999</v>
      </c>
    </row>
    <row r="335" spans="1:12" ht="8.25" customHeight="1">
      <c r="A335" s="48" t="s">
        <v>2229</v>
      </c>
      <c r="B335" s="8">
        <v>2454</v>
      </c>
      <c r="C335" s="1" t="s">
        <v>26</v>
      </c>
      <c r="D335" s="7" t="s">
        <v>731</v>
      </c>
      <c r="E335" s="6" t="s">
        <v>732</v>
      </c>
      <c r="F335" s="4">
        <v>25610</v>
      </c>
      <c r="G335" s="4">
        <v>25610</v>
      </c>
      <c r="H335" s="4">
        <f t="shared" si="15"/>
        <v>51220</v>
      </c>
      <c r="I335" s="34" t="s">
        <v>3045</v>
      </c>
      <c r="J335" s="5">
        <v>0.2389</v>
      </c>
      <c r="K335" s="65">
        <f t="shared" si="16"/>
        <v>0.59</v>
      </c>
      <c r="L335" s="65">
        <f t="shared" si="17"/>
        <v>30219.8</v>
      </c>
    </row>
    <row r="336" spans="1:12" ht="8.25" customHeight="1">
      <c r="A336" s="48" t="s">
        <v>2230</v>
      </c>
      <c r="B336" s="8">
        <v>404</v>
      </c>
      <c r="C336" s="1" t="s">
        <v>16</v>
      </c>
      <c r="D336" s="7" t="s">
        <v>734</v>
      </c>
      <c r="E336" s="6" t="s">
        <v>18</v>
      </c>
      <c r="F336" s="4">
        <v>269.3</v>
      </c>
      <c r="G336" s="4">
        <v>269.3</v>
      </c>
      <c r="H336" s="4">
        <f t="shared" si="15"/>
        <v>538.6</v>
      </c>
      <c r="I336" s="34" t="s">
        <v>3046</v>
      </c>
      <c r="J336" s="5">
        <v>0.14019999999999999</v>
      </c>
      <c r="K336" s="65">
        <f t="shared" si="16"/>
        <v>1.47</v>
      </c>
      <c r="L336" s="65">
        <f t="shared" si="17"/>
        <v>791.74</v>
      </c>
    </row>
    <row r="337" spans="1:12" ht="8.25" customHeight="1">
      <c r="A337" s="48" t="s">
        <v>2231</v>
      </c>
      <c r="B337" s="8">
        <v>3531</v>
      </c>
      <c r="C337" s="1" t="s">
        <v>26</v>
      </c>
      <c r="D337" s="7" t="s">
        <v>736</v>
      </c>
      <c r="E337" s="6" t="s">
        <v>706</v>
      </c>
      <c r="F337" s="4">
        <v>363.8</v>
      </c>
      <c r="G337" s="4">
        <v>363.8</v>
      </c>
      <c r="H337" s="4">
        <f t="shared" si="15"/>
        <v>727.6</v>
      </c>
      <c r="I337" s="34" t="s">
        <v>3047</v>
      </c>
      <c r="J337" s="5">
        <v>0.14019999999999999</v>
      </c>
      <c r="K337" s="65">
        <f t="shared" si="16"/>
        <v>51.53</v>
      </c>
      <c r="L337" s="65">
        <f t="shared" si="17"/>
        <v>37493.22</v>
      </c>
    </row>
    <row r="338" spans="1:12" ht="8.25" customHeight="1">
      <c r="A338" s="48" t="s">
        <v>2232</v>
      </c>
      <c r="B338" s="8">
        <v>12898</v>
      </c>
      <c r="C338" s="1" t="s">
        <v>16</v>
      </c>
      <c r="D338" s="7" t="s">
        <v>738</v>
      </c>
      <c r="E338" s="6" t="s">
        <v>18</v>
      </c>
      <c r="F338" s="4">
        <v>1.63</v>
      </c>
      <c r="G338" s="4">
        <v>1.63</v>
      </c>
      <c r="H338" s="4">
        <f t="shared" si="15"/>
        <v>3.26</v>
      </c>
      <c r="I338" s="34" t="s">
        <v>3048</v>
      </c>
      <c r="J338" s="5">
        <v>0.14019999999999999</v>
      </c>
      <c r="K338" s="65">
        <f t="shared" si="16"/>
        <v>159.68</v>
      </c>
      <c r="L338" s="65">
        <f t="shared" si="17"/>
        <v>520.54999999999995</v>
      </c>
    </row>
    <row r="339" spans="1:12" ht="8.25" customHeight="1">
      <c r="A339" s="48" t="s">
        <v>2233</v>
      </c>
      <c r="B339" s="8">
        <v>12</v>
      </c>
      <c r="C339" s="1" t="s">
        <v>16</v>
      </c>
      <c r="D339" s="7" t="s">
        <v>740</v>
      </c>
      <c r="E339" s="6" t="s">
        <v>18</v>
      </c>
      <c r="F339" s="4">
        <v>0.25</v>
      </c>
      <c r="G339" s="4">
        <v>0.25</v>
      </c>
      <c r="H339" s="4">
        <f t="shared" si="15"/>
        <v>0.5</v>
      </c>
      <c r="I339" s="34" t="s">
        <v>3049</v>
      </c>
      <c r="J339" s="5">
        <v>0.14019999999999999</v>
      </c>
      <c r="K339" s="65">
        <f t="shared" si="16"/>
        <v>10.48</v>
      </c>
      <c r="L339" s="65">
        <f t="shared" si="17"/>
        <v>5.24</v>
      </c>
    </row>
    <row r="340" spans="1:12" ht="8.25" customHeight="1">
      <c r="A340" s="48" t="s">
        <v>2234</v>
      </c>
      <c r="B340" s="8">
        <v>5013</v>
      </c>
      <c r="C340" s="1" t="s">
        <v>26</v>
      </c>
      <c r="D340" s="7" t="s">
        <v>742</v>
      </c>
      <c r="E340" s="6" t="s">
        <v>18</v>
      </c>
      <c r="F340" s="4">
        <v>135</v>
      </c>
      <c r="G340" s="4">
        <v>135</v>
      </c>
      <c r="H340" s="4">
        <f t="shared" si="15"/>
        <v>270</v>
      </c>
      <c r="I340" s="34" t="s">
        <v>3050</v>
      </c>
      <c r="J340" s="5">
        <v>0.14019999999999999</v>
      </c>
      <c r="K340" s="65">
        <f t="shared" si="16"/>
        <v>4.72</v>
      </c>
      <c r="L340" s="65">
        <f t="shared" si="17"/>
        <v>1274.4000000000001</v>
      </c>
    </row>
    <row r="341" spans="1:12" ht="16.5" customHeight="1">
      <c r="A341" s="48" t="s">
        <v>2235</v>
      </c>
      <c r="B341" s="8">
        <v>1571</v>
      </c>
      <c r="C341" s="1" t="s">
        <v>16</v>
      </c>
      <c r="D341" s="7" t="s">
        <v>745</v>
      </c>
      <c r="E341" s="13" t="s">
        <v>18</v>
      </c>
      <c r="F341" s="4">
        <v>315</v>
      </c>
      <c r="G341" s="4">
        <v>315</v>
      </c>
      <c r="H341" s="4">
        <f t="shared" si="15"/>
        <v>630</v>
      </c>
      <c r="I341" s="34" t="s">
        <v>3051</v>
      </c>
      <c r="J341" s="5">
        <v>0.14019999999999999</v>
      </c>
      <c r="K341" s="65">
        <f t="shared" si="16"/>
        <v>1.26</v>
      </c>
      <c r="L341" s="65">
        <f t="shared" si="17"/>
        <v>793.8</v>
      </c>
    </row>
    <row r="342" spans="1:12" ht="8.25" customHeight="1">
      <c r="A342" s="48" t="s">
        <v>2236</v>
      </c>
      <c r="B342" s="8">
        <v>7235</v>
      </c>
      <c r="C342" s="1" t="s">
        <v>26</v>
      </c>
      <c r="D342" s="7" t="s">
        <v>747</v>
      </c>
      <c r="E342" s="6" t="s">
        <v>18</v>
      </c>
      <c r="F342" s="4">
        <v>9.3800000000000008</v>
      </c>
      <c r="G342" s="4">
        <v>9.3800000000000008</v>
      </c>
      <c r="H342" s="4">
        <f t="shared" si="15"/>
        <v>18.760000000000002</v>
      </c>
      <c r="I342" s="34" t="s">
        <v>3052</v>
      </c>
      <c r="J342" s="5">
        <v>0.14019999999999999</v>
      </c>
      <c r="K342" s="65">
        <f t="shared" si="16"/>
        <v>135.09</v>
      </c>
      <c r="L342" s="65">
        <f t="shared" si="17"/>
        <v>2534.2800000000002</v>
      </c>
    </row>
    <row r="343" spans="1:12" ht="8.25" customHeight="1">
      <c r="A343" s="48" t="s">
        <v>2237</v>
      </c>
      <c r="B343" s="8">
        <v>12899</v>
      </c>
      <c r="C343" s="1" t="s">
        <v>16</v>
      </c>
      <c r="D343" s="7" t="s">
        <v>749</v>
      </c>
      <c r="E343" s="6" t="s">
        <v>18</v>
      </c>
      <c r="F343" s="4">
        <v>1.18</v>
      </c>
      <c r="G343" s="4">
        <v>1.18</v>
      </c>
      <c r="H343" s="4">
        <f t="shared" si="15"/>
        <v>2.36</v>
      </c>
      <c r="I343" s="34" t="s">
        <v>3053</v>
      </c>
      <c r="J343" s="5">
        <v>0.14019999999999999</v>
      </c>
      <c r="K343" s="65">
        <f t="shared" si="16"/>
        <v>100.66</v>
      </c>
      <c r="L343" s="65">
        <f t="shared" si="17"/>
        <v>237.55</v>
      </c>
    </row>
    <row r="344" spans="1:12" ht="8.25" customHeight="1">
      <c r="A344" s="48" t="s">
        <v>2238</v>
      </c>
      <c r="B344" s="8">
        <v>11203</v>
      </c>
      <c r="C344" s="1" t="s">
        <v>26</v>
      </c>
      <c r="D344" s="7" t="s">
        <v>751</v>
      </c>
      <c r="E344" s="6" t="s">
        <v>18</v>
      </c>
      <c r="F344" s="4">
        <v>45</v>
      </c>
      <c r="G344" s="4">
        <v>45</v>
      </c>
      <c r="H344" s="4">
        <f t="shared" si="15"/>
        <v>90</v>
      </c>
      <c r="I344" s="34" t="s">
        <v>3054</v>
      </c>
      <c r="J344" s="5">
        <v>0.14019999999999999</v>
      </c>
      <c r="K344" s="65">
        <f t="shared" si="16"/>
        <v>35.520000000000003</v>
      </c>
      <c r="L344" s="65">
        <f t="shared" si="17"/>
        <v>3196.8</v>
      </c>
    </row>
    <row r="345" spans="1:12" ht="8.25" customHeight="1">
      <c r="A345" s="48" t="s">
        <v>2239</v>
      </c>
      <c r="B345" s="8">
        <v>10</v>
      </c>
      <c r="C345" s="1" t="s">
        <v>16</v>
      </c>
      <c r="D345" s="7" t="s">
        <v>753</v>
      </c>
      <c r="E345" s="6" t="s">
        <v>18</v>
      </c>
      <c r="F345" s="4">
        <v>0.25</v>
      </c>
      <c r="G345" s="4">
        <v>0.25</v>
      </c>
      <c r="H345" s="4">
        <f t="shared" si="15"/>
        <v>0.5</v>
      </c>
      <c r="I345" s="34" t="s">
        <v>3055</v>
      </c>
      <c r="J345" s="5">
        <v>0.14019999999999999</v>
      </c>
      <c r="K345" s="65">
        <f t="shared" si="16"/>
        <v>10.71</v>
      </c>
      <c r="L345" s="65">
        <f t="shared" si="17"/>
        <v>5.35</v>
      </c>
    </row>
    <row r="346" spans="1:12" ht="8.25" customHeight="1">
      <c r="A346" s="48" t="s">
        <v>2240</v>
      </c>
      <c r="B346" s="8">
        <v>11396</v>
      </c>
      <c r="C346" s="1" t="s">
        <v>26</v>
      </c>
      <c r="D346" s="7" t="s">
        <v>755</v>
      </c>
      <c r="E346" s="6" t="s">
        <v>18</v>
      </c>
      <c r="F346" s="4">
        <v>60.43</v>
      </c>
      <c r="G346" s="4">
        <v>60.43</v>
      </c>
      <c r="H346" s="4">
        <f t="shared" si="15"/>
        <v>120.86</v>
      </c>
      <c r="I346" s="34" t="s">
        <v>3056</v>
      </c>
      <c r="J346" s="5">
        <v>0.14019999999999999</v>
      </c>
      <c r="K346" s="65">
        <f t="shared" si="16"/>
        <v>16.89</v>
      </c>
      <c r="L346" s="65">
        <f t="shared" si="17"/>
        <v>2041.32</v>
      </c>
    </row>
    <row r="347" spans="1:12" ht="8.25" customHeight="1">
      <c r="A347" s="48" t="s">
        <v>2241</v>
      </c>
      <c r="B347" s="8">
        <v>44329</v>
      </c>
      <c r="C347" s="1" t="s">
        <v>16</v>
      </c>
      <c r="D347" s="7" t="s">
        <v>758</v>
      </c>
      <c r="E347" s="6" t="s">
        <v>706</v>
      </c>
      <c r="F347" s="4">
        <v>482</v>
      </c>
      <c r="G347" s="4">
        <v>482</v>
      </c>
      <c r="H347" s="4">
        <f t="shared" si="15"/>
        <v>964</v>
      </c>
      <c r="I347" s="34" t="s">
        <v>3057</v>
      </c>
      <c r="J347" s="5">
        <v>0.14019999999999999</v>
      </c>
      <c r="K347" s="65">
        <f t="shared" si="16"/>
        <v>9.57</v>
      </c>
      <c r="L347" s="65">
        <f t="shared" si="17"/>
        <v>9225.48</v>
      </c>
    </row>
    <row r="348" spans="1:12" ht="12.75" customHeight="1">
      <c r="A348" s="48" t="s">
        <v>2242</v>
      </c>
      <c r="B348" s="1" t="s">
        <v>760</v>
      </c>
      <c r="C348" s="1" t="s">
        <v>761</v>
      </c>
      <c r="D348" s="7" t="s">
        <v>762</v>
      </c>
      <c r="E348" s="6" t="s">
        <v>18</v>
      </c>
      <c r="F348" s="4">
        <v>2.36</v>
      </c>
      <c r="G348" s="4">
        <v>2.36</v>
      </c>
      <c r="H348" s="4">
        <f t="shared" si="15"/>
        <v>4.72</v>
      </c>
      <c r="I348" s="34" t="s">
        <v>3058</v>
      </c>
      <c r="J348" s="5">
        <v>0.14019999999999999</v>
      </c>
      <c r="K348" s="65">
        <f t="shared" si="16"/>
        <v>50.33</v>
      </c>
      <c r="L348" s="65">
        <f t="shared" si="17"/>
        <v>237.55</v>
      </c>
    </row>
    <row r="349" spans="1:12" ht="12.75" customHeight="1">
      <c r="A349" s="48" t="s">
        <v>2243</v>
      </c>
      <c r="B349" s="1" t="s">
        <v>760</v>
      </c>
      <c r="C349" s="1" t="s">
        <v>761</v>
      </c>
      <c r="D349" s="7" t="s">
        <v>764</v>
      </c>
      <c r="E349" s="6" t="s">
        <v>18</v>
      </c>
      <c r="F349" s="4">
        <v>424</v>
      </c>
      <c r="G349" s="4">
        <v>424</v>
      </c>
      <c r="H349" s="4">
        <f t="shared" si="15"/>
        <v>848</v>
      </c>
      <c r="I349" s="34" t="s">
        <v>3059</v>
      </c>
      <c r="J349" s="5">
        <v>0.14019999999999999</v>
      </c>
      <c r="K349" s="65">
        <f t="shared" si="16"/>
        <v>0.52</v>
      </c>
      <c r="L349" s="65">
        <f t="shared" si="17"/>
        <v>440.96</v>
      </c>
    </row>
    <row r="350" spans="1:12" ht="12.75" customHeight="1">
      <c r="A350" s="48" t="s">
        <v>2244</v>
      </c>
      <c r="B350" s="1" t="s">
        <v>760</v>
      </c>
      <c r="C350" s="1" t="s">
        <v>761</v>
      </c>
      <c r="D350" s="7" t="s">
        <v>766</v>
      </c>
      <c r="E350" s="6" t="s">
        <v>18</v>
      </c>
      <c r="F350" s="4">
        <v>2.36</v>
      </c>
      <c r="G350" s="4">
        <v>2.36</v>
      </c>
      <c r="H350" s="4">
        <f t="shared" si="15"/>
        <v>4.72</v>
      </c>
      <c r="I350" s="34" t="s">
        <v>3060</v>
      </c>
      <c r="J350" s="5">
        <v>0.14019999999999999</v>
      </c>
      <c r="K350" s="65">
        <f t="shared" si="16"/>
        <v>16.14</v>
      </c>
      <c r="L350" s="65">
        <f t="shared" si="17"/>
        <v>76.180000000000007</v>
      </c>
    </row>
    <row r="351" spans="1:12" ht="12.75" customHeight="1">
      <c r="A351" s="48" t="s">
        <v>2245</v>
      </c>
      <c r="B351" s="1" t="s">
        <v>760</v>
      </c>
      <c r="C351" s="1" t="s">
        <v>761</v>
      </c>
      <c r="D351" s="7" t="s">
        <v>768</v>
      </c>
      <c r="E351" s="6" t="s">
        <v>18</v>
      </c>
      <c r="F351" s="4">
        <v>138.25</v>
      </c>
      <c r="G351" s="4">
        <v>138.25</v>
      </c>
      <c r="H351" s="4">
        <f t="shared" si="15"/>
        <v>276.5</v>
      </c>
      <c r="I351" s="34" t="s">
        <v>3061</v>
      </c>
      <c r="J351" s="5">
        <v>0.14019999999999999</v>
      </c>
      <c r="K351" s="65">
        <f t="shared" si="16"/>
        <v>298.10000000000002</v>
      </c>
      <c r="L351" s="65">
        <f t="shared" si="17"/>
        <v>82424.649999999994</v>
      </c>
    </row>
    <row r="352" spans="1:12" ht="12.75" customHeight="1">
      <c r="A352" s="48" t="s">
        <v>2246</v>
      </c>
      <c r="B352" s="1" t="s">
        <v>760</v>
      </c>
      <c r="C352" s="1" t="s">
        <v>761</v>
      </c>
      <c r="D352" s="7" t="s">
        <v>770</v>
      </c>
      <c r="E352" s="6" t="s">
        <v>18</v>
      </c>
      <c r="F352" s="4">
        <v>90.95</v>
      </c>
      <c r="G352" s="4">
        <v>90.95</v>
      </c>
      <c r="H352" s="4">
        <f t="shared" si="15"/>
        <v>181.9</v>
      </c>
      <c r="I352" s="34" t="s">
        <v>3062</v>
      </c>
      <c r="J352" s="5">
        <v>0.14019999999999999</v>
      </c>
      <c r="K352" s="65">
        <f t="shared" si="16"/>
        <v>116.25</v>
      </c>
      <c r="L352" s="65">
        <f t="shared" si="17"/>
        <v>21145.87</v>
      </c>
    </row>
    <row r="353" spans="1:12" ht="12.75" customHeight="1">
      <c r="A353" s="48" t="s">
        <v>2247</v>
      </c>
      <c r="B353" s="1" t="s">
        <v>760</v>
      </c>
      <c r="C353" s="1" t="s">
        <v>761</v>
      </c>
      <c r="D353" s="7" t="s">
        <v>772</v>
      </c>
      <c r="E353" s="6" t="s">
        <v>18</v>
      </c>
      <c r="F353" s="4">
        <v>2.36</v>
      </c>
      <c r="G353" s="4">
        <v>2.36</v>
      </c>
      <c r="H353" s="4">
        <f t="shared" si="15"/>
        <v>4.72</v>
      </c>
      <c r="I353" s="34" t="s">
        <v>3063</v>
      </c>
      <c r="J353" s="5">
        <v>0.14019999999999999</v>
      </c>
      <c r="K353" s="65">
        <f t="shared" si="16"/>
        <v>136.29</v>
      </c>
      <c r="L353" s="65">
        <f t="shared" si="17"/>
        <v>643.28</v>
      </c>
    </row>
    <row r="354" spans="1:12" ht="12.75" customHeight="1">
      <c r="A354" s="48" t="s">
        <v>2248</v>
      </c>
      <c r="B354" s="1" t="s">
        <v>760</v>
      </c>
      <c r="C354" s="1" t="s">
        <v>761</v>
      </c>
      <c r="D354" s="7" t="s">
        <v>774</v>
      </c>
      <c r="E354" s="6" t="s">
        <v>18</v>
      </c>
      <c r="F354" s="4">
        <v>21.2</v>
      </c>
      <c r="G354" s="4">
        <v>21.2</v>
      </c>
      <c r="H354" s="4">
        <f t="shared" si="15"/>
        <v>42.4</v>
      </c>
      <c r="I354" s="34" t="s">
        <v>3064</v>
      </c>
      <c r="J354" s="5">
        <v>0.14019999999999999</v>
      </c>
      <c r="K354" s="65">
        <f t="shared" si="16"/>
        <v>6.36</v>
      </c>
      <c r="L354" s="65">
        <f t="shared" si="17"/>
        <v>269.66000000000003</v>
      </c>
    </row>
    <row r="355" spans="1:12" ht="19.350000000000001" customHeight="1">
      <c r="A355" s="48" t="s">
        <v>2249</v>
      </c>
      <c r="B355" s="24">
        <v>86941</v>
      </c>
      <c r="C355" s="10" t="s">
        <v>16</v>
      </c>
      <c r="D355" s="3" t="s">
        <v>776</v>
      </c>
      <c r="E355" s="13" t="s">
        <v>18</v>
      </c>
      <c r="F355" s="11">
        <v>3</v>
      </c>
      <c r="G355" s="11">
        <v>3</v>
      </c>
      <c r="H355" s="4">
        <f t="shared" si="15"/>
        <v>6</v>
      </c>
      <c r="I355" s="34" t="s">
        <v>3065</v>
      </c>
      <c r="J355" s="12">
        <v>0.2389</v>
      </c>
      <c r="K355" s="65">
        <f t="shared" si="16"/>
        <v>817.98</v>
      </c>
      <c r="L355" s="65">
        <f t="shared" si="17"/>
        <v>4907.88</v>
      </c>
    </row>
    <row r="356" spans="1:12" ht="19.350000000000001" customHeight="1">
      <c r="A356" s="48" t="s">
        <v>2250</v>
      </c>
      <c r="B356" s="24">
        <v>86942</v>
      </c>
      <c r="C356" s="10" t="s">
        <v>16</v>
      </c>
      <c r="D356" s="3" t="s">
        <v>778</v>
      </c>
      <c r="E356" s="13" t="s">
        <v>18</v>
      </c>
      <c r="F356" s="11">
        <v>3</v>
      </c>
      <c r="G356" s="11">
        <v>3</v>
      </c>
      <c r="H356" s="4">
        <f t="shared" si="15"/>
        <v>6</v>
      </c>
      <c r="I356" s="34" t="s">
        <v>3066</v>
      </c>
      <c r="J356" s="12">
        <v>0.2389</v>
      </c>
      <c r="K356" s="65">
        <f t="shared" si="16"/>
        <v>257.14</v>
      </c>
      <c r="L356" s="65">
        <f t="shared" si="17"/>
        <v>1542.84</v>
      </c>
    </row>
    <row r="357" spans="1:12" ht="8.25" customHeight="1">
      <c r="A357" s="48" t="s">
        <v>2251</v>
      </c>
      <c r="B357" s="8">
        <v>97599</v>
      </c>
      <c r="C357" s="1" t="s">
        <v>16</v>
      </c>
      <c r="D357" s="7" t="s">
        <v>780</v>
      </c>
      <c r="E357" s="6" t="s">
        <v>18</v>
      </c>
      <c r="F357" s="4">
        <v>86</v>
      </c>
      <c r="G357" s="4">
        <v>86</v>
      </c>
      <c r="H357" s="4">
        <f t="shared" si="15"/>
        <v>172</v>
      </c>
      <c r="I357" s="34" t="s">
        <v>3067</v>
      </c>
      <c r="J357" s="5">
        <v>0.2389</v>
      </c>
      <c r="K357" s="65">
        <f t="shared" si="16"/>
        <v>36.28</v>
      </c>
      <c r="L357" s="65">
        <f t="shared" si="17"/>
        <v>6240.16</v>
      </c>
    </row>
    <row r="358" spans="1:12" ht="16.5" customHeight="1">
      <c r="A358" s="48" t="s">
        <v>2252</v>
      </c>
      <c r="B358" s="8">
        <v>97584</v>
      </c>
      <c r="C358" s="1" t="s">
        <v>16</v>
      </c>
      <c r="D358" s="3" t="s">
        <v>782</v>
      </c>
      <c r="E358" s="6" t="s">
        <v>18</v>
      </c>
      <c r="F358" s="4">
        <v>761</v>
      </c>
      <c r="G358" s="4">
        <v>761</v>
      </c>
      <c r="H358" s="4">
        <f t="shared" si="15"/>
        <v>1522</v>
      </c>
      <c r="I358" s="34" t="s">
        <v>3068</v>
      </c>
      <c r="J358" s="5">
        <v>0.2389</v>
      </c>
      <c r="K358" s="65">
        <f t="shared" si="16"/>
        <v>95.08</v>
      </c>
      <c r="L358" s="65">
        <f t="shared" si="17"/>
        <v>144711.76</v>
      </c>
    </row>
    <row r="359" spans="1:12" ht="16.5" customHeight="1">
      <c r="A359" s="48" t="s">
        <v>2253</v>
      </c>
      <c r="B359" s="8">
        <v>97585</v>
      </c>
      <c r="C359" s="1" t="s">
        <v>16</v>
      </c>
      <c r="D359" s="3" t="s">
        <v>784</v>
      </c>
      <c r="E359" s="6" t="s">
        <v>18</v>
      </c>
      <c r="F359" s="4">
        <v>3</v>
      </c>
      <c r="G359" s="4">
        <v>3</v>
      </c>
      <c r="H359" s="4">
        <f t="shared" si="15"/>
        <v>6</v>
      </c>
      <c r="I359" s="34" t="s">
        <v>3069</v>
      </c>
      <c r="J359" s="5">
        <v>0.2389</v>
      </c>
      <c r="K359" s="65">
        <f t="shared" si="16"/>
        <v>92.22</v>
      </c>
      <c r="L359" s="65">
        <f t="shared" si="17"/>
        <v>553.32000000000005</v>
      </c>
    </row>
    <row r="360" spans="1:12" ht="16.5" customHeight="1">
      <c r="A360" s="48" t="s">
        <v>2254</v>
      </c>
      <c r="B360" s="8">
        <v>97586</v>
      </c>
      <c r="C360" s="1" t="s">
        <v>16</v>
      </c>
      <c r="D360" s="3" t="s">
        <v>786</v>
      </c>
      <c r="E360" s="6" t="s">
        <v>18</v>
      </c>
      <c r="F360" s="4">
        <v>12</v>
      </c>
      <c r="G360" s="4">
        <v>12</v>
      </c>
      <c r="H360" s="4">
        <f t="shared" si="15"/>
        <v>24</v>
      </c>
      <c r="I360" s="34" t="s">
        <v>3070</v>
      </c>
      <c r="J360" s="5">
        <v>0.2389</v>
      </c>
      <c r="K360" s="65">
        <f t="shared" si="16"/>
        <v>123.48</v>
      </c>
      <c r="L360" s="65">
        <f t="shared" si="17"/>
        <v>2963.52</v>
      </c>
    </row>
    <row r="361" spans="1:12" ht="16.5" customHeight="1">
      <c r="A361" s="48" t="s">
        <v>2255</v>
      </c>
      <c r="B361" s="8">
        <v>89671</v>
      </c>
      <c r="C361" s="1" t="s">
        <v>16</v>
      </c>
      <c r="D361" s="3" t="s">
        <v>788</v>
      </c>
      <c r="E361" s="6" t="s">
        <v>18</v>
      </c>
      <c r="F361" s="4">
        <v>4</v>
      </c>
      <c r="G361" s="4">
        <v>4</v>
      </c>
      <c r="H361" s="4">
        <f t="shared" si="15"/>
        <v>8</v>
      </c>
      <c r="I361" s="34" t="s">
        <v>3071</v>
      </c>
      <c r="J361" s="5">
        <v>0.2389</v>
      </c>
      <c r="K361" s="65">
        <f t="shared" si="16"/>
        <v>42.97</v>
      </c>
      <c r="L361" s="65">
        <f t="shared" si="17"/>
        <v>343.76</v>
      </c>
    </row>
    <row r="362" spans="1:12" ht="16.5" customHeight="1">
      <c r="A362" s="48" t="s">
        <v>2256</v>
      </c>
      <c r="B362" s="8">
        <v>89679</v>
      </c>
      <c r="C362" s="1" t="s">
        <v>16</v>
      </c>
      <c r="D362" s="3" t="s">
        <v>790</v>
      </c>
      <c r="E362" s="6" t="s">
        <v>18</v>
      </c>
      <c r="F362" s="4">
        <v>3</v>
      </c>
      <c r="G362" s="4">
        <v>3</v>
      </c>
      <c r="H362" s="4">
        <f t="shared" si="15"/>
        <v>6</v>
      </c>
      <c r="I362" s="34" t="s">
        <v>3072</v>
      </c>
      <c r="J362" s="5">
        <v>0.2389</v>
      </c>
      <c r="K362" s="65">
        <f t="shared" si="16"/>
        <v>134.91</v>
      </c>
      <c r="L362" s="65">
        <f t="shared" si="17"/>
        <v>809.46</v>
      </c>
    </row>
    <row r="363" spans="1:12" ht="16.5" customHeight="1">
      <c r="A363" s="48" t="s">
        <v>2257</v>
      </c>
      <c r="B363" s="8">
        <v>89600</v>
      </c>
      <c r="C363" s="1" t="s">
        <v>16</v>
      </c>
      <c r="D363" s="3" t="s">
        <v>792</v>
      </c>
      <c r="E363" s="6" t="s">
        <v>18</v>
      </c>
      <c r="F363" s="4">
        <v>14</v>
      </c>
      <c r="G363" s="4">
        <v>14</v>
      </c>
      <c r="H363" s="4">
        <f t="shared" si="15"/>
        <v>28</v>
      </c>
      <c r="I363" s="34" t="s">
        <v>3073</v>
      </c>
      <c r="J363" s="5">
        <v>0.2389</v>
      </c>
      <c r="K363" s="65">
        <f t="shared" si="16"/>
        <v>24.95</v>
      </c>
      <c r="L363" s="65">
        <f t="shared" si="17"/>
        <v>698.6</v>
      </c>
    </row>
    <row r="364" spans="1:12" ht="16.5" customHeight="1">
      <c r="A364" s="48" t="s">
        <v>2258</v>
      </c>
      <c r="B364" s="8">
        <v>89548</v>
      </c>
      <c r="C364" s="1" t="s">
        <v>16</v>
      </c>
      <c r="D364" s="3" t="s">
        <v>794</v>
      </c>
      <c r="E364" s="6" t="s">
        <v>18</v>
      </c>
      <c r="F364" s="4">
        <v>4</v>
      </c>
      <c r="G364" s="4">
        <v>4</v>
      </c>
      <c r="H364" s="4">
        <f t="shared" si="15"/>
        <v>8</v>
      </c>
      <c r="I364" s="34" t="s">
        <v>3074</v>
      </c>
      <c r="J364" s="5">
        <v>0.2389</v>
      </c>
      <c r="K364" s="65">
        <f t="shared" si="16"/>
        <v>26.52</v>
      </c>
      <c r="L364" s="65">
        <f t="shared" si="17"/>
        <v>212.16</v>
      </c>
    </row>
    <row r="365" spans="1:12" ht="8.25" customHeight="1">
      <c r="A365" s="48" t="s">
        <v>2259</v>
      </c>
      <c r="B365" s="8">
        <v>89577</v>
      </c>
      <c r="C365" s="1" t="s">
        <v>16</v>
      </c>
      <c r="D365" s="7" t="s">
        <v>796</v>
      </c>
      <c r="E365" s="6" t="s">
        <v>18</v>
      </c>
      <c r="F365" s="4">
        <v>3</v>
      </c>
      <c r="G365" s="4">
        <v>3</v>
      </c>
      <c r="H365" s="4">
        <f t="shared" si="15"/>
        <v>6</v>
      </c>
      <c r="I365" s="34" t="s">
        <v>3075</v>
      </c>
      <c r="J365" s="5">
        <v>0.2389</v>
      </c>
      <c r="K365" s="65">
        <f t="shared" si="16"/>
        <v>48.58</v>
      </c>
      <c r="L365" s="65">
        <f t="shared" si="17"/>
        <v>291.48</v>
      </c>
    </row>
    <row r="366" spans="1:12" ht="16.5" customHeight="1">
      <c r="A366" s="48" t="s">
        <v>2260</v>
      </c>
      <c r="B366" s="8">
        <v>95753</v>
      </c>
      <c r="C366" s="1" t="s">
        <v>16</v>
      </c>
      <c r="D366" s="3" t="s">
        <v>798</v>
      </c>
      <c r="E366" s="6" t="s">
        <v>18</v>
      </c>
      <c r="F366" s="4">
        <v>8</v>
      </c>
      <c r="G366" s="4">
        <v>8</v>
      </c>
      <c r="H366" s="4">
        <f t="shared" si="15"/>
        <v>16</v>
      </c>
      <c r="I366" s="34" t="s">
        <v>3076</v>
      </c>
      <c r="J366" s="5">
        <v>0.2389</v>
      </c>
      <c r="K366" s="65">
        <f t="shared" si="16"/>
        <v>8.35</v>
      </c>
      <c r="L366" s="65">
        <f t="shared" si="17"/>
        <v>133.6</v>
      </c>
    </row>
    <row r="367" spans="1:12" ht="16.5" customHeight="1">
      <c r="A367" s="48" t="s">
        <v>2261</v>
      </c>
      <c r="B367" s="8">
        <v>89373</v>
      </c>
      <c r="C367" s="1" t="s">
        <v>16</v>
      </c>
      <c r="D367" s="3" t="s">
        <v>800</v>
      </c>
      <c r="E367" s="6" t="s">
        <v>18</v>
      </c>
      <c r="F367" s="4">
        <v>4</v>
      </c>
      <c r="G367" s="4">
        <v>4</v>
      </c>
      <c r="H367" s="4">
        <f t="shared" si="15"/>
        <v>8</v>
      </c>
      <c r="I367" s="34" t="s">
        <v>3077</v>
      </c>
      <c r="J367" s="5">
        <v>0.2389</v>
      </c>
      <c r="K367" s="65">
        <f t="shared" si="16"/>
        <v>7.59</v>
      </c>
      <c r="L367" s="65">
        <f t="shared" si="17"/>
        <v>60.72</v>
      </c>
    </row>
    <row r="368" spans="1:12" ht="16.5" customHeight="1">
      <c r="A368" s="48" t="s">
        <v>2262</v>
      </c>
      <c r="B368" s="8">
        <v>89388</v>
      </c>
      <c r="C368" s="1" t="s">
        <v>16</v>
      </c>
      <c r="D368" s="3" t="s">
        <v>802</v>
      </c>
      <c r="E368" s="6" t="s">
        <v>18</v>
      </c>
      <c r="F368" s="4">
        <v>10</v>
      </c>
      <c r="G368" s="4">
        <v>10</v>
      </c>
      <c r="H368" s="4">
        <f t="shared" si="15"/>
        <v>20</v>
      </c>
      <c r="I368" s="34" t="s">
        <v>3078</v>
      </c>
      <c r="J368" s="5">
        <v>0.2389</v>
      </c>
      <c r="K368" s="65">
        <f t="shared" si="16"/>
        <v>14.84</v>
      </c>
      <c r="L368" s="65">
        <f t="shared" si="17"/>
        <v>296.8</v>
      </c>
    </row>
    <row r="369" spans="1:12" ht="16.5" customHeight="1">
      <c r="A369" s="48" t="s">
        <v>2263</v>
      </c>
      <c r="B369" s="8">
        <v>89579</v>
      </c>
      <c r="C369" s="1" t="s">
        <v>16</v>
      </c>
      <c r="D369" s="3" t="s">
        <v>803</v>
      </c>
      <c r="E369" s="6" t="s">
        <v>18</v>
      </c>
      <c r="F369" s="4">
        <v>3</v>
      </c>
      <c r="G369" s="4">
        <v>3</v>
      </c>
      <c r="H369" s="4">
        <f t="shared" si="15"/>
        <v>6</v>
      </c>
      <c r="I369" s="34" t="s">
        <v>3079</v>
      </c>
      <c r="J369" s="5">
        <v>0.2389</v>
      </c>
      <c r="K369" s="65">
        <f t="shared" si="16"/>
        <v>14.64</v>
      </c>
      <c r="L369" s="65">
        <f t="shared" si="17"/>
        <v>87.84</v>
      </c>
    </row>
    <row r="370" spans="1:12" ht="16.5" customHeight="1">
      <c r="A370" s="48" t="s">
        <v>2264</v>
      </c>
      <c r="B370" s="8">
        <v>91875</v>
      </c>
      <c r="C370" s="1" t="s">
        <v>16</v>
      </c>
      <c r="D370" s="3" t="s">
        <v>805</v>
      </c>
      <c r="E370" s="6" t="s">
        <v>18</v>
      </c>
      <c r="F370" s="4">
        <v>26</v>
      </c>
      <c r="G370" s="4">
        <v>26</v>
      </c>
      <c r="H370" s="4">
        <f t="shared" si="15"/>
        <v>52</v>
      </c>
      <c r="I370" s="34" t="s">
        <v>3080</v>
      </c>
      <c r="J370" s="5">
        <v>0.2389</v>
      </c>
      <c r="K370" s="65">
        <f t="shared" si="16"/>
        <v>7.47</v>
      </c>
      <c r="L370" s="65">
        <f t="shared" si="17"/>
        <v>388.44</v>
      </c>
    </row>
    <row r="371" spans="1:12" ht="16.5" customHeight="1">
      <c r="A371" s="48" t="s">
        <v>2265</v>
      </c>
      <c r="B371" s="8">
        <v>91876</v>
      </c>
      <c r="C371" s="1" t="s">
        <v>16</v>
      </c>
      <c r="D371" s="3" t="s">
        <v>807</v>
      </c>
      <c r="E371" s="6" t="s">
        <v>18</v>
      </c>
      <c r="F371" s="4">
        <v>4</v>
      </c>
      <c r="G371" s="4">
        <v>4</v>
      </c>
      <c r="H371" s="4">
        <f t="shared" si="15"/>
        <v>8</v>
      </c>
      <c r="I371" s="34" t="s">
        <v>3081</v>
      </c>
      <c r="J371" s="5">
        <v>0.2389</v>
      </c>
      <c r="K371" s="65">
        <f t="shared" si="16"/>
        <v>9.86</v>
      </c>
      <c r="L371" s="65">
        <f t="shared" si="17"/>
        <v>78.88</v>
      </c>
    </row>
    <row r="372" spans="1:12" ht="8.25" customHeight="1">
      <c r="A372" s="48" t="s">
        <v>2266</v>
      </c>
      <c r="B372" s="8">
        <v>93013</v>
      </c>
      <c r="C372" s="1" t="s">
        <v>16</v>
      </c>
      <c r="D372" s="7" t="s">
        <v>810</v>
      </c>
      <c r="E372" s="6" t="s">
        <v>18</v>
      </c>
      <c r="F372" s="4">
        <v>6</v>
      </c>
      <c r="G372" s="4">
        <v>6</v>
      </c>
      <c r="H372" s="4">
        <f t="shared" si="15"/>
        <v>12</v>
      </c>
      <c r="I372" s="34" t="s">
        <v>3082</v>
      </c>
      <c r="J372" s="5">
        <v>0.2389</v>
      </c>
      <c r="K372" s="65">
        <f t="shared" si="16"/>
        <v>17.079999999999998</v>
      </c>
      <c r="L372" s="65">
        <f t="shared" si="17"/>
        <v>204.96</v>
      </c>
    </row>
    <row r="373" spans="1:12" ht="8.25" customHeight="1">
      <c r="A373" s="48" t="s">
        <v>2267</v>
      </c>
      <c r="B373" s="20">
        <v>93014</v>
      </c>
      <c r="C373" s="6" t="s">
        <v>16</v>
      </c>
      <c r="D373" s="7" t="s">
        <v>812</v>
      </c>
      <c r="E373" s="1" t="s">
        <v>18</v>
      </c>
      <c r="F373" s="4">
        <v>77</v>
      </c>
      <c r="G373" s="4">
        <v>77</v>
      </c>
      <c r="H373" s="4">
        <f t="shared" si="15"/>
        <v>154</v>
      </c>
      <c r="I373" s="34">
        <v>17.04</v>
      </c>
      <c r="J373" s="5">
        <v>0.2389</v>
      </c>
      <c r="K373" s="65">
        <f t="shared" si="16"/>
        <v>21.11</v>
      </c>
      <c r="L373" s="66">
        <f t="shared" si="17"/>
        <v>3250.94</v>
      </c>
    </row>
    <row r="374" spans="1:12" ht="16.5" customHeight="1">
      <c r="A374" s="48" t="s">
        <v>2268</v>
      </c>
      <c r="B374" s="20">
        <v>89554</v>
      </c>
      <c r="C374" s="6" t="s">
        <v>16</v>
      </c>
      <c r="D374" s="3" t="s">
        <v>814</v>
      </c>
      <c r="E374" s="1" t="s">
        <v>18</v>
      </c>
      <c r="F374" s="4">
        <v>40</v>
      </c>
      <c r="G374" s="4">
        <v>40</v>
      </c>
      <c r="H374" s="4">
        <f t="shared" si="15"/>
        <v>80</v>
      </c>
      <c r="I374" s="34" t="s">
        <v>3083</v>
      </c>
      <c r="J374" s="5">
        <v>0.2389</v>
      </c>
      <c r="K374" s="65">
        <f t="shared" si="16"/>
        <v>29.98</v>
      </c>
      <c r="L374" s="65">
        <f t="shared" si="17"/>
        <v>2398.4</v>
      </c>
    </row>
    <row r="375" spans="1:12" ht="16.5" customHeight="1">
      <c r="A375" s="48" t="s">
        <v>2269</v>
      </c>
      <c r="B375" s="20">
        <v>89677</v>
      </c>
      <c r="C375" s="6" t="s">
        <v>16</v>
      </c>
      <c r="D375" s="3" t="s">
        <v>816</v>
      </c>
      <c r="E375" s="1" t="s">
        <v>18</v>
      </c>
      <c r="F375" s="4">
        <v>10</v>
      </c>
      <c r="G375" s="4">
        <v>10</v>
      </c>
      <c r="H375" s="4">
        <f t="shared" si="15"/>
        <v>20</v>
      </c>
      <c r="I375" s="34" t="s">
        <v>3084</v>
      </c>
      <c r="J375" s="5">
        <v>0.2389</v>
      </c>
      <c r="K375" s="65">
        <f t="shared" si="16"/>
        <v>83.81</v>
      </c>
      <c r="L375" s="65">
        <f t="shared" si="17"/>
        <v>1676.2</v>
      </c>
    </row>
    <row r="376" spans="1:12" ht="16.5" customHeight="1">
      <c r="A376" s="48" t="s">
        <v>2270</v>
      </c>
      <c r="B376" s="20">
        <v>89544</v>
      </c>
      <c r="C376" s="6" t="s">
        <v>16</v>
      </c>
      <c r="D376" s="3" t="s">
        <v>818</v>
      </c>
      <c r="E376" s="1" t="s">
        <v>18</v>
      </c>
      <c r="F376" s="4">
        <v>21</v>
      </c>
      <c r="G376" s="4">
        <v>21</v>
      </c>
      <c r="H376" s="4">
        <f t="shared" si="15"/>
        <v>42</v>
      </c>
      <c r="I376" s="34" t="s">
        <v>2845</v>
      </c>
      <c r="J376" s="5">
        <v>0.2389</v>
      </c>
      <c r="K376" s="65">
        <f t="shared" si="16"/>
        <v>11</v>
      </c>
      <c r="L376" s="65">
        <f t="shared" si="17"/>
        <v>462</v>
      </c>
    </row>
    <row r="377" spans="1:12" ht="16.5" customHeight="1">
      <c r="A377" s="48" t="s">
        <v>2271</v>
      </c>
      <c r="B377" s="20">
        <v>89545</v>
      </c>
      <c r="C377" s="6" t="s">
        <v>16</v>
      </c>
      <c r="D377" s="3" t="s">
        <v>820</v>
      </c>
      <c r="E377" s="1" t="s">
        <v>18</v>
      </c>
      <c r="F377" s="4">
        <v>12</v>
      </c>
      <c r="G377" s="4">
        <v>12</v>
      </c>
      <c r="H377" s="4">
        <f t="shared" si="15"/>
        <v>24</v>
      </c>
      <c r="I377" s="34" t="s">
        <v>3085</v>
      </c>
      <c r="J377" s="5">
        <v>0.2389</v>
      </c>
      <c r="K377" s="65">
        <f t="shared" si="16"/>
        <v>16.29</v>
      </c>
      <c r="L377" s="65">
        <f t="shared" si="17"/>
        <v>390.96</v>
      </c>
    </row>
    <row r="378" spans="1:12" ht="16.5" customHeight="1">
      <c r="A378" s="48" t="s">
        <v>2272</v>
      </c>
      <c r="B378" s="20">
        <v>89547</v>
      </c>
      <c r="C378" s="6" t="s">
        <v>16</v>
      </c>
      <c r="D378" s="3" t="s">
        <v>822</v>
      </c>
      <c r="E378" s="1" t="s">
        <v>18</v>
      </c>
      <c r="F378" s="4">
        <v>26</v>
      </c>
      <c r="G378" s="4">
        <v>26</v>
      </c>
      <c r="H378" s="4">
        <f t="shared" si="15"/>
        <v>52</v>
      </c>
      <c r="I378" s="34" t="s">
        <v>3086</v>
      </c>
      <c r="J378" s="5">
        <v>0.2389</v>
      </c>
      <c r="K378" s="65">
        <f t="shared" si="16"/>
        <v>24.43</v>
      </c>
      <c r="L378" s="65">
        <f t="shared" si="17"/>
        <v>1270.3599999999999</v>
      </c>
    </row>
    <row r="379" spans="1:12" ht="16.5" customHeight="1">
      <c r="A379" s="48" t="s">
        <v>2273</v>
      </c>
      <c r="B379" s="20">
        <v>92370</v>
      </c>
      <c r="C379" s="6" t="s">
        <v>16</v>
      </c>
      <c r="D379" s="3" t="s">
        <v>824</v>
      </c>
      <c r="E379" s="1" t="s">
        <v>18</v>
      </c>
      <c r="F379" s="4">
        <v>4</v>
      </c>
      <c r="G379" s="4">
        <v>4</v>
      </c>
      <c r="H379" s="4">
        <f t="shared" si="15"/>
        <v>8</v>
      </c>
      <c r="I379" s="34" t="s">
        <v>3087</v>
      </c>
      <c r="J379" s="5">
        <v>0.2389</v>
      </c>
      <c r="K379" s="65">
        <f t="shared" si="16"/>
        <v>40.99</v>
      </c>
      <c r="L379" s="65">
        <f t="shared" si="17"/>
        <v>327.92</v>
      </c>
    </row>
    <row r="380" spans="1:12" ht="16.5" customHeight="1">
      <c r="A380" s="48" t="s">
        <v>2274</v>
      </c>
      <c r="B380" s="20">
        <v>92372</v>
      </c>
      <c r="C380" s="6" t="s">
        <v>16</v>
      </c>
      <c r="D380" s="3" t="s">
        <v>825</v>
      </c>
      <c r="E380" s="1" t="s">
        <v>18</v>
      </c>
      <c r="F380" s="4">
        <v>29</v>
      </c>
      <c r="G380" s="4">
        <v>29</v>
      </c>
      <c r="H380" s="4">
        <f t="shared" si="15"/>
        <v>58</v>
      </c>
      <c r="I380" s="34" t="s">
        <v>3088</v>
      </c>
      <c r="J380" s="5">
        <v>0.2389</v>
      </c>
      <c r="K380" s="65">
        <f t="shared" si="16"/>
        <v>49.29</v>
      </c>
      <c r="L380" s="65">
        <f t="shared" si="17"/>
        <v>2858.82</v>
      </c>
    </row>
    <row r="381" spans="1:12" ht="16.5" customHeight="1">
      <c r="A381" s="48" t="s">
        <v>2275</v>
      </c>
      <c r="B381" s="20">
        <v>92374</v>
      </c>
      <c r="C381" s="6" t="s">
        <v>16</v>
      </c>
      <c r="D381" s="3" t="s">
        <v>827</v>
      </c>
      <c r="E381" s="1" t="s">
        <v>18</v>
      </c>
      <c r="F381" s="4">
        <v>4</v>
      </c>
      <c r="G381" s="4">
        <v>4</v>
      </c>
      <c r="H381" s="4">
        <f t="shared" si="15"/>
        <v>8</v>
      </c>
      <c r="I381" s="34" t="s">
        <v>3089</v>
      </c>
      <c r="J381" s="5">
        <v>0.2389</v>
      </c>
      <c r="K381" s="65">
        <f t="shared" si="16"/>
        <v>56.61</v>
      </c>
      <c r="L381" s="65">
        <f t="shared" si="17"/>
        <v>452.88</v>
      </c>
    </row>
    <row r="382" spans="1:12" ht="16.5" customHeight="1">
      <c r="A382" s="48" t="s">
        <v>2276</v>
      </c>
      <c r="B382" s="20">
        <v>92376</v>
      </c>
      <c r="C382" s="6" t="s">
        <v>16</v>
      </c>
      <c r="D382" s="3" t="s">
        <v>829</v>
      </c>
      <c r="E382" s="1" t="s">
        <v>18</v>
      </c>
      <c r="F382" s="4">
        <v>26</v>
      </c>
      <c r="G382" s="4">
        <v>26</v>
      </c>
      <c r="H382" s="4">
        <f t="shared" si="15"/>
        <v>52</v>
      </c>
      <c r="I382" s="34" t="s">
        <v>3090</v>
      </c>
      <c r="J382" s="5">
        <v>0.2389</v>
      </c>
      <c r="K382" s="65">
        <f t="shared" si="16"/>
        <v>73.510000000000005</v>
      </c>
      <c r="L382" s="65">
        <f t="shared" si="17"/>
        <v>3822.52</v>
      </c>
    </row>
    <row r="383" spans="1:12" ht="16.5" customHeight="1">
      <c r="A383" s="48" t="s">
        <v>2277</v>
      </c>
      <c r="B383" s="20">
        <v>94671</v>
      </c>
      <c r="C383" s="6" t="s">
        <v>16</v>
      </c>
      <c r="D383" s="3" t="s">
        <v>832</v>
      </c>
      <c r="E383" s="1" t="s">
        <v>18</v>
      </c>
      <c r="F383" s="4">
        <v>12</v>
      </c>
      <c r="G383" s="4">
        <v>12</v>
      </c>
      <c r="H383" s="4">
        <f t="shared" si="15"/>
        <v>24</v>
      </c>
      <c r="I383" s="34" t="s">
        <v>3091</v>
      </c>
      <c r="J383" s="5">
        <v>0.2389</v>
      </c>
      <c r="K383" s="65">
        <f t="shared" si="16"/>
        <v>147.08000000000001</v>
      </c>
      <c r="L383" s="65">
        <f t="shared" si="17"/>
        <v>3529.92</v>
      </c>
    </row>
    <row r="384" spans="1:12" ht="8.25" customHeight="1">
      <c r="A384" s="48" t="s">
        <v>2278</v>
      </c>
      <c r="B384" s="20">
        <v>89371</v>
      </c>
      <c r="C384" s="6" t="s">
        <v>16</v>
      </c>
      <c r="D384" s="7" t="s">
        <v>834</v>
      </c>
      <c r="E384" s="1" t="s">
        <v>18</v>
      </c>
      <c r="F384" s="4">
        <v>8</v>
      </c>
      <c r="G384" s="4">
        <v>8</v>
      </c>
      <c r="H384" s="4">
        <f t="shared" si="15"/>
        <v>16</v>
      </c>
      <c r="I384" s="34" t="s">
        <v>3092</v>
      </c>
      <c r="J384" s="5">
        <v>0.2389</v>
      </c>
      <c r="K384" s="65">
        <f t="shared" si="16"/>
        <v>6.64</v>
      </c>
      <c r="L384" s="65">
        <f t="shared" si="17"/>
        <v>106.24</v>
      </c>
    </row>
    <row r="385" spans="1:12" ht="8.25" customHeight="1">
      <c r="A385" s="48" t="s">
        <v>2279</v>
      </c>
      <c r="B385" s="20">
        <v>89868</v>
      </c>
      <c r="C385" s="6" t="s">
        <v>16</v>
      </c>
      <c r="D385" s="7" t="s">
        <v>836</v>
      </c>
      <c r="E385" s="1" t="s">
        <v>18</v>
      </c>
      <c r="F385" s="4">
        <v>101</v>
      </c>
      <c r="G385" s="4">
        <v>101</v>
      </c>
      <c r="H385" s="4">
        <f t="shared" si="15"/>
        <v>202</v>
      </c>
      <c r="I385" s="34" t="s">
        <v>3093</v>
      </c>
      <c r="J385" s="5">
        <v>0.2389</v>
      </c>
      <c r="K385" s="65">
        <f t="shared" si="16"/>
        <v>4.6500000000000004</v>
      </c>
      <c r="L385" s="65">
        <f t="shared" si="17"/>
        <v>939.3</v>
      </c>
    </row>
    <row r="386" spans="1:12" ht="8.25" customHeight="1">
      <c r="A386" s="48" t="s">
        <v>2280</v>
      </c>
      <c r="B386" s="20">
        <v>89386</v>
      </c>
      <c r="C386" s="6" t="s">
        <v>16</v>
      </c>
      <c r="D386" s="7" t="s">
        <v>838</v>
      </c>
      <c r="E386" s="1" t="s">
        <v>18</v>
      </c>
      <c r="F386" s="4">
        <v>12</v>
      </c>
      <c r="G386" s="4">
        <v>12</v>
      </c>
      <c r="H386" s="4">
        <f t="shared" si="15"/>
        <v>24</v>
      </c>
      <c r="I386" s="34" t="s">
        <v>3094</v>
      </c>
      <c r="J386" s="5">
        <v>0.2389</v>
      </c>
      <c r="K386" s="65">
        <f t="shared" si="16"/>
        <v>11.07</v>
      </c>
      <c r="L386" s="65">
        <f t="shared" si="17"/>
        <v>265.68</v>
      </c>
    </row>
    <row r="387" spans="1:12" ht="16.5" customHeight="1">
      <c r="A387" s="48" t="s">
        <v>2281</v>
      </c>
      <c r="B387" s="20">
        <v>94661</v>
      </c>
      <c r="C387" s="6" t="s">
        <v>16</v>
      </c>
      <c r="D387" s="3" t="s">
        <v>839</v>
      </c>
      <c r="E387" s="1" t="s">
        <v>18</v>
      </c>
      <c r="F387" s="4">
        <v>25</v>
      </c>
      <c r="G387" s="4">
        <v>25</v>
      </c>
      <c r="H387" s="4">
        <f t="shared" si="15"/>
        <v>50</v>
      </c>
      <c r="I387" s="34" t="s">
        <v>3095</v>
      </c>
      <c r="J387" s="5">
        <v>0.2389</v>
      </c>
      <c r="K387" s="65">
        <f t="shared" si="16"/>
        <v>15.49</v>
      </c>
      <c r="L387" s="65">
        <f t="shared" si="17"/>
        <v>774.5</v>
      </c>
    </row>
    <row r="388" spans="1:12" ht="8.25" customHeight="1">
      <c r="A388" s="48" t="s">
        <v>2282</v>
      </c>
      <c r="B388" s="20">
        <v>89575</v>
      </c>
      <c r="C388" s="6" t="s">
        <v>16</v>
      </c>
      <c r="D388" s="7" t="s">
        <v>841</v>
      </c>
      <c r="E388" s="1" t="s">
        <v>18</v>
      </c>
      <c r="F388" s="4">
        <v>3</v>
      </c>
      <c r="G388" s="4">
        <v>3</v>
      </c>
      <c r="H388" s="4">
        <f t="shared" si="15"/>
        <v>6</v>
      </c>
      <c r="I388" s="34" t="s">
        <v>3096</v>
      </c>
      <c r="J388" s="5">
        <v>0.2389</v>
      </c>
      <c r="K388" s="65">
        <f t="shared" si="16"/>
        <v>14.25</v>
      </c>
      <c r="L388" s="65">
        <f t="shared" si="17"/>
        <v>85.5</v>
      </c>
    </row>
    <row r="389" spans="1:12" ht="8.25" customHeight="1">
      <c r="A389" s="48" t="s">
        <v>2283</v>
      </c>
      <c r="B389" s="20">
        <v>89597</v>
      </c>
      <c r="C389" s="6" t="s">
        <v>16</v>
      </c>
      <c r="D389" s="7" t="s">
        <v>844</v>
      </c>
      <c r="E389" s="1" t="s">
        <v>18</v>
      </c>
      <c r="F389" s="4">
        <v>8</v>
      </c>
      <c r="G389" s="4">
        <v>8</v>
      </c>
      <c r="H389" s="4">
        <f t="shared" ref="H389:H452" si="18">F389+G389</f>
        <v>16</v>
      </c>
      <c r="I389" s="34" t="s">
        <v>3097</v>
      </c>
      <c r="J389" s="5">
        <v>0.2389</v>
      </c>
      <c r="K389" s="65">
        <f t="shared" ref="K389:K452" si="19">TRUNC(I389+(I389*J389),2)</f>
        <v>27.18</v>
      </c>
      <c r="L389" s="65">
        <f t="shared" ref="L389:L452" si="20">TRUNC( H389*K389,2)</f>
        <v>434.88</v>
      </c>
    </row>
    <row r="390" spans="1:12" ht="8.25" customHeight="1">
      <c r="A390" s="48" t="s">
        <v>2284</v>
      </c>
      <c r="B390" s="20">
        <v>89611</v>
      </c>
      <c r="C390" s="6" t="s">
        <v>16</v>
      </c>
      <c r="D390" s="7" t="s">
        <v>846</v>
      </c>
      <c r="E390" s="1" t="s">
        <v>18</v>
      </c>
      <c r="F390" s="4">
        <v>12</v>
      </c>
      <c r="G390" s="4">
        <v>12</v>
      </c>
      <c r="H390" s="4">
        <f t="shared" si="18"/>
        <v>24</v>
      </c>
      <c r="I390" s="34" t="s">
        <v>3098</v>
      </c>
      <c r="J390" s="5">
        <v>0.2389</v>
      </c>
      <c r="K390" s="65">
        <f t="shared" si="19"/>
        <v>44.78</v>
      </c>
      <c r="L390" s="65">
        <f t="shared" si="20"/>
        <v>1074.72</v>
      </c>
    </row>
    <row r="391" spans="1:12" ht="8.25" customHeight="1">
      <c r="A391" s="48" t="s">
        <v>2285</v>
      </c>
      <c r="B391" s="20">
        <v>89614</v>
      </c>
      <c r="C391" s="6" t="s">
        <v>16</v>
      </c>
      <c r="D391" s="7" t="s">
        <v>848</v>
      </c>
      <c r="E391" s="1" t="s">
        <v>18</v>
      </c>
      <c r="F391" s="4">
        <v>8</v>
      </c>
      <c r="G391" s="4">
        <v>8</v>
      </c>
      <c r="H391" s="4">
        <f t="shared" si="18"/>
        <v>16</v>
      </c>
      <c r="I391" s="34" t="s">
        <v>3099</v>
      </c>
      <c r="J391" s="5">
        <v>0.2389</v>
      </c>
      <c r="K391" s="65">
        <f t="shared" si="19"/>
        <v>86.67</v>
      </c>
      <c r="L391" s="65">
        <f t="shared" si="20"/>
        <v>1386.72</v>
      </c>
    </row>
    <row r="392" spans="1:12" ht="8.25" customHeight="1">
      <c r="A392" s="48" t="s">
        <v>2286</v>
      </c>
      <c r="B392" s="22">
        <v>100858</v>
      </c>
      <c r="C392" s="6" t="s">
        <v>16</v>
      </c>
      <c r="D392" s="7" t="s">
        <v>850</v>
      </c>
      <c r="E392" s="1" t="s">
        <v>18</v>
      </c>
      <c r="F392" s="4">
        <v>4</v>
      </c>
      <c r="G392" s="4">
        <v>4</v>
      </c>
      <c r="H392" s="4">
        <f t="shared" si="18"/>
        <v>8</v>
      </c>
      <c r="I392" s="34" t="s">
        <v>3100</v>
      </c>
      <c r="J392" s="5">
        <v>0.2389</v>
      </c>
      <c r="K392" s="65">
        <f t="shared" si="19"/>
        <v>693.05</v>
      </c>
      <c r="L392" s="65">
        <f t="shared" si="20"/>
        <v>5544.4</v>
      </c>
    </row>
    <row r="393" spans="1:12" ht="8.25" customHeight="1">
      <c r="A393" s="48" t="s">
        <v>2287</v>
      </c>
      <c r="B393" s="22">
        <v>102188</v>
      </c>
      <c r="C393" s="6" t="s">
        <v>16</v>
      </c>
      <c r="D393" s="7" t="s">
        <v>852</v>
      </c>
      <c r="E393" s="1" t="s">
        <v>18</v>
      </c>
      <c r="F393" s="4">
        <v>3</v>
      </c>
      <c r="G393" s="4">
        <v>3</v>
      </c>
      <c r="H393" s="4">
        <f t="shared" si="18"/>
        <v>6</v>
      </c>
      <c r="I393" s="34" t="s">
        <v>3101</v>
      </c>
      <c r="J393" s="5">
        <v>0.2389</v>
      </c>
      <c r="K393" s="65">
        <f t="shared" si="19"/>
        <v>968.23</v>
      </c>
      <c r="L393" s="65">
        <f t="shared" si="20"/>
        <v>5809.38</v>
      </c>
    </row>
    <row r="394" spans="1:12" ht="8.25" customHeight="1">
      <c r="A394" s="48" t="s">
        <v>2288</v>
      </c>
      <c r="B394" s="20">
        <v>97065</v>
      </c>
      <c r="C394" s="6" t="s">
        <v>16</v>
      </c>
      <c r="D394" s="7" t="s">
        <v>854</v>
      </c>
      <c r="E394" s="1" t="s">
        <v>158</v>
      </c>
      <c r="F394" s="4">
        <v>80.63</v>
      </c>
      <c r="G394" s="4">
        <v>80.63</v>
      </c>
      <c r="H394" s="4">
        <f t="shared" si="18"/>
        <v>161.26</v>
      </c>
      <c r="I394" s="34" t="s">
        <v>3102</v>
      </c>
      <c r="J394" s="5">
        <v>0.2389</v>
      </c>
      <c r="K394" s="65">
        <f t="shared" si="19"/>
        <v>6.77</v>
      </c>
      <c r="L394" s="65">
        <f t="shared" si="20"/>
        <v>1091.73</v>
      </c>
    </row>
    <row r="395" spans="1:12" ht="8.25" customHeight="1">
      <c r="A395" s="48" t="s">
        <v>2289</v>
      </c>
      <c r="B395" s="20">
        <v>97064</v>
      </c>
      <c r="C395" s="6" t="s">
        <v>16</v>
      </c>
      <c r="D395" s="7" t="s">
        <v>857</v>
      </c>
      <c r="E395" s="1" t="s">
        <v>82</v>
      </c>
      <c r="F395" s="4">
        <v>140.63</v>
      </c>
      <c r="G395" s="4">
        <v>140.63</v>
      </c>
      <c r="H395" s="4">
        <f t="shared" si="18"/>
        <v>281.26</v>
      </c>
      <c r="I395" s="34" t="s">
        <v>3103</v>
      </c>
      <c r="J395" s="5">
        <v>0.2389</v>
      </c>
      <c r="K395" s="65">
        <f t="shared" si="19"/>
        <v>19.32</v>
      </c>
      <c r="L395" s="65">
        <f t="shared" si="20"/>
        <v>5433.94</v>
      </c>
    </row>
    <row r="396" spans="1:12" ht="16.5" customHeight="1">
      <c r="A396" s="48" t="s">
        <v>2290</v>
      </c>
      <c r="B396" s="20">
        <v>94470</v>
      </c>
      <c r="C396" s="6" t="s">
        <v>16</v>
      </c>
      <c r="D396" s="3" t="s">
        <v>858</v>
      </c>
      <c r="E396" s="1" t="s">
        <v>18</v>
      </c>
      <c r="F396" s="4">
        <v>3</v>
      </c>
      <c r="G396" s="4">
        <v>3</v>
      </c>
      <c r="H396" s="4">
        <f t="shared" si="18"/>
        <v>6</v>
      </c>
      <c r="I396" s="34" t="s">
        <v>3104</v>
      </c>
      <c r="J396" s="5">
        <v>0.2389</v>
      </c>
      <c r="K396" s="65">
        <f t="shared" si="19"/>
        <v>120.73</v>
      </c>
      <c r="L396" s="65">
        <f t="shared" si="20"/>
        <v>724.38</v>
      </c>
    </row>
    <row r="397" spans="1:12" ht="16.5" customHeight="1">
      <c r="A397" s="48" t="s">
        <v>2291</v>
      </c>
      <c r="B397" s="20">
        <v>96364</v>
      </c>
      <c r="C397" s="6" t="s">
        <v>16</v>
      </c>
      <c r="D397" s="3" t="s">
        <v>860</v>
      </c>
      <c r="E397" s="1" t="s">
        <v>99</v>
      </c>
      <c r="F397" s="4">
        <v>1.47</v>
      </c>
      <c r="G397" s="4">
        <v>1.47</v>
      </c>
      <c r="H397" s="4">
        <f t="shared" si="18"/>
        <v>2.94</v>
      </c>
      <c r="I397" s="34" t="s">
        <v>3105</v>
      </c>
      <c r="J397" s="5">
        <v>0.2389</v>
      </c>
      <c r="K397" s="65">
        <f t="shared" si="19"/>
        <v>161.91</v>
      </c>
      <c r="L397" s="65">
        <f t="shared" si="20"/>
        <v>476.01</v>
      </c>
    </row>
    <row r="398" spans="1:12" ht="16.5" customHeight="1">
      <c r="A398" s="48" t="s">
        <v>2292</v>
      </c>
      <c r="B398" s="22">
        <v>101965</v>
      </c>
      <c r="C398" s="6" t="s">
        <v>16</v>
      </c>
      <c r="D398" s="3" t="s">
        <v>862</v>
      </c>
      <c r="E398" s="1" t="s">
        <v>82</v>
      </c>
      <c r="F398" s="4">
        <v>65.069999999999993</v>
      </c>
      <c r="G398" s="4">
        <v>65.069999999999993</v>
      </c>
      <c r="H398" s="4">
        <f t="shared" si="18"/>
        <v>130.13999999999999</v>
      </c>
      <c r="I398" s="34" t="s">
        <v>3106</v>
      </c>
      <c r="J398" s="5">
        <v>0.2389</v>
      </c>
      <c r="K398" s="65">
        <f t="shared" si="19"/>
        <v>97.62</v>
      </c>
      <c r="L398" s="65">
        <f t="shared" si="20"/>
        <v>12704.26</v>
      </c>
    </row>
    <row r="399" spans="1:12" ht="8.25" customHeight="1">
      <c r="A399" s="48" t="s">
        <v>2293</v>
      </c>
      <c r="B399" s="22">
        <v>102491</v>
      </c>
      <c r="C399" s="6" t="s">
        <v>16</v>
      </c>
      <c r="D399" s="7" t="s">
        <v>865</v>
      </c>
      <c r="E399" s="1" t="s">
        <v>99</v>
      </c>
      <c r="F399" s="4">
        <v>7311.99</v>
      </c>
      <c r="G399" s="4">
        <v>7311.99</v>
      </c>
      <c r="H399" s="4">
        <f t="shared" si="18"/>
        <v>14623.98</v>
      </c>
      <c r="I399" s="34" t="s">
        <v>3107</v>
      </c>
      <c r="J399" s="5">
        <v>0.2389</v>
      </c>
      <c r="K399" s="65">
        <f t="shared" si="19"/>
        <v>21.6</v>
      </c>
      <c r="L399" s="65">
        <f t="shared" si="20"/>
        <v>315877.96000000002</v>
      </c>
    </row>
    <row r="400" spans="1:12" ht="16.5" customHeight="1">
      <c r="A400" s="48" t="s">
        <v>2294</v>
      </c>
      <c r="B400" s="22">
        <v>100736</v>
      </c>
      <c r="C400" s="6" t="s">
        <v>16</v>
      </c>
      <c r="D400" s="3" t="s">
        <v>867</v>
      </c>
      <c r="E400" s="1" t="s">
        <v>99</v>
      </c>
      <c r="F400" s="4">
        <v>4742.4799999999996</v>
      </c>
      <c r="G400" s="4">
        <v>4742.4799999999996</v>
      </c>
      <c r="H400" s="4">
        <f t="shared" si="18"/>
        <v>9484.9599999999991</v>
      </c>
      <c r="I400" s="34" t="s">
        <v>3108</v>
      </c>
      <c r="J400" s="5">
        <v>0.2389</v>
      </c>
      <c r="K400" s="65">
        <f t="shared" si="19"/>
        <v>16.11</v>
      </c>
      <c r="L400" s="65">
        <f t="shared" si="20"/>
        <v>152802.70000000001</v>
      </c>
    </row>
    <row r="401" spans="1:12" ht="16.5" customHeight="1">
      <c r="A401" s="48" t="s">
        <v>2295</v>
      </c>
      <c r="B401" s="22">
        <v>100721</v>
      </c>
      <c r="C401" s="6" t="s">
        <v>16</v>
      </c>
      <c r="D401" s="3" t="s">
        <v>869</v>
      </c>
      <c r="E401" s="1" t="s">
        <v>99</v>
      </c>
      <c r="F401" s="4">
        <v>2677.46</v>
      </c>
      <c r="G401" s="4">
        <v>2677.46</v>
      </c>
      <c r="H401" s="4">
        <f t="shared" si="18"/>
        <v>5354.92</v>
      </c>
      <c r="I401" s="34" t="s">
        <v>3109</v>
      </c>
      <c r="J401" s="5">
        <v>0.2389</v>
      </c>
      <c r="K401" s="65">
        <f t="shared" si="19"/>
        <v>26.98</v>
      </c>
      <c r="L401" s="65">
        <f t="shared" si="20"/>
        <v>144475.74</v>
      </c>
    </row>
    <row r="402" spans="1:12" ht="8.25" customHeight="1">
      <c r="A402" s="48" t="s">
        <v>2296</v>
      </c>
      <c r="B402" s="22">
        <v>102217</v>
      </c>
      <c r="C402" s="6" t="s">
        <v>16</v>
      </c>
      <c r="D402" s="7" t="s">
        <v>871</v>
      </c>
      <c r="E402" s="1" t="s">
        <v>99</v>
      </c>
      <c r="F402" s="4">
        <v>8.9600000000000009</v>
      </c>
      <c r="G402" s="4">
        <v>8.9600000000000009</v>
      </c>
      <c r="H402" s="4">
        <f t="shared" si="18"/>
        <v>17.920000000000002</v>
      </c>
      <c r="I402" s="34" t="s">
        <v>3110</v>
      </c>
      <c r="J402" s="5">
        <v>0.2389</v>
      </c>
      <c r="K402" s="65">
        <f t="shared" si="19"/>
        <v>18.53</v>
      </c>
      <c r="L402" s="65">
        <f t="shared" si="20"/>
        <v>332.05</v>
      </c>
    </row>
    <row r="403" spans="1:12" ht="8.25" customHeight="1">
      <c r="A403" s="48" t="s">
        <v>2297</v>
      </c>
      <c r="B403" s="22">
        <v>102219</v>
      </c>
      <c r="C403" s="6" t="s">
        <v>16</v>
      </c>
      <c r="D403" s="7" t="s">
        <v>873</v>
      </c>
      <c r="E403" s="1" t="s">
        <v>99</v>
      </c>
      <c r="F403" s="4">
        <v>61.52</v>
      </c>
      <c r="G403" s="4">
        <v>61.52</v>
      </c>
      <c r="H403" s="4">
        <f t="shared" si="18"/>
        <v>123.04</v>
      </c>
      <c r="I403" s="34" t="s">
        <v>3111</v>
      </c>
      <c r="J403" s="5">
        <v>0.2389</v>
      </c>
      <c r="K403" s="65">
        <f t="shared" si="19"/>
        <v>18.28</v>
      </c>
      <c r="L403" s="65">
        <f t="shared" si="20"/>
        <v>2249.17</v>
      </c>
    </row>
    <row r="404" spans="1:12" ht="8.25" customHeight="1">
      <c r="A404" s="48" t="s">
        <v>2298</v>
      </c>
      <c r="B404" s="22">
        <v>102215</v>
      </c>
      <c r="C404" s="6" t="s">
        <v>16</v>
      </c>
      <c r="D404" s="7" t="s">
        <v>875</v>
      </c>
      <c r="E404" s="1" t="s">
        <v>99</v>
      </c>
      <c r="F404" s="4">
        <v>8.9600000000000009</v>
      </c>
      <c r="G404" s="4">
        <v>8.9600000000000009</v>
      </c>
      <c r="H404" s="4">
        <f t="shared" si="18"/>
        <v>17.920000000000002</v>
      </c>
      <c r="I404" s="34" t="s">
        <v>3112</v>
      </c>
      <c r="J404" s="5">
        <v>0.2389</v>
      </c>
      <c r="K404" s="65">
        <f t="shared" si="19"/>
        <v>20.94</v>
      </c>
      <c r="L404" s="65">
        <f t="shared" si="20"/>
        <v>375.24</v>
      </c>
    </row>
    <row r="405" spans="1:12" ht="8.25" customHeight="1">
      <c r="A405" s="48" t="s">
        <v>2299</v>
      </c>
      <c r="B405" s="20">
        <v>98678</v>
      </c>
      <c r="C405" s="6" t="s">
        <v>16</v>
      </c>
      <c r="D405" s="7" t="s">
        <v>877</v>
      </c>
      <c r="E405" s="1" t="s">
        <v>99</v>
      </c>
      <c r="F405" s="4">
        <v>300.41000000000003</v>
      </c>
      <c r="G405" s="4">
        <v>300.41000000000003</v>
      </c>
      <c r="H405" s="4">
        <f t="shared" si="18"/>
        <v>600.82000000000005</v>
      </c>
      <c r="I405" s="34" t="s">
        <v>3113</v>
      </c>
      <c r="J405" s="5">
        <v>0.2389</v>
      </c>
      <c r="K405" s="65">
        <f t="shared" si="19"/>
        <v>551.70000000000005</v>
      </c>
      <c r="L405" s="65">
        <f t="shared" si="20"/>
        <v>331472.39</v>
      </c>
    </row>
    <row r="406" spans="1:12" ht="8.25" customHeight="1">
      <c r="A406" s="48" t="s">
        <v>2300</v>
      </c>
      <c r="B406" s="22">
        <v>101747</v>
      </c>
      <c r="C406" s="6" t="s">
        <v>16</v>
      </c>
      <c r="D406" s="7" t="s">
        <v>879</v>
      </c>
      <c r="E406" s="1" t="s">
        <v>99</v>
      </c>
      <c r="F406" s="4">
        <v>25.22</v>
      </c>
      <c r="G406" s="4">
        <v>25.22</v>
      </c>
      <c r="H406" s="4">
        <f t="shared" si="18"/>
        <v>50.44</v>
      </c>
      <c r="I406" s="34" t="s">
        <v>3114</v>
      </c>
      <c r="J406" s="5">
        <v>0.2389</v>
      </c>
      <c r="K406" s="65">
        <f t="shared" si="19"/>
        <v>79.510000000000005</v>
      </c>
      <c r="L406" s="65">
        <f t="shared" si="20"/>
        <v>4010.48</v>
      </c>
    </row>
    <row r="407" spans="1:12" ht="8.25" customHeight="1">
      <c r="A407" s="48" t="s">
        <v>2301</v>
      </c>
      <c r="B407" s="20">
        <v>98671</v>
      </c>
      <c r="C407" s="6" t="s">
        <v>16</v>
      </c>
      <c r="D407" s="7" t="s">
        <v>881</v>
      </c>
      <c r="E407" s="1" t="s">
        <v>99</v>
      </c>
      <c r="F407" s="4">
        <v>100.66</v>
      </c>
      <c r="G407" s="4">
        <v>100.66</v>
      </c>
      <c r="H407" s="4">
        <f t="shared" si="18"/>
        <v>201.32</v>
      </c>
      <c r="I407" s="34" t="s">
        <v>3115</v>
      </c>
      <c r="J407" s="5">
        <v>0.2389</v>
      </c>
      <c r="K407" s="65">
        <f t="shared" si="19"/>
        <v>472.54</v>
      </c>
      <c r="L407" s="65">
        <f t="shared" si="20"/>
        <v>95131.75</v>
      </c>
    </row>
    <row r="408" spans="1:12" ht="8.25" customHeight="1">
      <c r="A408" s="48" t="s">
        <v>2302</v>
      </c>
      <c r="B408" s="20">
        <v>98672</v>
      </c>
      <c r="C408" s="6" t="s">
        <v>16</v>
      </c>
      <c r="D408" s="7" t="s">
        <v>883</v>
      </c>
      <c r="E408" s="1" t="s">
        <v>99</v>
      </c>
      <c r="F408" s="4">
        <v>0.12</v>
      </c>
      <c r="G408" s="4">
        <v>0.12</v>
      </c>
      <c r="H408" s="4">
        <f t="shared" si="18"/>
        <v>0.24</v>
      </c>
      <c r="I408" s="34" t="s">
        <v>3116</v>
      </c>
      <c r="J408" s="5">
        <v>0.2389</v>
      </c>
      <c r="K408" s="65">
        <f t="shared" si="19"/>
        <v>388.06</v>
      </c>
      <c r="L408" s="65">
        <f t="shared" si="20"/>
        <v>93.13</v>
      </c>
    </row>
    <row r="409" spans="1:12" ht="8.25" customHeight="1">
      <c r="A409" s="48" t="s">
        <v>2303</v>
      </c>
      <c r="B409" s="22">
        <v>101094</v>
      </c>
      <c r="C409" s="6" t="s">
        <v>16</v>
      </c>
      <c r="D409" s="7" t="s">
        <v>885</v>
      </c>
      <c r="E409" s="1" t="s">
        <v>82</v>
      </c>
      <c r="F409" s="4">
        <v>0.68</v>
      </c>
      <c r="G409" s="4">
        <v>0.68</v>
      </c>
      <c r="H409" s="4">
        <f t="shared" si="18"/>
        <v>1.36</v>
      </c>
      <c r="I409" s="34" t="s">
        <v>3117</v>
      </c>
      <c r="J409" s="5">
        <v>0.2389</v>
      </c>
      <c r="K409" s="65">
        <f t="shared" si="19"/>
        <v>191.45</v>
      </c>
      <c r="L409" s="65">
        <f t="shared" si="20"/>
        <v>260.37</v>
      </c>
    </row>
    <row r="410" spans="1:12" ht="16.5" customHeight="1">
      <c r="A410" s="48" t="s">
        <v>2304</v>
      </c>
      <c r="B410" s="20">
        <v>93141</v>
      </c>
      <c r="C410" s="6" t="s">
        <v>16</v>
      </c>
      <c r="D410" s="3" t="s">
        <v>887</v>
      </c>
      <c r="E410" s="1" t="s">
        <v>18</v>
      </c>
      <c r="F410" s="4">
        <v>18</v>
      </c>
      <c r="G410" s="4">
        <v>18</v>
      </c>
      <c r="H410" s="4">
        <f t="shared" si="18"/>
        <v>36</v>
      </c>
      <c r="I410" s="34" t="s">
        <v>3118</v>
      </c>
      <c r="J410" s="5">
        <v>0.2389</v>
      </c>
      <c r="K410" s="65">
        <f t="shared" si="19"/>
        <v>216.07</v>
      </c>
      <c r="L410" s="65">
        <f t="shared" si="20"/>
        <v>7778.52</v>
      </c>
    </row>
    <row r="411" spans="1:12" ht="8.25" customHeight="1">
      <c r="A411" s="48" t="s">
        <v>2305</v>
      </c>
      <c r="B411" s="22">
        <v>100701</v>
      </c>
      <c r="C411" s="6" t="s">
        <v>16</v>
      </c>
      <c r="D411" s="7" t="s">
        <v>889</v>
      </c>
      <c r="E411" s="1" t="s">
        <v>99</v>
      </c>
      <c r="F411" s="4">
        <v>0.08</v>
      </c>
      <c r="G411" s="4">
        <v>0.08</v>
      </c>
      <c r="H411" s="4">
        <f t="shared" si="18"/>
        <v>0.16</v>
      </c>
      <c r="I411" s="34" t="s">
        <v>3119</v>
      </c>
      <c r="J411" s="5">
        <v>0.2389</v>
      </c>
      <c r="K411" s="65">
        <f t="shared" si="19"/>
        <v>698.47</v>
      </c>
      <c r="L411" s="65">
        <f t="shared" si="20"/>
        <v>111.75</v>
      </c>
    </row>
    <row r="412" spans="1:12" ht="16.5" customHeight="1">
      <c r="A412" s="48" t="s">
        <v>2306</v>
      </c>
      <c r="B412" s="22">
        <v>100700</v>
      </c>
      <c r="C412" s="6" t="s">
        <v>16</v>
      </c>
      <c r="D412" s="3" t="s">
        <v>891</v>
      </c>
      <c r="E412" s="1" t="s">
        <v>18</v>
      </c>
      <c r="F412" s="4">
        <v>3</v>
      </c>
      <c r="G412" s="4">
        <v>3</v>
      </c>
      <c r="H412" s="4">
        <f t="shared" si="18"/>
        <v>6</v>
      </c>
      <c r="I412" s="34" t="s">
        <v>3120</v>
      </c>
      <c r="J412" s="5">
        <v>0.2389</v>
      </c>
      <c r="K412" s="65">
        <f t="shared" si="19"/>
        <v>1001.86</v>
      </c>
      <c r="L412" s="65">
        <f t="shared" si="20"/>
        <v>6011.16</v>
      </c>
    </row>
    <row r="413" spans="1:12" ht="8.25" customHeight="1">
      <c r="A413" s="48" t="s">
        <v>2307</v>
      </c>
      <c r="B413" s="20">
        <v>98569</v>
      </c>
      <c r="C413" s="6" t="s">
        <v>16</v>
      </c>
      <c r="D413" s="7" t="s">
        <v>893</v>
      </c>
      <c r="E413" s="1" t="s">
        <v>99</v>
      </c>
      <c r="F413" s="4">
        <v>784.97</v>
      </c>
      <c r="G413" s="4">
        <v>784.97</v>
      </c>
      <c r="H413" s="4">
        <f t="shared" si="18"/>
        <v>1569.94</v>
      </c>
      <c r="I413" s="34" t="s">
        <v>3121</v>
      </c>
      <c r="J413" s="5">
        <v>0.2389</v>
      </c>
      <c r="K413" s="65">
        <f t="shared" si="19"/>
        <v>87.75</v>
      </c>
      <c r="L413" s="65">
        <f t="shared" si="20"/>
        <v>137762.23000000001</v>
      </c>
    </row>
    <row r="414" spans="1:12" ht="8.25" customHeight="1">
      <c r="A414" s="48" t="s">
        <v>2308</v>
      </c>
      <c r="B414" s="20">
        <v>98568</v>
      </c>
      <c r="C414" s="6" t="s">
        <v>16</v>
      </c>
      <c r="D414" s="7" t="s">
        <v>895</v>
      </c>
      <c r="E414" s="1" t="s">
        <v>99</v>
      </c>
      <c r="F414" s="4">
        <v>409.7</v>
      </c>
      <c r="G414" s="4">
        <v>409.7</v>
      </c>
      <c r="H414" s="4">
        <f t="shared" si="18"/>
        <v>819.4</v>
      </c>
      <c r="I414" s="34" t="s">
        <v>3122</v>
      </c>
      <c r="J414" s="5">
        <v>0.2389</v>
      </c>
      <c r="K414" s="65">
        <f t="shared" si="19"/>
        <v>87.56</v>
      </c>
      <c r="L414" s="65">
        <f t="shared" si="20"/>
        <v>71746.66</v>
      </c>
    </row>
    <row r="415" spans="1:12" ht="16.5" customHeight="1">
      <c r="A415" s="48" t="s">
        <v>2309</v>
      </c>
      <c r="B415" s="20">
        <v>89710</v>
      </c>
      <c r="C415" s="6" t="s">
        <v>16</v>
      </c>
      <c r="D415" s="3" t="s">
        <v>896</v>
      </c>
      <c r="E415" s="1" t="s">
        <v>18</v>
      </c>
      <c r="F415" s="4">
        <v>3</v>
      </c>
      <c r="G415" s="4">
        <v>3</v>
      </c>
      <c r="H415" s="4">
        <f t="shared" si="18"/>
        <v>6</v>
      </c>
      <c r="I415" s="34" t="s">
        <v>3123</v>
      </c>
      <c r="J415" s="5">
        <v>0.2389</v>
      </c>
      <c r="K415" s="65">
        <f t="shared" si="19"/>
        <v>17.489999999999998</v>
      </c>
      <c r="L415" s="65">
        <f t="shared" si="20"/>
        <v>104.94</v>
      </c>
    </row>
    <row r="416" spans="1:12" ht="8.25" customHeight="1">
      <c r="A416" s="48" t="s">
        <v>2310</v>
      </c>
      <c r="B416" s="20">
        <v>90447</v>
      </c>
      <c r="C416" s="6" t="s">
        <v>16</v>
      </c>
      <c r="D416" s="7" t="s">
        <v>898</v>
      </c>
      <c r="E416" s="1" t="s">
        <v>82</v>
      </c>
      <c r="F416" s="4">
        <v>0.95</v>
      </c>
      <c r="G416" s="4">
        <v>0.95</v>
      </c>
      <c r="H416" s="4">
        <f t="shared" si="18"/>
        <v>1.9</v>
      </c>
      <c r="I416" s="34" t="s">
        <v>3124</v>
      </c>
      <c r="J416" s="5">
        <v>0.2389</v>
      </c>
      <c r="K416" s="65">
        <f t="shared" si="19"/>
        <v>7.4</v>
      </c>
      <c r="L416" s="65">
        <f t="shared" si="20"/>
        <v>14.06</v>
      </c>
    </row>
    <row r="417" spans="1:12" ht="8.25" customHeight="1">
      <c r="A417" s="48" t="s">
        <v>2311</v>
      </c>
      <c r="B417" s="20">
        <v>90443</v>
      </c>
      <c r="C417" s="6" t="s">
        <v>16</v>
      </c>
      <c r="D417" s="7" t="s">
        <v>900</v>
      </c>
      <c r="E417" s="1" t="s">
        <v>82</v>
      </c>
      <c r="F417" s="4">
        <v>7.11</v>
      </c>
      <c r="G417" s="4">
        <v>7.11</v>
      </c>
      <c r="H417" s="4">
        <f t="shared" si="18"/>
        <v>14.22</v>
      </c>
      <c r="I417" s="34" t="s">
        <v>3125</v>
      </c>
      <c r="J417" s="5">
        <v>0.2389</v>
      </c>
      <c r="K417" s="65">
        <f t="shared" si="19"/>
        <v>14.85</v>
      </c>
      <c r="L417" s="65">
        <f t="shared" si="20"/>
        <v>211.16</v>
      </c>
    </row>
    <row r="418" spans="1:12" ht="8.25" customHeight="1">
      <c r="A418" s="48" t="s">
        <v>2312</v>
      </c>
      <c r="B418" s="20">
        <v>96995</v>
      </c>
      <c r="C418" s="6" t="s">
        <v>16</v>
      </c>
      <c r="D418" s="7" t="s">
        <v>901</v>
      </c>
      <c r="E418" s="1" t="s">
        <v>158</v>
      </c>
      <c r="F418" s="4">
        <v>448.49</v>
      </c>
      <c r="G418" s="4">
        <v>448.49</v>
      </c>
      <c r="H418" s="4">
        <f t="shared" si="18"/>
        <v>896.98</v>
      </c>
      <c r="I418" s="34" t="s">
        <v>3126</v>
      </c>
      <c r="J418" s="5">
        <v>0.2389</v>
      </c>
      <c r="K418" s="65">
        <f t="shared" si="19"/>
        <v>54.13</v>
      </c>
      <c r="L418" s="65">
        <f t="shared" si="20"/>
        <v>48553.52</v>
      </c>
    </row>
    <row r="419" spans="1:12" ht="8.25" customHeight="1">
      <c r="A419" s="48" t="s">
        <v>2313</v>
      </c>
      <c r="B419" s="22">
        <v>100922</v>
      </c>
      <c r="C419" s="6" t="s">
        <v>16</v>
      </c>
      <c r="D419" s="7" t="s">
        <v>903</v>
      </c>
      <c r="E419" s="1" t="s">
        <v>18</v>
      </c>
      <c r="F419" s="4">
        <v>26</v>
      </c>
      <c r="G419" s="4">
        <v>26</v>
      </c>
      <c r="H419" s="4">
        <f t="shared" si="18"/>
        <v>52</v>
      </c>
      <c r="I419" s="34" t="s">
        <v>3127</v>
      </c>
      <c r="J419" s="5">
        <v>0.2389</v>
      </c>
      <c r="K419" s="65">
        <f t="shared" si="19"/>
        <v>41.62</v>
      </c>
      <c r="L419" s="65">
        <f t="shared" si="20"/>
        <v>2164.2399999999998</v>
      </c>
    </row>
    <row r="420" spans="1:12" ht="8.25" customHeight="1">
      <c r="A420" s="48" t="s">
        <v>2314</v>
      </c>
      <c r="B420" s="22">
        <v>100923</v>
      </c>
      <c r="C420" s="6" t="s">
        <v>16</v>
      </c>
      <c r="D420" s="7" t="s">
        <v>905</v>
      </c>
      <c r="E420" s="1" t="s">
        <v>18</v>
      </c>
      <c r="F420" s="4">
        <v>153</v>
      </c>
      <c r="G420" s="4">
        <v>153</v>
      </c>
      <c r="H420" s="4">
        <f t="shared" si="18"/>
        <v>306</v>
      </c>
      <c r="I420" s="34" t="s">
        <v>3128</v>
      </c>
      <c r="J420" s="5">
        <v>0.2389</v>
      </c>
      <c r="K420" s="65">
        <f t="shared" si="19"/>
        <v>47.2</v>
      </c>
      <c r="L420" s="65">
        <f t="shared" si="20"/>
        <v>14443.2</v>
      </c>
    </row>
    <row r="421" spans="1:12" ht="8.25" customHeight="1">
      <c r="A421" s="48" t="s">
        <v>2315</v>
      </c>
      <c r="B421" s="22">
        <v>100921</v>
      </c>
      <c r="C421" s="6" t="s">
        <v>16</v>
      </c>
      <c r="D421" s="7" t="s">
        <v>907</v>
      </c>
      <c r="E421" s="1" t="s">
        <v>18</v>
      </c>
      <c r="F421" s="4">
        <v>1530</v>
      </c>
      <c r="G421" s="4">
        <v>1530</v>
      </c>
      <c r="H421" s="4">
        <f t="shared" si="18"/>
        <v>3060</v>
      </c>
      <c r="I421" s="34" t="s">
        <v>3129</v>
      </c>
      <c r="J421" s="5">
        <v>0.2389</v>
      </c>
      <c r="K421" s="65">
        <f t="shared" si="19"/>
        <v>58.33</v>
      </c>
      <c r="L421" s="65">
        <f t="shared" si="20"/>
        <v>178489.8</v>
      </c>
    </row>
    <row r="422" spans="1:12" ht="8.25" customHeight="1">
      <c r="A422" s="48" t="s">
        <v>2316</v>
      </c>
      <c r="B422" s="22">
        <v>101629</v>
      </c>
      <c r="C422" s="6" t="s">
        <v>16</v>
      </c>
      <c r="D422" s="7" t="s">
        <v>909</v>
      </c>
      <c r="E422" s="1" t="s">
        <v>18</v>
      </c>
      <c r="F422" s="4">
        <v>4</v>
      </c>
      <c r="G422" s="4">
        <v>4</v>
      </c>
      <c r="H422" s="4">
        <f t="shared" si="18"/>
        <v>8</v>
      </c>
      <c r="I422" s="34" t="s">
        <v>3130</v>
      </c>
      <c r="J422" s="5">
        <v>0.2389</v>
      </c>
      <c r="K422" s="65">
        <f t="shared" si="19"/>
        <v>115.13</v>
      </c>
      <c r="L422" s="65">
        <f t="shared" si="20"/>
        <v>921.04</v>
      </c>
    </row>
    <row r="423" spans="1:12" ht="8.25" customHeight="1">
      <c r="A423" s="48" t="s">
        <v>2317</v>
      </c>
      <c r="B423" s="22">
        <v>101626</v>
      </c>
      <c r="C423" s="6" t="s">
        <v>16</v>
      </c>
      <c r="D423" s="7" t="s">
        <v>911</v>
      </c>
      <c r="E423" s="1" t="s">
        <v>18</v>
      </c>
      <c r="F423" s="4">
        <v>167</v>
      </c>
      <c r="G423" s="4">
        <v>167</v>
      </c>
      <c r="H423" s="4">
        <f t="shared" si="18"/>
        <v>334</v>
      </c>
      <c r="I423" s="34" t="s">
        <v>3131</v>
      </c>
      <c r="J423" s="5">
        <v>0.2389</v>
      </c>
      <c r="K423" s="65">
        <f t="shared" si="19"/>
        <v>131</v>
      </c>
      <c r="L423" s="65">
        <f t="shared" si="20"/>
        <v>43754</v>
      </c>
    </row>
    <row r="424" spans="1:12" ht="8.25" customHeight="1">
      <c r="A424" s="48" t="s">
        <v>2318</v>
      </c>
      <c r="B424" s="22">
        <v>101627</v>
      </c>
      <c r="C424" s="6" t="s">
        <v>16</v>
      </c>
      <c r="D424" s="7" t="s">
        <v>913</v>
      </c>
      <c r="E424" s="1" t="s">
        <v>18</v>
      </c>
      <c r="F424" s="4">
        <v>176</v>
      </c>
      <c r="G424" s="4">
        <v>176</v>
      </c>
      <c r="H424" s="4">
        <f t="shared" si="18"/>
        <v>352</v>
      </c>
      <c r="I424" s="34" t="s">
        <v>3132</v>
      </c>
      <c r="J424" s="5">
        <v>0.2389</v>
      </c>
      <c r="K424" s="65">
        <f t="shared" si="19"/>
        <v>201.75</v>
      </c>
      <c r="L424" s="65">
        <f t="shared" si="20"/>
        <v>71016</v>
      </c>
    </row>
    <row r="425" spans="1:12" ht="16.5" customHeight="1">
      <c r="A425" s="48" t="s">
        <v>2319</v>
      </c>
      <c r="B425" s="22">
        <v>101817</v>
      </c>
      <c r="C425" s="6" t="s">
        <v>16</v>
      </c>
      <c r="D425" s="3" t="s">
        <v>915</v>
      </c>
      <c r="E425" s="1" t="s">
        <v>99</v>
      </c>
      <c r="F425" s="4">
        <v>44.55</v>
      </c>
      <c r="G425" s="4">
        <v>44.55</v>
      </c>
      <c r="H425" s="4">
        <f t="shared" si="18"/>
        <v>89.1</v>
      </c>
      <c r="I425" s="34" t="s">
        <v>2932</v>
      </c>
      <c r="J425" s="5">
        <v>0.2389</v>
      </c>
      <c r="K425" s="65">
        <f t="shared" si="19"/>
        <v>59.26</v>
      </c>
      <c r="L425" s="65">
        <f t="shared" si="20"/>
        <v>5280.06</v>
      </c>
    </row>
    <row r="426" spans="1:12" ht="16.5" customHeight="1">
      <c r="A426" s="48" t="s">
        <v>2320</v>
      </c>
      <c r="B426" s="20">
        <v>89681</v>
      </c>
      <c r="C426" s="6" t="s">
        <v>16</v>
      </c>
      <c r="D426" s="3" t="s">
        <v>917</v>
      </c>
      <c r="E426" s="1" t="s">
        <v>18</v>
      </c>
      <c r="F426" s="4">
        <v>4</v>
      </c>
      <c r="G426" s="4">
        <v>4</v>
      </c>
      <c r="H426" s="4">
        <f t="shared" si="18"/>
        <v>8</v>
      </c>
      <c r="I426" s="34" t="s">
        <v>3133</v>
      </c>
      <c r="J426" s="5">
        <v>0.2389</v>
      </c>
      <c r="K426" s="65">
        <f t="shared" si="19"/>
        <v>92.85</v>
      </c>
      <c r="L426" s="65">
        <f t="shared" si="20"/>
        <v>742.8</v>
      </c>
    </row>
    <row r="427" spans="1:12" ht="16.5" customHeight="1">
      <c r="A427" s="48" t="s">
        <v>2321</v>
      </c>
      <c r="B427" s="20">
        <v>97601</v>
      </c>
      <c r="C427" s="6" t="s">
        <v>16</v>
      </c>
      <c r="D427" s="3" t="s">
        <v>919</v>
      </c>
      <c r="E427" s="1" t="s">
        <v>18</v>
      </c>
      <c r="F427" s="4">
        <v>104</v>
      </c>
      <c r="G427" s="4">
        <v>104</v>
      </c>
      <c r="H427" s="4">
        <f t="shared" si="18"/>
        <v>208</v>
      </c>
      <c r="I427" s="34" t="s">
        <v>3134</v>
      </c>
      <c r="J427" s="5">
        <v>0.2389</v>
      </c>
      <c r="K427" s="65">
        <f t="shared" si="19"/>
        <v>445.02</v>
      </c>
      <c r="L427" s="65">
        <f t="shared" si="20"/>
        <v>92564.160000000003</v>
      </c>
    </row>
    <row r="428" spans="1:12" ht="8.25" customHeight="1">
      <c r="A428" s="48" t="s">
        <v>2322</v>
      </c>
      <c r="B428" s="22">
        <v>101666</v>
      </c>
      <c r="C428" s="6" t="s">
        <v>16</v>
      </c>
      <c r="D428" s="7" t="s">
        <v>921</v>
      </c>
      <c r="E428" s="1" t="s">
        <v>18</v>
      </c>
      <c r="F428" s="4">
        <v>32</v>
      </c>
      <c r="G428" s="4">
        <v>32</v>
      </c>
      <c r="H428" s="4">
        <f t="shared" si="18"/>
        <v>64</v>
      </c>
      <c r="I428" s="34" t="s">
        <v>3135</v>
      </c>
      <c r="J428" s="5">
        <v>0.2389</v>
      </c>
      <c r="K428" s="65">
        <f t="shared" si="19"/>
        <v>355.56</v>
      </c>
      <c r="L428" s="65">
        <f t="shared" si="20"/>
        <v>22755.84</v>
      </c>
    </row>
    <row r="429" spans="1:12" ht="8.25" customHeight="1">
      <c r="A429" s="48" t="s">
        <v>2323</v>
      </c>
      <c r="B429" s="20">
        <v>94497</v>
      </c>
      <c r="C429" s="6" t="s">
        <v>16</v>
      </c>
      <c r="D429" s="7" t="s">
        <v>923</v>
      </c>
      <c r="E429" s="1" t="s">
        <v>18</v>
      </c>
      <c r="F429" s="4">
        <v>4</v>
      </c>
      <c r="G429" s="4">
        <v>4</v>
      </c>
      <c r="H429" s="4">
        <f t="shared" si="18"/>
        <v>8</v>
      </c>
      <c r="I429" s="34" t="s">
        <v>3136</v>
      </c>
      <c r="J429" s="5">
        <v>0.2389</v>
      </c>
      <c r="K429" s="65">
        <f t="shared" si="19"/>
        <v>119.66</v>
      </c>
      <c r="L429" s="65">
        <f t="shared" si="20"/>
        <v>957.28</v>
      </c>
    </row>
    <row r="430" spans="1:12" ht="8.25" customHeight="1">
      <c r="A430" s="48" t="s">
        <v>2324</v>
      </c>
      <c r="B430" s="20">
        <v>94496</v>
      </c>
      <c r="C430" s="6" t="s">
        <v>16</v>
      </c>
      <c r="D430" s="7" t="s">
        <v>925</v>
      </c>
      <c r="E430" s="1" t="s">
        <v>18</v>
      </c>
      <c r="F430" s="4">
        <v>8</v>
      </c>
      <c r="G430" s="4">
        <v>8</v>
      </c>
      <c r="H430" s="4">
        <f t="shared" si="18"/>
        <v>16</v>
      </c>
      <c r="I430" s="34" t="s">
        <v>3137</v>
      </c>
      <c r="J430" s="5">
        <v>0.2389</v>
      </c>
      <c r="K430" s="65">
        <f t="shared" si="19"/>
        <v>94.47</v>
      </c>
      <c r="L430" s="65">
        <f t="shared" si="20"/>
        <v>1511.52</v>
      </c>
    </row>
    <row r="431" spans="1:12" ht="16.5" customHeight="1">
      <c r="A431" s="48" t="s">
        <v>2325</v>
      </c>
      <c r="B431" s="20">
        <v>89986</v>
      </c>
      <c r="C431" s="6" t="s">
        <v>16</v>
      </c>
      <c r="D431" s="3" t="s">
        <v>927</v>
      </c>
      <c r="E431" s="1" t="s">
        <v>18</v>
      </c>
      <c r="F431" s="4">
        <v>23</v>
      </c>
      <c r="G431" s="4">
        <v>23</v>
      </c>
      <c r="H431" s="4">
        <f t="shared" si="18"/>
        <v>46</v>
      </c>
      <c r="I431" s="34" t="s">
        <v>3138</v>
      </c>
      <c r="J431" s="5">
        <v>0.2389</v>
      </c>
      <c r="K431" s="65">
        <f t="shared" si="19"/>
        <v>93.75</v>
      </c>
      <c r="L431" s="65">
        <f t="shared" si="20"/>
        <v>4312.5</v>
      </c>
    </row>
    <row r="432" spans="1:12" ht="16.5" customHeight="1">
      <c r="A432" s="48" t="s">
        <v>2326</v>
      </c>
      <c r="B432" s="20">
        <v>94792</v>
      </c>
      <c r="C432" s="6" t="s">
        <v>16</v>
      </c>
      <c r="D432" s="3" t="s">
        <v>929</v>
      </c>
      <c r="E432" s="1" t="s">
        <v>18</v>
      </c>
      <c r="F432" s="4">
        <v>8</v>
      </c>
      <c r="G432" s="4">
        <v>8</v>
      </c>
      <c r="H432" s="4">
        <f t="shared" si="18"/>
        <v>16</v>
      </c>
      <c r="I432" s="34" t="s">
        <v>3139</v>
      </c>
      <c r="J432" s="5">
        <v>0.2389</v>
      </c>
      <c r="K432" s="65">
        <f t="shared" si="19"/>
        <v>129.88</v>
      </c>
      <c r="L432" s="65">
        <f t="shared" si="20"/>
        <v>2078.08</v>
      </c>
    </row>
    <row r="433" spans="1:12" ht="8.25" customHeight="1">
      <c r="A433" s="48" t="s">
        <v>2327</v>
      </c>
      <c r="B433" s="20">
        <v>94495</v>
      </c>
      <c r="C433" s="6" t="s">
        <v>16</v>
      </c>
      <c r="D433" s="7" t="s">
        <v>931</v>
      </c>
      <c r="E433" s="1" t="s">
        <v>18</v>
      </c>
      <c r="F433" s="4">
        <v>21</v>
      </c>
      <c r="G433" s="4">
        <v>21</v>
      </c>
      <c r="H433" s="4">
        <f t="shared" si="18"/>
        <v>42</v>
      </c>
      <c r="I433" s="34" t="s">
        <v>3140</v>
      </c>
      <c r="J433" s="5">
        <v>0.2389</v>
      </c>
      <c r="K433" s="65">
        <f t="shared" si="19"/>
        <v>69.319999999999993</v>
      </c>
      <c r="L433" s="65">
        <f t="shared" si="20"/>
        <v>2911.44</v>
      </c>
    </row>
    <row r="434" spans="1:12" ht="8.25" customHeight="1">
      <c r="A434" s="48" t="s">
        <v>2328</v>
      </c>
      <c r="B434" s="20">
        <v>94499</v>
      </c>
      <c r="C434" s="6" t="s">
        <v>16</v>
      </c>
      <c r="D434" s="7" t="s">
        <v>933</v>
      </c>
      <c r="E434" s="1" t="s">
        <v>18</v>
      </c>
      <c r="F434" s="4">
        <v>3</v>
      </c>
      <c r="G434" s="4">
        <v>3</v>
      </c>
      <c r="H434" s="4">
        <f t="shared" si="18"/>
        <v>6</v>
      </c>
      <c r="I434" s="34" t="s">
        <v>3141</v>
      </c>
      <c r="J434" s="5">
        <v>0.2389</v>
      </c>
      <c r="K434" s="65">
        <f t="shared" si="19"/>
        <v>329.18</v>
      </c>
      <c r="L434" s="65">
        <f t="shared" si="20"/>
        <v>1975.08</v>
      </c>
    </row>
    <row r="435" spans="1:12" ht="8.25" customHeight="1">
      <c r="A435" s="48" t="s">
        <v>2329</v>
      </c>
      <c r="B435" s="20">
        <v>94498</v>
      </c>
      <c r="C435" s="6" t="s">
        <v>16</v>
      </c>
      <c r="D435" s="7" t="s">
        <v>935</v>
      </c>
      <c r="E435" s="1" t="s">
        <v>18</v>
      </c>
      <c r="F435" s="4">
        <v>6</v>
      </c>
      <c r="G435" s="4">
        <v>6</v>
      </c>
      <c r="H435" s="4">
        <f t="shared" si="18"/>
        <v>12</v>
      </c>
      <c r="I435" s="34" t="s">
        <v>3142</v>
      </c>
      <c r="J435" s="5">
        <v>0.2389</v>
      </c>
      <c r="K435" s="65">
        <f t="shared" si="19"/>
        <v>165.21</v>
      </c>
      <c r="L435" s="65">
        <f t="shared" si="20"/>
        <v>1982.52</v>
      </c>
    </row>
    <row r="436" spans="1:12" ht="16.5" customHeight="1">
      <c r="A436" s="48" t="s">
        <v>2330</v>
      </c>
      <c r="B436" s="20">
        <v>89987</v>
      </c>
      <c r="C436" s="6" t="s">
        <v>16</v>
      </c>
      <c r="D436" s="3" t="s">
        <v>937</v>
      </c>
      <c r="E436" s="1" t="s">
        <v>18</v>
      </c>
      <c r="F436" s="4">
        <v>14</v>
      </c>
      <c r="G436" s="4">
        <v>14</v>
      </c>
      <c r="H436" s="4">
        <f t="shared" si="18"/>
        <v>28</v>
      </c>
      <c r="I436" s="34" t="s">
        <v>3143</v>
      </c>
      <c r="J436" s="5">
        <v>0.2389</v>
      </c>
      <c r="K436" s="65">
        <f t="shared" si="19"/>
        <v>106.57</v>
      </c>
      <c r="L436" s="65">
        <f t="shared" si="20"/>
        <v>2983.96</v>
      </c>
    </row>
    <row r="437" spans="1:12" ht="8.25" customHeight="1">
      <c r="A437" s="48" t="s">
        <v>2331</v>
      </c>
      <c r="B437" s="20">
        <v>89353</v>
      </c>
      <c r="C437" s="6" t="s">
        <v>16</v>
      </c>
      <c r="D437" s="7" t="s">
        <v>939</v>
      </c>
      <c r="E437" s="1" t="s">
        <v>18</v>
      </c>
      <c r="F437" s="4">
        <v>83</v>
      </c>
      <c r="G437" s="4">
        <v>83</v>
      </c>
      <c r="H437" s="4">
        <f t="shared" si="18"/>
        <v>166</v>
      </c>
      <c r="I437" s="34" t="s">
        <v>3144</v>
      </c>
      <c r="J437" s="5">
        <v>0.2389</v>
      </c>
      <c r="K437" s="65">
        <f t="shared" si="19"/>
        <v>44.81</v>
      </c>
      <c r="L437" s="65">
        <f t="shared" si="20"/>
        <v>7438.46</v>
      </c>
    </row>
    <row r="438" spans="1:12" ht="8.25" customHeight="1">
      <c r="A438" s="48" t="s">
        <v>2332</v>
      </c>
      <c r="B438" s="20">
        <v>94500</v>
      </c>
      <c r="C438" s="6" t="s">
        <v>16</v>
      </c>
      <c r="D438" s="7" t="s">
        <v>941</v>
      </c>
      <c r="E438" s="1" t="s">
        <v>18</v>
      </c>
      <c r="F438" s="4">
        <v>14</v>
      </c>
      <c r="G438" s="4">
        <v>14</v>
      </c>
      <c r="H438" s="4">
        <f t="shared" si="18"/>
        <v>28</v>
      </c>
      <c r="I438" s="34" t="s">
        <v>3145</v>
      </c>
      <c r="J438" s="5">
        <v>0.2389</v>
      </c>
      <c r="K438" s="65">
        <f t="shared" si="19"/>
        <v>399.54</v>
      </c>
      <c r="L438" s="65">
        <f t="shared" si="20"/>
        <v>11187.12</v>
      </c>
    </row>
    <row r="439" spans="1:12" ht="16.5" customHeight="1">
      <c r="A439" s="48" t="s">
        <v>2333</v>
      </c>
      <c r="B439" s="20">
        <v>89984</v>
      </c>
      <c r="C439" s="6" t="s">
        <v>16</v>
      </c>
      <c r="D439" s="3" t="s">
        <v>943</v>
      </c>
      <c r="E439" s="1" t="s">
        <v>18</v>
      </c>
      <c r="F439" s="4">
        <v>4</v>
      </c>
      <c r="G439" s="4">
        <v>4</v>
      </c>
      <c r="H439" s="4">
        <f t="shared" si="18"/>
        <v>8</v>
      </c>
      <c r="I439" s="34" t="s">
        <v>3146</v>
      </c>
      <c r="J439" s="5">
        <v>0.2389</v>
      </c>
      <c r="K439" s="65">
        <f t="shared" si="19"/>
        <v>96.22</v>
      </c>
      <c r="L439" s="65">
        <f t="shared" si="20"/>
        <v>769.76</v>
      </c>
    </row>
    <row r="440" spans="1:12" ht="16.5" customHeight="1">
      <c r="A440" s="48" t="s">
        <v>2334</v>
      </c>
      <c r="B440" s="20">
        <v>89985</v>
      </c>
      <c r="C440" s="6" t="s">
        <v>16</v>
      </c>
      <c r="D440" s="3" t="s">
        <v>945</v>
      </c>
      <c r="E440" s="1" t="s">
        <v>18</v>
      </c>
      <c r="F440" s="4">
        <v>12</v>
      </c>
      <c r="G440" s="4">
        <v>12</v>
      </c>
      <c r="H440" s="4">
        <f t="shared" si="18"/>
        <v>24</v>
      </c>
      <c r="I440" s="34" t="s">
        <v>3147</v>
      </c>
      <c r="J440" s="5">
        <v>0.2389</v>
      </c>
      <c r="K440" s="65">
        <f t="shared" si="19"/>
        <v>101.18</v>
      </c>
      <c r="L440" s="65">
        <f t="shared" si="20"/>
        <v>2428.3200000000002</v>
      </c>
    </row>
    <row r="441" spans="1:12" ht="8.25" customHeight="1">
      <c r="A441" s="48" t="s">
        <v>2335</v>
      </c>
      <c r="B441" s="22">
        <v>101632</v>
      </c>
      <c r="C441" s="6" t="s">
        <v>16</v>
      </c>
      <c r="D441" s="7" t="s">
        <v>947</v>
      </c>
      <c r="E441" s="1" t="s">
        <v>18</v>
      </c>
      <c r="F441" s="4">
        <v>26</v>
      </c>
      <c r="G441" s="4">
        <v>26</v>
      </c>
      <c r="H441" s="4">
        <f t="shared" si="18"/>
        <v>52</v>
      </c>
      <c r="I441" s="34" t="s">
        <v>3148</v>
      </c>
      <c r="J441" s="5">
        <v>0.2389</v>
      </c>
      <c r="K441" s="65">
        <f t="shared" si="19"/>
        <v>28.66</v>
      </c>
      <c r="L441" s="65">
        <f t="shared" si="20"/>
        <v>1490.32</v>
      </c>
    </row>
    <row r="442" spans="1:12" ht="8.25" customHeight="1">
      <c r="A442" s="48" t="s">
        <v>2336</v>
      </c>
      <c r="B442" s="20">
        <v>97641</v>
      </c>
      <c r="C442" s="6" t="s">
        <v>16</v>
      </c>
      <c r="D442" s="7" t="s">
        <v>949</v>
      </c>
      <c r="E442" s="1" t="s">
        <v>99</v>
      </c>
      <c r="F442" s="4">
        <v>828.39</v>
      </c>
      <c r="G442" s="4">
        <v>828.39</v>
      </c>
      <c r="H442" s="4">
        <f t="shared" si="18"/>
        <v>1656.78</v>
      </c>
      <c r="I442" s="34" t="s">
        <v>3149</v>
      </c>
      <c r="J442" s="5">
        <v>0.2389</v>
      </c>
      <c r="K442" s="65">
        <f t="shared" si="19"/>
        <v>5.3</v>
      </c>
      <c r="L442" s="65">
        <f t="shared" si="20"/>
        <v>8780.93</v>
      </c>
    </row>
    <row r="443" spans="1:12" ht="8.25" customHeight="1">
      <c r="A443" s="48" t="s">
        <v>2337</v>
      </c>
      <c r="B443" s="20">
        <v>97666</v>
      </c>
      <c r="C443" s="6" t="s">
        <v>16</v>
      </c>
      <c r="D443" s="7" t="s">
        <v>951</v>
      </c>
      <c r="E443" s="1" t="s">
        <v>18</v>
      </c>
      <c r="F443" s="4">
        <v>18</v>
      </c>
      <c r="G443" s="4">
        <v>18</v>
      </c>
      <c r="H443" s="4">
        <f t="shared" si="18"/>
        <v>36</v>
      </c>
      <c r="I443" s="34" t="s">
        <v>3150</v>
      </c>
      <c r="J443" s="5">
        <v>0.2389</v>
      </c>
      <c r="K443" s="65">
        <f t="shared" si="19"/>
        <v>9.44</v>
      </c>
      <c r="L443" s="65">
        <f t="shared" si="20"/>
        <v>339.84</v>
      </c>
    </row>
    <row r="444" spans="1:12" ht="8.25" customHeight="1">
      <c r="A444" s="48" t="s">
        <v>2338</v>
      </c>
      <c r="B444" s="20">
        <v>97639</v>
      </c>
      <c r="C444" s="6" t="s">
        <v>16</v>
      </c>
      <c r="D444" s="7" t="s">
        <v>953</v>
      </c>
      <c r="E444" s="1" t="s">
        <v>99</v>
      </c>
      <c r="F444" s="4">
        <v>311.14999999999998</v>
      </c>
      <c r="G444" s="4">
        <v>311.14999999999998</v>
      </c>
      <c r="H444" s="4">
        <f t="shared" si="18"/>
        <v>622.29999999999995</v>
      </c>
      <c r="I444" s="34" t="s">
        <v>3151</v>
      </c>
      <c r="J444" s="5">
        <v>0.2389</v>
      </c>
      <c r="K444" s="65">
        <f t="shared" si="19"/>
        <v>21.19</v>
      </c>
      <c r="L444" s="65">
        <f t="shared" si="20"/>
        <v>13186.53</v>
      </c>
    </row>
    <row r="445" spans="1:12" ht="8.25" customHeight="1">
      <c r="A445" s="48" t="s">
        <v>2339</v>
      </c>
      <c r="B445" s="20">
        <v>97639</v>
      </c>
      <c r="C445" s="6" t="s">
        <v>16</v>
      </c>
      <c r="D445" s="7" t="s">
        <v>953</v>
      </c>
      <c r="E445" s="1" t="s">
        <v>99</v>
      </c>
      <c r="F445" s="4">
        <v>311.14999999999998</v>
      </c>
      <c r="G445" s="4">
        <v>311.14999999999998</v>
      </c>
      <c r="H445" s="4">
        <f t="shared" si="18"/>
        <v>622.29999999999995</v>
      </c>
      <c r="I445" s="34" t="s">
        <v>3151</v>
      </c>
      <c r="J445" s="5">
        <v>0.2389</v>
      </c>
      <c r="K445" s="65">
        <f t="shared" si="19"/>
        <v>21.19</v>
      </c>
      <c r="L445" s="65">
        <f t="shared" si="20"/>
        <v>13186.53</v>
      </c>
    </row>
    <row r="446" spans="1:12" ht="8.25" customHeight="1">
      <c r="A446" s="48" t="s">
        <v>2340</v>
      </c>
      <c r="B446" s="20">
        <v>97644</v>
      </c>
      <c r="C446" s="6" t="s">
        <v>16</v>
      </c>
      <c r="D446" s="7" t="s">
        <v>955</v>
      </c>
      <c r="E446" s="1" t="s">
        <v>99</v>
      </c>
      <c r="F446" s="4">
        <v>102.01</v>
      </c>
      <c r="G446" s="4">
        <v>102.01</v>
      </c>
      <c r="H446" s="4">
        <f t="shared" si="18"/>
        <v>204.02</v>
      </c>
      <c r="I446" s="34" t="s">
        <v>3152</v>
      </c>
      <c r="J446" s="5">
        <v>0.2389</v>
      </c>
      <c r="K446" s="65">
        <f t="shared" si="19"/>
        <v>9.7899999999999991</v>
      </c>
      <c r="L446" s="65">
        <f t="shared" si="20"/>
        <v>1997.35</v>
      </c>
    </row>
    <row r="447" spans="1:12" ht="8.25" customHeight="1">
      <c r="A447" s="48" t="s">
        <v>2341</v>
      </c>
      <c r="B447" s="20">
        <v>97647</v>
      </c>
      <c r="C447" s="6" t="s">
        <v>16</v>
      </c>
      <c r="D447" s="7" t="s">
        <v>957</v>
      </c>
      <c r="E447" s="1" t="s">
        <v>99</v>
      </c>
      <c r="F447" s="4">
        <v>2974.35</v>
      </c>
      <c r="G447" s="4">
        <v>2974.35</v>
      </c>
      <c r="H447" s="4">
        <f t="shared" si="18"/>
        <v>5948.7</v>
      </c>
      <c r="I447" s="34" t="s">
        <v>3153</v>
      </c>
      <c r="J447" s="5">
        <v>0.2389</v>
      </c>
      <c r="K447" s="65">
        <f t="shared" si="19"/>
        <v>3.75</v>
      </c>
      <c r="L447" s="65">
        <f t="shared" si="20"/>
        <v>22307.62</v>
      </c>
    </row>
    <row r="448" spans="1:12" ht="12.75" customHeight="1">
      <c r="A448" s="48" t="s">
        <v>2342</v>
      </c>
      <c r="B448" s="20">
        <v>97652</v>
      </c>
      <c r="C448" s="6" t="s">
        <v>16</v>
      </c>
      <c r="D448" s="7" t="s">
        <v>959</v>
      </c>
      <c r="E448" s="1" t="s">
        <v>18</v>
      </c>
      <c r="F448" s="4">
        <v>134</v>
      </c>
      <c r="G448" s="4">
        <v>134</v>
      </c>
      <c r="H448" s="4">
        <f t="shared" si="18"/>
        <v>268</v>
      </c>
      <c r="I448" s="34" t="s">
        <v>3154</v>
      </c>
      <c r="J448" s="5">
        <v>0.2389</v>
      </c>
      <c r="K448" s="65">
        <f t="shared" si="19"/>
        <v>202.99</v>
      </c>
      <c r="L448" s="65">
        <f t="shared" si="20"/>
        <v>54401.32</v>
      </c>
    </row>
    <row r="449" spans="1:12" ht="16.5" customHeight="1">
      <c r="A449" s="48" t="s">
        <v>2343</v>
      </c>
      <c r="B449" s="20">
        <v>87242</v>
      </c>
      <c r="C449" s="6" t="s">
        <v>16</v>
      </c>
      <c r="D449" s="3" t="s">
        <v>961</v>
      </c>
      <c r="E449" s="1" t="s">
        <v>99</v>
      </c>
      <c r="F449" s="4">
        <v>7001.39</v>
      </c>
      <c r="G449" s="4">
        <v>7001.39</v>
      </c>
      <c r="H449" s="4">
        <f t="shared" si="18"/>
        <v>14002.78</v>
      </c>
      <c r="I449" s="34" t="s">
        <v>3155</v>
      </c>
      <c r="J449" s="5">
        <v>0.2389</v>
      </c>
      <c r="K449" s="65">
        <f t="shared" si="19"/>
        <v>232.39</v>
      </c>
      <c r="L449" s="65">
        <f t="shared" si="20"/>
        <v>3254106.04</v>
      </c>
    </row>
    <row r="450" spans="1:12" ht="16.5" customHeight="1">
      <c r="A450" s="48" t="s">
        <v>2344</v>
      </c>
      <c r="B450" s="20">
        <v>87243</v>
      </c>
      <c r="C450" s="6" t="s">
        <v>16</v>
      </c>
      <c r="D450" s="3" t="s">
        <v>963</v>
      </c>
      <c r="E450" s="1" t="s">
        <v>99</v>
      </c>
      <c r="F450" s="4">
        <v>728.01</v>
      </c>
      <c r="G450" s="4">
        <v>728.01</v>
      </c>
      <c r="H450" s="4">
        <f t="shared" si="18"/>
        <v>1456.02</v>
      </c>
      <c r="I450" s="34" t="s">
        <v>3156</v>
      </c>
      <c r="J450" s="5">
        <v>0.2389</v>
      </c>
      <c r="K450" s="65">
        <f t="shared" si="19"/>
        <v>211.62</v>
      </c>
      <c r="L450" s="65">
        <f t="shared" si="20"/>
        <v>308122.95</v>
      </c>
    </row>
    <row r="451" spans="1:12" ht="16.5" customHeight="1">
      <c r="A451" s="48" t="s">
        <v>2345</v>
      </c>
      <c r="B451" s="20">
        <v>87265</v>
      </c>
      <c r="C451" s="6" t="s">
        <v>16</v>
      </c>
      <c r="D451" s="3" t="s">
        <v>965</v>
      </c>
      <c r="E451" s="1" t="s">
        <v>99</v>
      </c>
      <c r="F451" s="4">
        <v>106.06</v>
      </c>
      <c r="G451" s="4">
        <v>106.06</v>
      </c>
      <c r="H451" s="4">
        <f t="shared" si="18"/>
        <v>212.12</v>
      </c>
      <c r="I451" s="34" t="s">
        <v>3157</v>
      </c>
      <c r="J451" s="5">
        <v>0.2389</v>
      </c>
      <c r="K451" s="65">
        <f t="shared" si="19"/>
        <v>62.91</v>
      </c>
      <c r="L451" s="65">
        <f t="shared" si="20"/>
        <v>13344.46</v>
      </c>
    </row>
    <row r="452" spans="1:12" ht="16.5" customHeight="1">
      <c r="A452" s="48" t="s">
        <v>2346</v>
      </c>
      <c r="B452" s="20">
        <v>96467</v>
      </c>
      <c r="C452" s="6" t="s">
        <v>16</v>
      </c>
      <c r="D452" s="3" t="s">
        <v>967</v>
      </c>
      <c r="E452" s="1" t="s">
        <v>82</v>
      </c>
      <c r="F452" s="4">
        <v>8.3800000000000008</v>
      </c>
      <c r="G452" s="4">
        <v>8.3800000000000008</v>
      </c>
      <c r="H452" s="4">
        <f t="shared" si="18"/>
        <v>16.760000000000002</v>
      </c>
      <c r="I452" s="34" t="s">
        <v>3158</v>
      </c>
      <c r="J452" s="5">
        <v>0.2389</v>
      </c>
      <c r="K452" s="65">
        <f t="shared" si="19"/>
        <v>6.49</v>
      </c>
      <c r="L452" s="65">
        <f t="shared" si="20"/>
        <v>108.77</v>
      </c>
    </row>
    <row r="453" spans="1:12" ht="8.25" customHeight="1">
      <c r="A453" s="48" t="s">
        <v>2347</v>
      </c>
      <c r="B453" s="20">
        <v>98685</v>
      </c>
      <c r="C453" s="6" t="s">
        <v>16</v>
      </c>
      <c r="D453" s="7" t="s">
        <v>968</v>
      </c>
      <c r="E453" s="1" t="s">
        <v>82</v>
      </c>
      <c r="F453" s="4">
        <v>311.57</v>
      </c>
      <c r="G453" s="4">
        <v>311.57</v>
      </c>
      <c r="H453" s="4">
        <f t="shared" ref="H453:H516" si="21">F453+G453</f>
        <v>623.14</v>
      </c>
      <c r="I453" s="34" t="s">
        <v>3159</v>
      </c>
      <c r="J453" s="5">
        <v>0.2389</v>
      </c>
      <c r="K453" s="65">
        <f t="shared" ref="K453:K516" si="22">TRUNC(I453+(I453*J453),2)</f>
        <v>85.89</v>
      </c>
      <c r="L453" s="65">
        <f t="shared" ref="L453:L516" si="23">TRUNC( H453*K453,2)</f>
        <v>53521.49</v>
      </c>
    </row>
    <row r="454" spans="1:12" ht="8.25" customHeight="1">
      <c r="A454" s="48" t="s">
        <v>2348</v>
      </c>
      <c r="B454" s="20">
        <v>98697</v>
      </c>
      <c r="C454" s="6" t="s">
        <v>16</v>
      </c>
      <c r="D454" s="7" t="s">
        <v>970</v>
      </c>
      <c r="E454" s="1" t="s">
        <v>82</v>
      </c>
      <c r="F454" s="4">
        <v>1.06</v>
      </c>
      <c r="G454" s="4">
        <v>1.06</v>
      </c>
      <c r="H454" s="4">
        <f t="shared" si="21"/>
        <v>2.12</v>
      </c>
      <c r="I454" s="34" t="s">
        <v>3160</v>
      </c>
      <c r="J454" s="5">
        <v>0.2389</v>
      </c>
      <c r="K454" s="65">
        <f t="shared" si="22"/>
        <v>47.36</v>
      </c>
      <c r="L454" s="65">
        <f t="shared" si="23"/>
        <v>100.4</v>
      </c>
    </row>
    <row r="455" spans="1:12" ht="8.25" customHeight="1">
      <c r="A455" s="48" t="s">
        <v>2349</v>
      </c>
      <c r="B455" s="20">
        <v>94231</v>
      </c>
      <c r="C455" s="6" t="s">
        <v>16</v>
      </c>
      <c r="D455" s="7" t="s">
        <v>972</v>
      </c>
      <c r="E455" s="1" t="s">
        <v>82</v>
      </c>
      <c r="F455" s="4">
        <v>48.93</v>
      </c>
      <c r="G455" s="4">
        <v>48.93</v>
      </c>
      <c r="H455" s="4">
        <f t="shared" si="21"/>
        <v>97.86</v>
      </c>
      <c r="I455" s="34" t="s">
        <v>3161</v>
      </c>
      <c r="J455" s="5">
        <v>0.2389</v>
      </c>
      <c r="K455" s="65">
        <f t="shared" si="22"/>
        <v>80.069999999999993</v>
      </c>
      <c r="L455" s="65">
        <f t="shared" si="23"/>
        <v>7835.65</v>
      </c>
    </row>
    <row r="456" spans="1:12" ht="8.25" customHeight="1">
      <c r="A456" s="48" t="s">
        <v>2350</v>
      </c>
      <c r="B456" s="20">
        <v>94231</v>
      </c>
      <c r="C456" s="6" t="s">
        <v>16</v>
      </c>
      <c r="D456" s="7" t="s">
        <v>972</v>
      </c>
      <c r="E456" s="1" t="s">
        <v>82</v>
      </c>
      <c r="F456" s="4">
        <v>48.93</v>
      </c>
      <c r="G456" s="4">
        <v>48.93</v>
      </c>
      <c r="H456" s="4">
        <f t="shared" si="21"/>
        <v>97.86</v>
      </c>
      <c r="I456" s="34" t="s">
        <v>3161</v>
      </c>
      <c r="J456" s="5">
        <v>0.2389</v>
      </c>
      <c r="K456" s="65">
        <f t="shared" si="22"/>
        <v>80.069999999999993</v>
      </c>
      <c r="L456" s="65">
        <f t="shared" si="23"/>
        <v>7835.65</v>
      </c>
    </row>
    <row r="457" spans="1:12" ht="16.5" customHeight="1">
      <c r="A457" s="48" t="s">
        <v>2351</v>
      </c>
      <c r="B457" s="22">
        <v>100435</v>
      </c>
      <c r="C457" s="6" t="s">
        <v>16</v>
      </c>
      <c r="D457" s="3" t="s">
        <v>974</v>
      </c>
      <c r="E457" s="1" t="s">
        <v>82</v>
      </c>
      <c r="F457" s="4">
        <v>7.2</v>
      </c>
      <c r="G457" s="4">
        <v>7.2</v>
      </c>
      <c r="H457" s="4">
        <f t="shared" si="21"/>
        <v>14.4</v>
      </c>
      <c r="I457" s="34" t="s">
        <v>3162</v>
      </c>
      <c r="J457" s="5">
        <v>0.2389</v>
      </c>
      <c r="K457" s="65">
        <f t="shared" si="22"/>
        <v>75.64</v>
      </c>
      <c r="L457" s="65">
        <f t="shared" si="23"/>
        <v>1089.21</v>
      </c>
    </row>
    <row r="458" spans="1:12" ht="8.25" customHeight="1">
      <c r="A458" s="48" t="s">
        <v>2352</v>
      </c>
      <c r="B458" s="20">
        <v>97595</v>
      </c>
      <c r="C458" s="6" t="s">
        <v>16</v>
      </c>
      <c r="D458" s="7" t="s">
        <v>976</v>
      </c>
      <c r="E458" s="1" t="s">
        <v>18</v>
      </c>
      <c r="F458" s="4">
        <v>29</v>
      </c>
      <c r="G458" s="4">
        <v>29</v>
      </c>
      <c r="H458" s="4">
        <f t="shared" si="21"/>
        <v>58</v>
      </c>
      <c r="I458" s="34" t="s">
        <v>3163</v>
      </c>
      <c r="J458" s="5">
        <v>0.2389</v>
      </c>
      <c r="K458" s="65">
        <f t="shared" si="22"/>
        <v>84.02</v>
      </c>
      <c r="L458" s="65">
        <f t="shared" si="23"/>
        <v>4873.16</v>
      </c>
    </row>
    <row r="459" spans="1:12" ht="8.25" customHeight="1">
      <c r="A459" s="48" t="s">
        <v>2353</v>
      </c>
      <c r="B459" s="20">
        <v>86883</v>
      </c>
      <c r="C459" s="6" t="s">
        <v>16</v>
      </c>
      <c r="D459" s="7" t="s">
        <v>978</v>
      </c>
      <c r="E459" s="1" t="s">
        <v>18</v>
      </c>
      <c r="F459" s="4">
        <v>167</v>
      </c>
      <c r="G459" s="4">
        <v>167</v>
      </c>
      <c r="H459" s="4">
        <f t="shared" si="21"/>
        <v>334</v>
      </c>
      <c r="I459" s="34" t="s">
        <v>3164</v>
      </c>
      <c r="J459" s="5">
        <v>0.2389</v>
      </c>
      <c r="K459" s="65">
        <f t="shared" si="22"/>
        <v>14.06</v>
      </c>
      <c r="L459" s="65">
        <f t="shared" si="23"/>
        <v>4696.04</v>
      </c>
    </row>
    <row r="460" spans="1:12" ht="8.25" customHeight="1">
      <c r="A460" s="48" t="s">
        <v>2354</v>
      </c>
      <c r="B460" s="20">
        <v>98689</v>
      </c>
      <c r="C460" s="6" t="s">
        <v>16</v>
      </c>
      <c r="D460" s="7" t="s">
        <v>981</v>
      </c>
      <c r="E460" s="1" t="s">
        <v>82</v>
      </c>
      <c r="F460" s="4">
        <v>475.53</v>
      </c>
      <c r="G460" s="4">
        <v>475.53</v>
      </c>
      <c r="H460" s="4">
        <f t="shared" si="21"/>
        <v>951.06</v>
      </c>
      <c r="I460" s="34" t="s">
        <v>3165</v>
      </c>
      <c r="J460" s="5">
        <v>0.2389</v>
      </c>
      <c r="K460" s="65">
        <f t="shared" si="22"/>
        <v>121.65</v>
      </c>
      <c r="L460" s="65">
        <f t="shared" si="23"/>
        <v>115696.44</v>
      </c>
    </row>
    <row r="461" spans="1:12" ht="8.25" customHeight="1">
      <c r="A461" s="48" t="s">
        <v>2355</v>
      </c>
      <c r="B461" s="20">
        <v>98115</v>
      </c>
      <c r="C461" s="6" t="s">
        <v>16</v>
      </c>
      <c r="D461" s="7" t="s">
        <v>982</v>
      </c>
      <c r="E461" s="1" t="s">
        <v>18</v>
      </c>
      <c r="F461" s="4">
        <v>2</v>
      </c>
      <c r="G461" s="4">
        <v>2</v>
      </c>
      <c r="H461" s="4">
        <f t="shared" si="21"/>
        <v>4</v>
      </c>
      <c r="I461" s="34" t="s">
        <v>3166</v>
      </c>
      <c r="J461" s="5">
        <v>0.2389</v>
      </c>
      <c r="K461" s="65">
        <f t="shared" si="22"/>
        <v>164.5</v>
      </c>
      <c r="L461" s="65">
        <f t="shared" si="23"/>
        <v>658</v>
      </c>
    </row>
    <row r="462" spans="1:12" ht="8.25" customHeight="1">
      <c r="A462" s="48" t="s">
        <v>2356</v>
      </c>
      <c r="B462" s="20">
        <v>98114</v>
      </c>
      <c r="C462" s="6" t="s">
        <v>16</v>
      </c>
      <c r="D462" s="7" t="s">
        <v>984</v>
      </c>
      <c r="E462" s="1" t="s">
        <v>18</v>
      </c>
      <c r="F462" s="4">
        <v>8</v>
      </c>
      <c r="G462" s="4">
        <v>8</v>
      </c>
      <c r="H462" s="4">
        <f t="shared" si="21"/>
        <v>16</v>
      </c>
      <c r="I462" s="34" t="s">
        <v>3167</v>
      </c>
      <c r="J462" s="5">
        <v>0.2389</v>
      </c>
      <c r="K462" s="65">
        <f t="shared" si="22"/>
        <v>907.08</v>
      </c>
      <c r="L462" s="65">
        <f t="shared" si="23"/>
        <v>14513.28</v>
      </c>
    </row>
    <row r="463" spans="1:12" ht="8.25" customHeight="1">
      <c r="A463" s="48" t="s">
        <v>2357</v>
      </c>
      <c r="B463" s="20">
        <v>86874</v>
      </c>
      <c r="C463" s="6" t="s">
        <v>16</v>
      </c>
      <c r="D463" s="7" t="s">
        <v>986</v>
      </c>
      <c r="E463" s="1" t="s">
        <v>18</v>
      </c>
      <c r="F463" s="4">
        <v>4</v>
      </c>
      <c r="G463" s="4">
        <v>4</v>
      </c>
      <c r="H463" s="4">
        <f t="shared" si="21"/>
        <v>8</v>
      </c>
      <c r="I463" s="34" t="s">
        <v>3168</v>
      </c>
      <c r="J463" s="5">
        <v>0.2389</v>
      </c>
      <c r="K463" s="65">
        <f t="shared" si="22"/>
        <v>486.42</v>
      </c>
      <c r="L463" s="65">
        <f t="shared" si="23"/>
        <v>3891.36</v>
      </c>
    </row>
    <row r="464" spans="1:12" ht="8.25" customHeight="1">
      <c r="A464" s="48" t="s">
        <v>2358</v>
      </c>
      <c r="B464" s="20">
        <v>98458</v>
      </c>
      <c r="C464" s="6" t="s">
        <v>16</v>
      </c>
      <c r="D464" s="7" t="s">
        <v>988</v>
      </c>
      <c r="E464" s="1" t="s">
        <v>99</v>
      </c>
      <c r="F464" s="4">
        <v>116.19</v>
      </c>
      <c r="G464" s="4">
        <v>116.19</v>
      </c>
      <c r="H464" s="4">
        <f t="shared" si="21"/>
        <v>232.38</v>
      </c>
      <c r="I464" s="34" t="s">
        <v>3169</v>
      </c>
      <c r="J464" s="5">
        <v>0.2389</v>
      </c>
      <c r="K464" s="65">
        <f t="shared" si="22"/>
        <v>186.54</v>
      </c>
      <c r="L464" s="65">
        <f t="shared" si="23"/>
        <v>43348.160000000003</v>
      </c>
    </row>
    <row r="465" spans="1:12" ht="8.25" customHeight="1">
      <c r="A465" s="48" t="s">
        <v>2359</v>
      </c>
      <c r="B465" s="22">
        <v>100705</v>
      </c>
      <c r="C465" s="6" t="s">
        <v>16</v>
      </c>
      <c r="D465" s="7" t="s">
        <v>990</v>
      </c>
      <c r="E465" s="1" t="s">
        <v>18</v>
      </c>
      <c r="F465" s="4">
        <v>79</v>
      </c>
      <c r="G465" s="4">
        <v>79</v>
      </c>
      <c r="H465" s="4">
        <f t="shared" si="21"/>
        <v>158</v>
      </c>
      <c r="I465" s="34" t="s">
        <v>3170</v>
      </c>
      <c r="J465" s="5">
        <v>0.2389</v>
      </c>
      <c r="K465" s="65">
        <f t="shared" si="22"/>
        <v>91.61</v>
      </c>
      <c r="L465" s="65">
        <f t="shared" si="23"/>
        <v>14474.38</v>
      </c>
    </row>
    <row r="466" spans="1:12" ht="16.5" customHeight="1">
      <c r="A466" s="48" t="s">
        <v>2360</v>
      </c>
      <c r="B466" s="20">
        <v>92637</v>
      </c>
      <c r="C466" s="6" t="s">
        <v>16</v>
      </c>
      <c r="D466" s="3" t="s">
        <v>992</v>
      </c>
      <c r="E466" s="1" t="s">
        <v>18</v>
      </c>
      <c r="F466" s="4">
        <v>3</v>
      </c>
      <c r="G466" s="4">
        <v>3</v>
      </c>
      <c r="H466" s="4">
        <f t="shared" si="21"/>
        <v>6</v>
      </c>
      <c r="I466" s="34" t="s">
        <v>3171</v>
      </c>
      <c r="J466" s="5">
        <v>0.2389</v>
      </c>
      <c r="K466" s="65">
        <f t="shared" si="22"/>
        <v>76.11</v>
      </c>
      <c r="L466" s="65">
        <f t="shared" si="23"/>
        <v>456.66</v>
      </c>
    </row>
    <row r="467" spans="1:12" ht="16.5" customHeight="1">
      <c r="A467" s="48" t="s">
        <v>2361</v>
      </c>
      <c r="B467" s="20">
        <v>89693</v>
      </c>
      <c r="C467" s="6" t="s">
        <v>16</v>
      </c>
      <c r="D467" s="3" t="s">
        <v>994</v>
      </c>
      <c r="E467" s="1" t="s">
        <v>18</v>
      </c>
      <c r="F467" s="4">
        <v>3</v>
      </c>
      <c r="G467" s="4">
        <v>3</v>
      </c>
      <c r="H467" s="4">
        <f t="shared" si="21"/>
        <v>6</v>
      </c>
      <c r="I467" s="34" t="s">
        <v>3172</v>
      </c>
      <c r="J467" s="5">
        <v>0.2389</v>
      </c>
      <c r="K467" s="65">
        <f t="shared" si="22"/>
        <v>86.49</v>
      </c>
      <c r="L467" s="65">
        <f t="shared" si="23"/>
        <v>518.94000000000005</v>
      </c>
    </row>
    <row r="468" spans="1:12" ht="16.5" customHeight="1">
      <c r="A468" s="48" t="s">
        <v>2362</v>
      </c>
      <c r="B468" s="20">
        <v>89704</v>
      </c>
      <c r="C468" s="6" t="s">
        <v>16</v>
      </c>
      <c r="D468" s="3" t="s">
        <v>995</v>
      </c>
      <c r="E468" s="1" t="s">
        <v>18</v>
      </c>
      <c r="F468" s="4">
        <v>3</v>
      </c>
      <c r="G468" s="4">
        <v>3</v>
      </c>
      <c r="H468" s="4">
        <f t="shared" si="21"/>
        <v>6</v>
      </c>
      <c r="I468" s="34" t="s">
        <v>3173</v>
      </c>
      <c r="J468" s="5">
        <v>0.2389</v>
      </c>
      <c r="K468" s="65">
        <f t="shared" si="22"/>
        <v>150.81</v>
      </c>
      <c r="L468" s="65">
        <f t="shared" si="23"/>
        <v>904.86</v>
      </c>
    </row>
    <row r="469" spans="1:12" ht="16.5" customHeight="1">
      <c r="A469" s="48" t="s">
        <v>2363</v>
      </c>
      <c r="B469" s="20">
        <v>94701</v>
      </c>
      <c r="C469" s="6" t="s">
        <v>16</v>
      </c>
      <c r="D469" s="3" t="s">
        <v>997</v>
      </c>
      <c r="E469" s="1" t="s">
        <v>18</v>
      </c>
      <c r="F469" s="4">
        <v>12</v>
      </c>
      <c r="G469" s="4">
        <v>12</v>
      </c>
      <c r="H469" s="4">
        <f t="shared" si="21"/>
        <v>24</v>
      </c>
      <c r="I469" s="34" t="s">
        <v>3174</v>
      </c>
      <c r="J469" s="5">
        <v>0.2389</v>
      </c>
      <c r="K469" s="65">
        <f t="shared" si="22"/>
        <v>305.68</v>
      </c>
      <c r="L469" s="65">
        <f t="shared" si="23"/>
        <v>7336.32</v>
      </c>
    </row>
    <row r="470" spans="1:12" ht="8.25" customHeight="1">
      <c r="A470" s="48" t="s">
        <v>2364</v>
      </c>
      <c r="B470" s="20">
        <v>89393</v>
      </c>
      <c r="C470" s="6" t="s">
        <v>16</v>
      </c>
      <c r="D470" s="7" t="s">
        <v>999</v>
      </c>
      <c r="E470" s="1" t="s">
        <v>18</v>
      </c>
      <c r="F470" s="4">
        <v>14</v>
      </c>
      <c r="G470" s="4">
        <v>14</v>
      </c>
      <c r="H470" s="4">
        <f t="shared" si="21"/>
        <v>28</v>
      </c>
      <c r="I470" s="34" t="s">
        <v>3175</v>
      </c>
      <c r="J470" s="5">
        <v>0.2389</v>
      </c>
      <c r="K470" s="65">
        <f t="shared" si="22"/>
        <v>12.22</v>
      </c>
      <c r="L470" s="65">
        <f t="shared" si="23"/>
        <v>342.16</v>
      </c>
    </row>
    <row r="471" spans="1:12" ht="8.25" customHeight="1">
      <c r="A471" s="48" t="s">
        <v>2365</v>
      </c>
      <c r="B471" s="20">
        <v>89395</v>
      </c>
      <c r="C471" s="6" t="s">
        <v>16</v>
      </c>
      <c r="D471" s="7" t="s">
        <v>1001</v>
      </c>
      <c r="E471" s="1" t="s">
        <v>18</v>
      </c>
      <c r="F471" s="4">
        <v>34</v>
      </c>
      <c r="G471" s="4">
        <v>34</v>
      </c>
      <c r="H471" s="4">
        <f t="shared" si="21"/>
        <v>68</v>
      </c>
      <c r="I471" s="34" t="s">
        <v>3176</v>
      </c>
      <c r="J471" s="5">
        <v>0.2389</v>
      </c>
      <c r="K471" s="65">
        <f t="shared" si="22"/>
        <v>14.63</v>
      </c>
      <c r="L471" s="65">
        <f t="shared" si="23"/>
        <v>994.84</v>
      </c>
    </row>
    <row r="472" spans="1:12" ht="8.25" customHeight="1">
      <c r="A472" s="48" t="s">
        <v>2366</v>
      </c>
      <c r="B472" s="20">
        <v>89398</v>
      </c>
      <c r="C472" s="6" t="s">
        <v>16</v>
      </c>
      <c r="D472" s="7" t="s">
        <v>1003</v>
      </c>
      <c r="E472" s="1" t="s">
        <v>18</v>
      </c>
      <c r="F472" s="4">
        <v>8</v>
      </c>
      <c r="G472" s="4">
        <v>8</v>
      </c>
      <c r="H472" s="4">
        <f t="shared" si="21"/>
        <v>16</v>
      </c>
      <c r="I472" s="34" t="s">
        <v>3177</v>
      </c>
      <c r="J472" s="5">
        <v>0.2389</v>
      </c>
      <c r="K472" s="65">
        <f t="shared" si="22"/>
        <v>21.66</v>
      </c>
      <c r="L472" s="65">
        <f t="shared" si="23"/>
        <v>346.56</v>
      </c>
    </row>
    <row r="473" spans="1:12" ht="8.25" customHeight="1">
      <c r="A473" s="48" t="s">
        <v>2367</v>
      </c>
      <c r="B473" s="20">
        <v>89623</v>
      </c>
      <c r="C473" s="6" t="s">
        <v>16</v>
      </c>
      <c r="D473" s="7" t="s">
        <v>1005</v>
      </c>
      <c r="E473" s="1" t="s">
        <v>18</v>
      </c>
      <c r="F473" s="4">
        <v>14</v>
      </c>
      <c r="G473" s="4">
        <v>14</v>
      </c>
      <c r="H473" s="4">
        <f t="shared" si="21"/>
        <v>28</v>
      </c>
      <c r="I473" s="34" t="s">
        <v>3178</v>
      </c>
      <c r="J473" s="5">
        <v>0.2389</v>
      </c>
      <c r="K473" s="65">
        <f t="shared" si="22"/>
        <v>23.25</v>
      </c>
      <c r="L473" s="65">
        <f t="shared" si="23"/>
        <v>651</v>
      </c>
    </row>
    <row r="474" spans="1:12" ht="8.25" customHeight="1">
      <c r="A474" s="48" t="s">
        <v>2368</v>
      </c>
      <c r="B474" s="20">
        <v>89625</v>
      </c>
      <c r="C474" s="6" t="s">
        <v>16</v>
      </c>
      <c r="D474" s="7" t="s">
        <v>1007</v>
      </c>
      <c r="E474" s="1" t="s">
        <v>18</v>
      </c>
      <c r="F474" s="4">
        <v>3</v>
      </c>
      <c r="G474" s="4">
        <v>3</v>
      </c>
      <c r="H474" s="4">
        <f t="shared" si="21"/>
        <v>6</v>
      </c>
      <c r="I474" s="34" t="s">
        <v>3179</v>
      </c>
      <c r="J474" s="5">
        <v>0.2389</v>
      </c>
      <c r="K474" s="65">
        <f t="shared" si="22"/>
        <v>27.98</v>
      </c>
      <c r="L474" s="65">
        <f t="shared" si="23"/>
        <v>167.88</v>
      </c>
    </row>
    <row r="475" spans="1:12" ht="16.5" customHeight="1">
      <c r="A475" s="48" t="s">
        <v>2369</v>
      </c>
      <c r="B475" s="20">
        <v>94449</v>
      </c>
      <c r="C475" s="6" t="s">
        <v>16</v>
      </c>
      <c r="D475" s="3" t="s">
        <v>1009</v>
      </c>
      <c r="E475" s="1" t="s">
        <v>99</v>
      </c>
      <c r="F475" s="4">
        <v>1840.92</v>
      </c>
      <c r="G475" s="4">
        <v>1840.92</v>
      </c>
      <c r="H475" s="4">
        <f t="shared" si="21"/>
        <v>3681.84</v>
      </c>
      <c r="I475" s="34" t="s">
        <v>3180</v>
      </c>
      <c r="J475" s="5">
        <v>0.2389</v>
      </c>
      <c r="K475" s="65">
        <f t="shared" si="22"/>
        <v>72.709999999999994</v>
      </c>
      <c r="L475" s="65">
        <f t="shared" si="23"/>
        <v>267706.58</v>
      </c>
    </row>
    <row r="476" spans="1:12" ht="8.25" customHeight="1">
      <c r="A476" s="48" t="s">
        <v>2370</v>
      </c>
      <c r="B476" s="20">
        <v>95305</v>
      </c>
      <c r="C476" s="6" t="s">
        <v>16</v>
      </c>
      <c r="D476" s="7" t="s">
        <v>1011</v>
      </c>
      <c r="E476" s="1" t="s">
        <v>99</v>
      </c>
      <c r="F476" s="4">
        <v>55.35</v>
      </c>
      <c r="G476" s="4">
        <v>55.35</v>
      </c>
      <c r="H476" s="4">
        <f t="shared" si="21"/>
        <v>110.7</v>
      </c>
      <c r="I476" s="34" t="s">
        <v>3181</v>
      </c>
      <c r="J476" s="5">
        <v>0.2389</v>
      </c>
      <c r="K476" s="65">
        <f t="shared" si="22"/>
        <v>15.39</v>
      </c>
      <c r="L476" s="65">
        <f t="shared" si="23"/>
        <v>1703.67</v>
      </c>
    </row>
    <row r="477" spans="1:12" ht="8.25" customHeight="1">
      <c r="A477" s="48" t="s">
        <v>2371</v>
      </c>
      <c r="B477" s="20">
        <v>91996</v>
      </c>
      <c r="C477" s="6" t="s">
        <v>16</v>
      </c>
      <c r="D477" s="7" t="s">
        <v>1012</v>
      </c>
      <c r="E477" s="1" t="s">
        <v>18</v>
      </c>
      <c r="F477" s="4">
        <v>839</v>
      </c>
      <c r="G477" s="4">
        <v>839</v>
      </c>
      <c r="H477" s="4">
        <f t="shared" si="21"/>
        <v>1678</v>
      </c>
      <c r="I477" s="34" t="s">
        <v>3182</v>
      </c>
      <c r="J477" s="5">
        <v>0.2389</v>
      </c>
      <c r="K477" s="65">
        <f t="shared" si="22"/>
        <v>36.590000000000003</v>
      </c>
      <c r="L477" s="65">
        <f t="shared" si="23"/>
        <v>61398.02</v>
      </c>
    </row>
    <row r="478" spans="1:12" ht="8.25" customHeight="1">
      <c r="A478" s="48" t="s">
        <v>2372</v>
      </c>
      <c r="B478" s="20">
        <v>91997</v>
      </c>
      <c r="C478" s="6" t="s">
        <v>16</v>
      </c>
      <c r="D478" s="7" t="s">
        <v>1014</v>
      </c>
      <c r="E478" s="1" t="s">
        <v>18</v>
      </c>
      <c r="F478" s="4">
        <v>29</v>
      </c>
      <c r="G478" s="4">
        <v>29</v>
      </c>
      <c r="H478" s="4">
        <f t="shared" si="21"/>
        <v>58</v>
      </c>
      <c r="I478" s="34" t="s">
        <v>3183</v>
      </c>
      <c r="J478" s="5">
        <v>0.2389</v>
      </c>
      <c r="K478" s="65">
        <f t="shared" si="22"/>
        <v>39.450000000000003</v>
      </c>
      <c r="L478" s="65">
        <f t="shared" si="23"/>
        <v>2288.1</v>
      </c>
    </row>
    <row r="479" spans="1:12" ht="8.25" customHeight="1">
      <c r="A479" s="48" t="s">
        <v>2373</v>
      </c>
      <c r="B479" s="20">
        <v>92004</v>
      </c>
      <c r="C479" s="6" t="s">
        <v>16</v>
      </c>
      <c r="D479" s="7" t="s">
        <v>1016</v>
      </c>
      <c r="E479" s="1" t="s">
        <v>18</v>
      </c>
      <c r="F479" s="4">
        <v>3</v>
      </c>
      <c r="G479" s="4">
        <v>3</v>
      </c>
      <c r="H479" s="4">
        <f t="shared" si="21"/>
        <v>6</v>
      </c>
      <c r="I479" s="34" t="s">
        <v>3184</v>
      </c>
      <c r="J479" s="5">
        <v>0.2389</v>
      </c>
      <c r="K479" s="65">
        <f t="shared" si="22"/>
        <v>60.29</v>
      </c>
      <c r="L479" s="65">
        <f t="shared" si="23"/>
        <v>361.74</v>
      </c>
    </row>
    <row r="480" spans="1:12" ht="8.25" customHeight="1">
      <c r="A480" s="48" t="s">
        <v>2374</v>
      </c>
      <c r="B480" s="20">
        <v>94799</v>
      </c>
      <c r="C480" s="6" t="s">
        <v>16</v>
      </c>
      <c r="D480" s="7" t="s">
        <v>1018</v>
      </c>
      <c r="E480" s="1" t="s">
        <v>18</v>
      </c>
      <c r="F480" s="4">
        <v>3</v>
      </c>
      <c r="G480" s="4">
        <v>3</v>
      </c>
      <c r="H480" s="4">
        <f t="shared" si="21"/>
        <v>6</v>
      </c>
      <c r="I480" s="34" t="s">
        <v>3185</v>
      </c>
      <c r="J480" s="5">
        <v>0.2389</v>
      </c>
      <c r="K480" s="65">
        <f t="shared" si="22"/>
        <v>502.67</v>
      </c>
      <c r="L480" s="65">
        <f t="shared" si="23"/>
        <v>3016.02</v>
      </c>
    </row>
    <row r="481" spans="1:12" ht="8.25" customHeight="1">
      <c r="A481" s="48" t="s">
        <v>2375</v>
      </c>
      <c r="B481" s="20">
        <v>94798</v>
      </c>
      <c r="C481" s="6" t="s">
        <v>16</v>
      </c>
      <c r="D481" s="7" t="s">
        <v>1020</v>
      </c>
      <c r="E481" s="1" t="s">
        <v>18</v>
      </c>
      <c r="F481" s="4">
        <v>8</v>
      </c>
      <c r="G481" s="4">
        <v>8</v>
      </c>
      <c r="H481" s="4">
        <f t="shared" si="21"/>
        <v>16</v>
      </c>
      <c r="I481" s="34" t="s">
        <v>3186</v>
      </c>
      <c r="J481" s="5">
        <v>0.2389</v>
      </c>
      <c r="K481" s="65">
        <f t="shared" si="22"/>
        <v>411.14</v>
      </c>
      <c r="L481" s="65">
        <f t="shared" si="23"/>
        <v>6578.24</v>
      </c>
    </row>
    <row r="482" spans="1:12" ht="8.25" customHeight="1">
      <c r="A482" s="48" t="s">
        <v>2376</v>
      </c>
      <c r="B482" s="20">
        <v>94797</v>
      </c>
      <c r="C482" s="6" t="s">
        <v>16</v>
      </c>
      <c r="D482" s="7" t="s">
        <v>1022</v>
      </c>
      <c r="E482" s="1" t="s">
        <v>18</v>
      </c>
      <c r="F482" s="4">
        <v>3</v>
      </c>
      <c r="G482" s="4">
        <v>3</v>
      </c>
      <c r="H482" s="4">
        <f t="shared" si="21"/>
        <v>6</v>
      </c>
      <c r="I482" s="34" t="s">
        <v>3187</v>
      </c>
      <c r="J482" s="5">
        <v>0.2389</v>
      </c>
      <c r="K482" s="65">
        <f t="shared" si="22"/>
        <v>244.13</v>
      </c>
      <c r="L482" s="65">
        <f t="shared" si="23"/>
        <v>1464.78</v>
      </c>
    </row>
    <row r="483" spans="1:12" ht="8.25" customHeight="1">
      <c r="A483" s="48" t="s">
        <v>2377</v>
      </c>
      <c r="B483" s="20">
        <v>94800</v>
      </c>
      <c r="C483" s="6" t="s">
        <v>16</v>
      </c>
      <c r="D483" s="7" t="s">
        <v>1024</v>
      </c>
      <c r="E483" s="1" t="s">
        <v>18</v>
      </c>
      <c r="F483" s="4">
        <v>6</v>
      </c>
      <c r="G483" s="4">
        <v>6</v>
      </c>
      <c r="H483" s="4">
        <f t="shared" si="21"/>
        <v>12</v>
      </c>
      <c r="I483" s="34" t="s">
        <v>3188</v>
      </c>
      <c r="J483" s="5">
        <v>0.2389</v>
      </c>
      <c r="K483" s="65">
        <f t="shared" si="22"/>
        <v>645.14</v>
      </c>
      <c r="L483" s="65">
        <f t="shared" si="23"/>
        <v>7741.68</v>
      </c>
    </row>
    <row r="484" spans="1:12" ht="8.25" customHeight="1">
      <c r="A484" s="48" t="s">
        <v>2378</v>
      </c>
      <c r="B484" s="20">
        <v>94796</v>
      </c>
      <c r="C484" s="6" t="s">
        <v>16</v>
      </c>
      <c r="D484" s="7" t="s">
        <v>1026</v>
      </c>
      <c r="E484" s="1" t="s">
        <v>18</v>
      </c>
      <c r="F484" s="4">
        <v>8</v>
      </c>
      <c r="G484" s="4">
        <v>8</v>
      </c>
      <c r="H484" s="4">
        <f t="shared" si="21"/>
        <v>16</v>
      </c>
      <c r="I484" s="34" t="s">
        <v>3189</v>
      </c>
      <c r="J484" s="5">
        <v>0.2389</v>
      </c>
      <c r="K484" s="65">
        <f t="shared" si="22"/>
        <v>112.57</v>
      </c>
      <c r="L484" s="65">
        <f t="shared" si="23"/>
        <v>1801.12</v>
      </c>
    </row>
    <row r="485" spans="1:12" ht="8.25" customHeight="1">
      <c r="A485" s="48" t="s">
        <v>2379</v>
      </c>
      <c r="B485" s="20">
        <v>98576</v>
      </c>
      <c r="C485" s="6" t="s">
        <v>16</v>
      </c>
      <c r="D485" s="7" t="s">
        <v>1028</v>
      </c>
      <c r="E485" s="1" t="s">
        <v>82</v>
      </c>
      <c r="F485" s="4">
        <v>359.62</v>
      </c>
      <c r="G485" s="4">
        <v>359.62</v>
      </c>
      <c r="H485" s="4">
        <f t="shared" si="21"/>
        <v>719.24</v>
      </c>
      <c r="I485" s="34" t="s">
        <v>3190</v>
      </c>
      <c r="J485" s="5">
        <v>0.2389</v>
      </c>
      <c r="K485" s="65">
        <f t="shared" si="22"/>
        <v>21.64</v>
      </c>
      <c r="L485" s="65">
        <f t="shared" si="23"/>
        <v>15564.35</v>
      </c>
    </row>
    <row r="486" spans="1:12" ht="16.5" customHeight="1">
      <c r="A486" s="48" t="s">
        <v>2380</v>
      </c>
      <c r="B486" s="20">
        <v>92364</v>
      </c>
      <c r="C486" s="6" t="s">
        <v>16</v>
      </c>
      <c r="D486" s="3" t="s">
        <v>1030</v>
      </c>
      <c r="E486" s="1" t="s">
        <v>82</v>
      </c>
      <c r="F486" s="4">
        <v>81.45</v>
      </c>
      <c r="G486" s="4">
        <v>81.45</v>
      </c>
      <c r="H486" s="4">
        <f t="shared" si="21"/>
        <v>162.9</v>
      </c>
      <c r="I486" s="34" t="s">
        <v>3191</v>
      </c>
      <c r="J486" s="5">
        <v>0.2389</v>
      </c>
      <c r="K486" s="65">
        <f t="shared" si="22"/>
        <v>87.66</v>
      </c>
      <c r="L486" s="65">
        <f t="shared" si="23"/>
        <v>14279.81</v>
      </c>
    </row>
    <row r="487" spans="1:12" ht="8.25" customHeight="1">
      <c r="A487" s="48" t="s">
        <v>2381</v>
      </c>
      <c r="B487" s="20">
        <v>89512</v>
      </c>
      <c r="C487" s="6" t="s">
        <v>16</v>
      </c>
      <c r="D487" s="7" t="s">
        <v>1032</v>
      </c>
      <c r="E487" s="1" t="s">
        <v>82</v>
      </c>
      <c r="F487" s="4">
        <v>53.19</v>
      </c>
      <c r="G487" s="4">
        <v>53.19</v>
      </c>
      <c r="H487" s="4">
        <f t="shared" si="21"/>
        <v>106.38</v>
      </c>
      <c r="I487" s="34" t="s">
        <v>3192</v>
      </c>
      <c r="J487" s="5">
        <v>0.2389</v>
      </c>
      <c r="K487" s="65">
        <f t="shared" si="22"/>
        <v>81.77</v>
      </c>
      <c r="L487" s="65">
        <f t="shared" si="23"/>
        <v>8698.69</v>
      </c>
    </row>
    <row r="488" spans="1:12" ht="16.5" customHeight="1">
      <c r="A488" s="48" t="s">
        <v>2382</v>
      </c>
      <c r="B488" s="20">
        <v>89580</v>
      </c>
      <c r="C488" s="6" t="s">
        <v>16</v>
      </c>
      <c r="D488" s="3" t="s">
        <v>1034</v>
      </c>
      <c r="E488" s="1" t="s">
        <v>82</v>
      </c>
      <c r="F488" s="4">
        <v>24.62</v>
      </c>
      <c r="G488" s="4">
        <v>24.62</v>
      </c>
      <c r="H488" s="4">
        <f t="shared" si="21"/>
        <v>49.24</v>
      </c>
      <c r="I488" s="34" t="s">
        <v>3193</v>
      </c>
      <c r="J488" s="5">
        <v>0.2389</v>
      </c>
      <c r="K488" s="65">
        <f t="shared" si="22"/>
        <v>107.98</v>
      </c>
      <c r="L488" s="65">
        <f t="shared" si="23"/>
        <v>5316.93</v>
      </c>
    </row>
    <row r="489" spans="1:12" ht="8.25" customHeight="1">
      <c r="A489" s="48" t="s">
        <v>2383</v>
      </c>
      <c r="B489" s="20">
        <v>89508</v>
      </c>
      <c r="C489" s="6" t="s">
        <v>16</v>
      </c>
      <c r="D489" s="7" t="s">
        <v>1036</v>
      </c>
      <c r="E489" s="1" t="s">
        <v>82</v>
      </c>
      <c r="F489" s="4">
        <v>9.9499999999999993</v>
      </c>
      <c r="G489" s="4">
        <v>9.9499999999999993</v>
      </c>
      <c r="H489" s="4">
        <f t="shared" si="21"/>
        <v>19.899999999999999</v>
      </c>
      <c r="I489" s="34" t="s">
        <v>3194</v>
      </c>
      <c r="J489" s="5">
        <v>0.2389</v>
      </c>
      <c r="K489" s="65">
        <f t="shared" si="22"/>
        <v>25.43</v>
      </c>
      <c r="L489" s="65">
        <f t="shared" si="23"/>
        <v>506.05</v>
      </c>
    </row>
    <row r="490" spans="1:12" ht="8.25" customHeight="1">
      <c r="A490" s="48" t="s">
        <v>2384</v>
      </c>
      <c r="B490" s="20">
        <v>89509</v>
      </c>
      <c r="C490" s="6" t="s">
        <v>16</v>
      </c>
      <c r="D490" s="7" t="s">
        <v>1038</v>
      </c>
      <c r="E490" s="1" t="s">
        <v>82</v>
      </c>
      <c r="F490" s="4">
        <v>12.94</v>
      </c>
      <c r="G490" s="4">
        <v>12.94</v>
      </c>
      <c r="H490" s="4">
        <f t="shared" si="21"/>
        <v>25.88</v>
      </c>
      <c r="I490" s="34" t="s">
        <v>3195</v>
      </c>
      <c r="J490" s="5">
        <v>0.2389</v>
      </c>
      <c r="K490" s="65">
        <f t="shared" si="22"/>
        <v>34.81</v>
      </c>
      <c r="L490" s="65">
        <f t="shared" si="23"/>
        <v>900.88</v>
      </c>
    </row>
    <row r="491" spans="1:12" ht="8.25" customHeight="1">
      <c r="A491" s="48" t="s">
        <v>2385</v>
      </c>
      <c r="B491" s="20">
        <v>89511</v>
      </c>
      <c r="C491" s="6" t="s">
        <v>16</v>
      </c>
      <c r="D491" s="7" t="s">
        <v>1040</v>
      </c>
      <c r="E491" s="1" t="s">
        <v>82</v>
      </c>
      <c r="F491" s="4">
        <v>26.91</v>
      </c>
      <c r="G491" s="4">
        <v>26.91</v>
      </c>
      <c r="H491" s="4">
        <f t="shared" si="21"/>
        <v>53.82</v>
      </c>
      <c r="I491" s="34" t="s">
        <v>3196</v>
      </c>
      <c r="J491" s="5">
        <v>0.2389</v>
      </c>
      <c r="K491" s="65">
        <f t="shared" si="22"/>
        <v>51.4</v>
      </c>
      <c r="L491" s="65">
        <f t="shared" si="23"/>
        <v>2766.34</v>
      </c>
    </row>
    <row r="492" spans="1:12" ht="16.5" customHeight="1">
      <c r="A492" s="48" t="s">
        <v>2386</v>
      </c>
      <c r="B492" s="20">
        <v>94655</v>
      </c>
      <c r="C492" s="6" t="s">
        <v>16</v>
      </c>
      <c r="D492" s="3" t="s">
        <v>1042</v>
      </c>
      <c r="E492" s="1" t="s">
        <v>82</v>
      </c>
      <c r="F492" s="4">
        <v>85.54</v>
      </c>
      <c r="G492" s="4">
        <v>85.54</v>
      </c>
      <c r="H492" s="4">
        <f t="shared" si="21"/>
        <v>171.08</v>
      </c>
      <c r="I492" s="34" t="s">
        <v>3197</v>
      </c>
      <c r="J492" s="5">
        <v>0.2389</v>
      </c>
      <c r="K492" s="65">
        <f t="shared" si="22"/>
        <v>138.58000000000001</v>
      </c>
      <c r="L492" s="65">
        <f t="shared" si="23"/>
        <v>23708.26</v>
      </c>
    </row>
    <row r="493" spans="1:12" ht="8.25" customHeight="1">
      <c r="A493" s="48" t="s">
        <v>2387</v>
      </c>
      <c r="B493" s="20">
        <v>89401</v>
      </c>
      <c r="C493" s="6" t="s">
        <v>16</v>
      </c>
      <c r="D493" s="7" t="s">
        <v>1044</v>
      </c>
      <c r="E493" s="1" t="s">
        <v>82</v>
      </c>
      <c r="F493" s="4">
        <v>69.569999999999993</v>
      </c>
      <c r="G493" s="4">
        <v>69.569999999999993</v>
      </c>
      <c r="H493" s="4">
        <f t="shared" si="21"/>
        <v>139.13999999999999</v>
      </c>
      <c r="I493" s="34" t="s">
        <v>3198</v>
      </c>
      <c r="J493" s="5">
        <v>0.2389</v>
      </c>
      <c r="K493" s="65">
        <f t="shared" si="22"/>
        <v>9.75</v>
      </c>
      <c r="L493" s="65">
        <f t="shared" si="23"/>
        <v>1356.61</v>
      </c>
    </row>
    <row r="494" spans="1:12" ht="8.25" customHeight="1">
      <c r="A494" s="48" t="s">
        <v>2388</v>
      </c>
      <c r="B494" s="20">
        <v>89402</v>
      </c>
      <c r="C494" s="6" t="s">
        <v>16</v>
      </c>
      <c r="D494" s="7" t="s">
        <v>1046</v>
      </c>
      <c r="E494" s="1" t="s">
        <v>82</v>
      </c>
      <c r="F494" s="4">
        <v>183.78</v>
      </c>
      <c r="G494" s="4">
        <v>183.78</v>
      </c>
      <c r="H494" s="4">
        <f t="shared" si="21"/>
        <v>367.56</v>
      </c>
      <c r="I494" s="34" t="s">
        <v>3199</v>
      </c>
      <c r="J494" s="5">
        <v>0.2389</v>
      </c>
      <c r="K494" s="65">
        <f t="shared" si="22"/>
        <v>11.89</v>
      </c>
      <c r="L494" s="65">
        <f t="shared" si="23"/>
        <v>4370.28</v>
      </c>
    </row>
    <row r="495" spans="1:12" ht="8.25" customHeight="1">
      <c r="A495" s="48" t="s">
        <v>2389</v>
      </c>
      <c r="B495" s="20">
        <v>89403</v>
      </c>
      <c r="C495" s="6" t="s">
        <v>16</v>
      </c>
      <c r="D495" s="7" t="s">
        <v>1047</v>
      </c>
      <c r="E495" s="1" t="s">
        <v>82</v>
      </c>
      <c r="F495" s="4">
        <v>28.08</v>
      </c>
      <c r="G495" s="4">
        <v>28.08</v>
      </c>
      <c r="H495" s="4">
        <f t="shared" si="21"/>
        <v>56.16</v>
      </c>
      <c r="I495" s="34" t="s">
        <v>3200</v>
      </c>
      <c r="J495" s="5">
        <v>0.2389</v>
      </c>
      <c r="K495" s="65">
        <f t="shared" si="22"/>
        <v>20.28</v>
      </c>
      <c r="L495" s="65">
        <f t="shared" si="23"/>
        <v>1138.92</v>
      </c>
    </row>
    <row r="496" spans="1:12" ht="16.5" customHeight="1">
      <c r="A496" s="48" t="s">
        <v>2390</v>
      </c>
      <c r="B496" s="20">
        <v>94650</v>
      </c>
      <c r="C496" s="6" t="s">
        <v>16</v>
      </c>
      <c r="D496" s="3" t="s">
        <v>1049</v>
      </c>
      <c r="E496" s="1" t="s">
        <v>82</v>
      </c>
      <c r="F496" s="4">
        <v>15.98</v>
      </c>
      <c r="G496" s="4">
        <v>15.98</v>
      </c>
      <c r="H496" s="4">
        <f t="shared" si="21"/>
        <v>31.96</v>
      </c>
      <c r="I496" s="34" t="s">
        <v>3201</v>
      </c>
      <c r="J496" s="5">
        <v>0.2389</v>
      </c>
      <c r="K496" s="65">
        <f t="shared" si="22"/>
        <v>28.48</v>
      </c>
      <c r="L496" s="65">
        <f t="shared" si="23"/>
        <v>910.22</v>
      </c>
    </row>
    <row r="497" spans="1:12" ht="16.5" customHeight="1">
      <c r="A497" s="48" t="s">
        <v>2391</v>
      </c>
      <c r="B497" s="20">
        <v>94651</v>
      </c>
      <c r="C497" s="6" t="s">
        <v>16</v>
      </c>
      <c r="D497" s="3" t="s">
        <v>1051</v>
      </c>
      <c r="E497" s="1" t="s">
        <v>82</v>
      </c>
      <c r="F497" s="4">
        <v>8.33</v>
      </c>
      <c r="G497" s="4">
        <v>8.33</v>
      </c>
      <c r="H497" s="4">
        <f t="shared" si="21"/>
        <v>16.66</v>
      </c>
      <c r="I497" s="34" t="s">
        <v>3202</v>
      </c>
      <c r="J497" s="5">
        <v>0.2389</v>
      </c>
      <c r="K497" s="65">
        <f t="shared" si="22"/>
        <v>31.15</v>
      </c>
      <c r="L497" s="65">
        <f t="shared" si="23"/>
        <v>518.95000000000005</v>
      </c>
    </row>
    <row r="498" spans="1:12" ht="16.5" customHeight="1">
      <c r="A498" s="48" t="s">
        <v>2392</v>
      </c>
      <c r="B498" s="20">
        <v>94652</v>
      </c>
      <c r="C498" s="6" t="s">
        <v>16</v>
      </c>
      <c r="D498" s="3" t="s">
        <v>1053</v>
      </c>
      <c r="E498" s="1" t="s">
        <v>82</v>
      </c>
      <c r="F498" s="4">
        <v>7.29</v>
      </c>
      <c r="G498" s="4">
        <v>7.29</v>
      </c>
      <c r="H498" s="4">
        <f t="shared" si="21"/>
        <v>14.58</v>
      </c>
      <c r="I498" s="34" t="s">
        <v>3203</v>
      </c>
      <c r="J498" s="5">
        <v>0.2389</v>
      </c>
      <c r="K498" s="65">
        <f t="shared" si="22"/>
        <v>50.7</v>
      </c>
      <c r="L498" s="65">
        <f t="shared" si="23"/>
        <v>739.2</v>
      </c>
    </row>
    <row r="499" spans="1:12" ht="16.5" customHeight="1">
      <c r="A499" s="48" t="s">
        <v>2393</v>
      </c>
      <c r="B499" s="20">
        <v>94653</v>
      </c>
      <c r="C499" s="6" t="s">
        <v>16</v>
      </c>
      <c r="D499" s="3" t="s">
        <v>1055</v>
      </c>
      <c r="E499" s="1" t="s">
        <v>82</v>
      </c>
      <c r="F499" s="4">
        <v>2.0699999999999998</v>
      </c>
      <c r="G499" s="4">
        <v>2.0699999999999998</v>
      </c>
      <c r="H499" s="4">
        <f t="shared" si="21"/>
        <v>4.1399999999999997</v>
      </c>
      <c r="I499" s="34" t="s">
        <v>3204</v>
      </c>
      <c r="J499" s="5">
        <v>0.2389</v>
      </c>
      <c r="K499" s="65">
        <f t="shared" si="22"/>
        <v>74.02</v>
      </c>
      <c r="L499" s="65">
        <f t="shared" si="23"/>
        <v>306.44</v>
      </c>
    </row>
    <row r="500" spans="1:12" ht="8.25" customHeight="1">
      <c r="A500" s="48" t="s">
        <v>2394</v>
      </c>
      <c r="B500" s="20">
        <v>89654</v>
      </c>
      <c r="C500" s="6" t="s">
        <v>16</v>
      </c>
      <c r="D500" s="7" t="s">
        <v>1057</v>
      </c>
      <c r="E500" s="1" t="s">
        <v>18</v>
      </c>
      <c r="F500" s="4">
        <v>2</v>
      </c>
      <c r="G500" s="4">
        <v>2</v>
      </c>
      <c r="H500" s="4">
        <f t="shared" si="21"/>
        <v>4</v>
      </c>
      <c r="I500" s="34" t="s">
        <v>3205</v>
      </c>
      <c r="J500" s="5">
        <v>0.2389</v>
      </c>
      <c r="K500" s="65">
        <f t="shared" si="22"/>
        <v>14.8</v>
      </c>
      <c r="L500" s="65">
        <f t="shared" si="23"/>
        <v>59.2</v>
      </c>
    </row>
    <row r="501" spans="1:12" ht="16.5" customHeight="1">
      <c r="A501" s="48" t="s">
        <v>2395</v>
      </c>
      <c r="B501" s="20">
        <v>92893</v>
      </c>
      <c r="C501" s="6" t="s">
        <v>16</v>
      </c>
      <c r="D501" s="3" t="s">
        <v>1058</v>
      </c>
      <c r="E501" s="1" t="s">
        <v>18</v>
      </c>
      <c r="F501" s="4">
        <v>10</v>
      </c>
      <c r="G501" s="4">
        <v>10</v>
      </c>
      <c r="H501" s="4">
        <f t="shared" si="21"/>
        <v>20</v>
      </c>
      <c r="I501" s="34" t="s">
        <v>3206</v>
      </c>
      <c r="J501" s="5">
        <v>0.2389</v>
      </c>
      <c r="K501" s="65">
        <f t="shared" si="22"/>
        <v>90.24</v>
      </c>
      <c r="L501" s="65">
        <f t="shared" si="23"/>
        <v>1804.8</v>
      </c>
    </row>
    <row r="502" spans="1:12" ht="16.5" customHeight="1">
      <c r="A502" s="48" t="s">
        <v>2396</v>
      </c>
      <c r="B502" s="20">
        <v>92889</v>
      </c>
      <c r="C502" s="6" t="s">
        <v>16</v>
      </c>
      <c r="D502" s="3" t="s">
        <v>1060</v>
      </c>
      <c r="E502" s="1" t="s">
        <v>18</v>
      </c>
      <c r="F502" s="4">
        <v>4</v>
      </c>
      <c r="G502" s="4">
        <v>4</v>
      </c>
      <c r="H502" s="4">
        <f t="shared" si="21"/>
        <v>8</v>
      </c>
      <c r="I502" s="34" t="s">
        <v>3207</v>
      </c>
      <c r="J502" s="5">
        <v>0.2389</v>
      </c>
      <c r="K502" s="65">
        <f t="shared" si="22"/>
        <v>147.6</v>
      </c>
      <c r="L502" s="65">
        <f t="shared" si="23"/>
        <v>1180.8</v>
      </c>
    </row>
    <row r="503" spans="1:12" ht="16.5" customHeight="1">
      <c r="A503" s="48" t="s">
        <v>2397</v>
      </c>
      <c r="B503" s="20">
        <v>92891</v>
      </c>
      <c r="C503" s="6" t="s">
        <v>16</v>
      </c>
      <c r="D503" s="3" t="s">
        <v>1062</v>
      </c>
      <c r="E503" s="1" t="s">
        <v>18</v>
      </c>
      <c r="F503" s="4">
        <v>3</v>
      </c>
      <c r="G503" s="4">
        <v>3</v>
      </c>
      <c r="H503" s="4">
        <f t="shared" si="21"/>
        <v>6</v>
      </c>
      <c r="I503" s="34" t="s">
        <v>3208</v>
      </c>
      <c r="J503" s="5">
        <v>0.2389</v>
      </c>
      <c r="K503" s="65">
        <f t="shared" si="22"/>
        <v>330.47</v>
      </c>
      <c r="L503" s="65">
        <f t="shared" si="23"/>
        <v>1982.82</v>
      </c>
    </row>
    <row r="504" spans="1:12" ht="8.25" customHeight="1">
      <c r="A504" s="48" t="s">
        <v>2398</v>
      </c>
      <c r="B504" s="20">
        <v>89382</v>
      </c>
      <c r="C504" s="6" t="s">
        <v>16</v>
      </c>
      <c r="D504" s="7" t="s">
        <v>1064</v>
      </c>
      <c r="E504" s="1" t="s">
        <v>18</v>
      </c>
      <c r="F504" s="4">
        <v>19</v>
      </c>
      <c r="G504" s="4">
        <v>19</v>
      </c>
      <c r="H504" s="4">
        <f t="shared" si="21"/>
        <v>38</v>
      </c>
      <c r="I504" s="34" t="s">
        <v>3209</v>
      </c>
      <c r="J504" s="5">
        <v>0.2389</v>
      </c>
      <c r="K504" s="65">
        <f t="shared" si="22"/>
        <v>19.940000000000001</v>
      </c>
      <c r="L504" s="65">
        <f t="shared" si="23"/>
        <v>757.72</v>
      </c>
    </row>
    <row r="505" spans="1:12" ht="8.25" customHeight="1">
      <c r="A505" s="48" t="s">
        <v>2399</v>
      </c>
      <c r="B505" s="20">
        <v>89390</v>
      </c>
      <c r="C505" s="6" t="s">
        <v>16</v>
      </c>
      <c r="D505" s="7" t="s">
        <v>1066</v>
      </c>
      <c r="E505" s="1" t="s">
        <v>18</v>
      </c>
      <c r="F505" s="4">
        <v>10</v>
      </c>
      <c r="G505" s="4">
        <v>10</v>
      </c>
      <c r="H505" s="4">
        <f t="shared" si="21"/>
        <v>20</v>
      </c>
      <c r="I505" s="34" t="s">
        <v>3210</v>
      </c>
      <c r="J505" s="5">
        <v>0.2389</v>
      </c>
      <c r="K505" s="65">
        <f t="shared" si="22"/>
        <v>29.9</v>
      </c>
      <c r="L505" s="65">
        <f t="shared" si="23"/>
        <v>598</v>
      </c>
    </row>
    <row r="506" spans="1:12" ht="8.25" customHeight="1">
      <c r="A506" s="48" t="s">
        <v>2400</v>
      </c>
      <c r="B506" s="20">
        <v>89568</v>
      </c>
      <c r="C506" s="6" t="s">
        <v>16</v>
      </c>
      <c r="D506" s="7" t="s">
        <v>1068</v>
      </c>
      <c r="E506" s="1" t="s">
        <v>18</v>
      </c>
      <c r="F506" s="4">
        <v>6</v>
      </c>
      <c r="G506" s="4">
        <v>6</v>
      </c>
      <c r="H506" s="4">
        <f t="shared" si="21"/>
        <v>12</v>
      </c>
      <c r="I506" s="34" t="s">
        <v>3211</v>
      </c>
      <c r="J506" s="5">
        <v>0.2389</v>
      </c>
      <c r="K506" s="65">
        <f t="shared" si="22"/>
        <v>47.74</v>
      </c>
      <c r="L506" s="65">
        <f t="shared" si="23"/>
        <v>572.88</v>
      </c>
    </row>
    <row r="507" spans="1:12" ht="8.25" customHeight="1">
      <c r="A507" s="48" t="s">
        <v>2401</v>
      </c>
      <c r="B507" s="8">
        <v>89615</v>
      </c>
      <c r="C507" s="1" t="s">
        <v>16</v>
      </c>
      <c r="D507" s="7" t="s">
        <v>1070</v>
      </c>
      <c r="E507" s="1" t="s">
        <v>18</v>
      </c>
      <c r="F507" s="4">
        <v>3</v>
      </c>
      <c r="G507" s="4">
        <v>3</v>
      </c>
      <c r="H507" s="4">
        <f t="shared" si="21"/>
        <v>6</v>
      </c>
      <c r="I507" s="34" t="s">
        <v>3212</v>
      </c>
      <c r="J507" s="5">
        <v>0.2389</v>
      </c>
      <c r="K507" s="65">
        <f t="shared" si="22"/>
        <v>373.28</v>
      </c>
      <c r="L507" s="65">
        <f t="shared" si="23"/>
        <v>2239.6799999999998</v>
      </c>
    </row>
    <row r="508" spans="1:12" ht="8.25" customHeight="1">
      <c r="A508" s="48" t="s">
        <v>2402</v>
      </c>
      <c r="B508" s="8">
        <v>99635</v>
      </c>
      <c r="C508" s="1" t="s">
        <v>16</v>
      </c>
      <c r="D508" s="7" t="s">
        <v>1072</v>
      </c>
      <c r="E508" s="1" t="s">
        <v>18</v>
      </c>
      <c r="F508" s="4">
        <v>3</v>
      </c>
      <c r="G508" s="4">
        <v>3</v>
      </c>
      <c r="H508" s="4">
        <f t="shared" si="21"/>
        <v>6</v>
      </c>
      <c r="I508" s="34" t="s">
        <v>3213</v>
      </c>
      <c r="J508" s="5">
        <v>0.2389</v>
      </c>
      <c r="K508" s="65">
        <f t="shared" si="22"/>
        <v>351.87</v>
      </c>
      <c r="L508" s="65">
        <f t="shared" si="23"/>
        <v>2111.2199999999998</v>
      </c>
    </row>
    <row r="509" spans="1:12" ht="8.25" customHeight="1">
      <c r="A509" s="48" t="s">
        <v>2403</v>
      </c>
      <c r="B509" s="8">
        <v>99622</v>
      </c>
      <c r="C509" s="1" t="s">
        <v>16</v>
      </c>
      <c r="D509" s="7" t="s">
        <v>1074</v>
      </c>
      <c r="E509" s="1" t="s">
        <v>18</v>
      </c>
      <c r="F509" s="4">
        <v>10</v>
      </c>
      <c r="G509" s="4">
        <v>10</v>
      </c>
      <c r="H509" s="4">
        <f t="shared" si="21"/>
        <v>20</v>
      </c>
      <c r="I509" s="34" t="s">
        <v>3214</v>
      </c>
      <c r="J509" s="5">
        <v>0.2389</v>
      </c>
      <c r="K509" s="65">
        <f t="shared" si="22"/>
        <v>278.55</v>
      </c>
      <c r="L509" s="65">
        <f t="shared" si="23"/>
        <v>5571</v>
      </c>
    </row>
    <row r="510" spans="1:12" ht="8.25" customHeight="1">
      <c r="A510" s="48" t="s">
        <v>2404</v>
      </c>
      <c r="B510" s="8">
        <v>99620</v>
      </c>
      <c r="C510" s="1" t="s">
        <v>16</v>
      </c>
      <c r="D510" s="7" t="s">
        <v>1076</v>
      </c>
      <c r="E510" s="1" t="s">
        <v>18</v>
      </c>
      <c r="F510" s="4">
        <v>4</v>
      </c>
      <c r="G510" s="4">
        <v>4</v>
      </c>
      <c r="H510" s="4">
        <f t="shared" si="21"/>
        <v>8</v>
      </c>
      <c r="I510" s="34" t="s">
        <v>3215</v>
      </c>
      <c r="J510" s="5">
        <v>0.2389</v>
      </c>
      <c r="K510" s="65">
        <f t="shared" si="22"/>
        <v>166.04</v>
      </c>
      <c r="L510" s="65">
        <f t="shared" si="23"/>
        <v>1328.32</v>
      </c>
    </row>
    <row r="511" spans="1:12" ht="8.25" customHeight="1">
      <c r="A511" s="48" t="s">
        <v>2405</v>
      </c>
      <c r="B511" s="8">
        <v>99624</v>
      </c>
      <c r="C511" s="1" t="s">
        <v>16</v>
      </c>
      <c r="D511" s="7" t="s">
        <v>1078</v>
      </c>
      <c r="E511" s="1" t="s">
        <v>18</v>
      </c>
      <c r="F511" s="4">
        <v>3</v>
      </c>
      <c r="G511" s="4">
        <v>3</v>
      </c>
      <c r="H511" s="4">
        <f t="shared" si="21"/>
        <v>6</v>
      </c>
      <c r="I511" s="34" t="s">
        <v>3216</v>
      </c>
      <c r="J511" s="5">
        <v>0.2389</v>
      </c>
      <c r="K511" s="65">
        <f t="shared" si="22"/>
        <v>554.12</v>
      </c>
      <c r="L511" s="65">
        <f t="shared" si="23"/>
        <v>3324.72</v>
      </c>
    </row>
    <row r="512" spans="1:12" ht="8.25" customHeight="1">
      <c r="A512" s="48" t="s">
        <v>2406</v>
      </c>
      <c r="B512" s="8">
        <v>99623</v>
      </c>
      <c r="C512" s="1" t="s">
        <v>16</v>
      </c>
      <c r="D512" s="7" t="s">
        <v>1080</v>
      </c>
      <c r="E512" s="1" t="s">
        <v>18</v>
      </c>
      <c r="F512" s="4">
        <v>3</v>
      </c>
      <c r="G512" s="4">
        <v>3</v>
      </c>
      <c r="H512" s="4">
        <f t="shared" si="21"/>
        <v>6</v>
      </c>
      <c r="I512" s="34" t="s">
        <v>3217</v>
      </c>
      <c r="J512" s="5">
        <v>0.2389</v>
      </c>
      <c r="K512" s="65">
        <f t="shared" si="22"/>
        <v>388.68</v>
      </c>
      <c r="L512" s="65">
        <f t="shared" si="23"/>
        <v>2332.08</v>
      </c>
    </row>
    <row r="513" spans="1:12" ht="8.25" customHeight="1">
      <c r="A513" s="48" t="s">
        <v>2407</v>
      </c>
      <c r="B513" s="8">
        <v>99625</v>
      </c>
      <c r="C513" s="1" t="s">
        <v>16</v>
      </c>
      <c r="D513" s="7" t="s">
        <v>1082</v>
      </c>
      <c r="E513" s="1" t="s">
        <v>18</v>
      </c>
      <c r="F513" s="4">
        <v>6</v>
      </c>
      <c r="G513" s="4">
        <v>6</v>
      </c>
      <c r="H513" s="4">
        <f t="shared" si="21"/>
        <v>12</v>
      </c>
      <c r="I513" s="34" t="s">
        <v>3218</v>
      </c>
      <c r="J513" s="5">
        <v>0.2389</v>
      </c>
      <c r="K513" s="65">
        <f t="shared" si="22"/>
        <v>762.19</v>
      </c>
      <c r="L513" s="65">
        <f t="shared" si="23"/>
        <v>9146.2800000000007</v>
      </c>
    </row>
    <row r="514" spans="1:12" ht="8.25" customHeight="1">
      <c r="A514" s="48" t="s">
        <v>2408</v>
      </c>
      <c r="B514" s="8">
        <v>99634</v>
      </c>
      <c r="C514" s="1" t="s">
        <v>16</v>
      </c>
      <c r="D514" s="7" t="s">
        <v>1084</v>
      </c>
      <c r="E514" s="1" t="s">
        <v>18</v>
      </c>
      <c r="F514" s="4">
        <v>8</v>
      </c>
      <c r="G514" s="4">
        <v>8</v>
      </c>
      <c r="H514" s="4">
        <f t="shared" si="21"/>
        <v>16</v>
      </c>
      <c r="I514" s="34" t="s">
        <v>3219</v>
      </c>
      <c r="J514" s="5">
        <v>0.2389</v>
      </c>
      <c r="K514" s="65">
        <f t="shared" si="22"/>
        <v>817.64</v>
      </c>
      <c r="L514" s="65">
        <f t="shared" si="23"/>
        <v>13082.24</v>
      </c>
    </row>
    <row r="515" spans="1:12" ht="16.5" customHeight="1">
      <c r="A515" s="48" t="s">
        <v>2409</v>
      </c>
      <c r="B515" s="8">
        <v>86877</v>
      </c>
      <c r="C515" s="1" t="s">
        <v>16</v>
      </c>
      <c r="D515" s="3" t="s">
        <v>1086</v>
      </c>
      <c r="E515" s="1" t="s">
        <v>18</v>
      </c>
      <c r="F515" s="4">
        <v>3</v>
      </c>
      <c r="G515" s="4">
        <v>3</v>
      </c>
      <c r="H515" s="4">
        <f t="shared" si="21"/>
        <v>6</v>
      </c>
      <c r="I515" s="34" t="s">
        <v>3220</v>
      </c>
      <c r="J515" s="5">
        <v>0.2389</v>
      </c>
      <c r="K515" s="65">
        <f t="shared" si="22"/>
        <v>70.23</v>
      </c>
      <c r="L515" s="65">
        <f t="shared" si="23"/>
        <v>421.38</v>
      </c>
    </row>
    <row r="516" spans="1:12" ht="8.25" customHeight="1">
      <c r="A516" s="48" t="s">
        <v>2410</v>
      </c>
      <c r="B516" s="8">
        <v>86878</v>
      </c>
      <c r="C516" s="1" t="s">
        <v>16</v>
      </c>
      <c r="D516" s="7" t="s">
        <v>1088</v>
      </c>
      <c r="E516" s="1" t="s">
        <v>18</v>
      </c>
      <c r="F516" s="4">
        <v>26</v>
      </c>
      <c r="G516" s="4">
        <v>26</v>
      </c>
      <c r="H516" s="4">
        <f t="shared" si="21"/>
        <v>52</v>
      </c>
      <c r="I516" s="34" t="s">
        <v>3221</v>
      </c>
      <c r="J516" s="5">
        <v>0.2389</v>
      </c>
      <c r="K516" s="65">
        <f t="shared" si="22"/>
        <v>75.680000000000007</v>
      </c>
      <c r="L516" s="65">
        <f t="shared" si="23"/>
        <v>3935.36</v>
      </c>
    </row>
    <row r="517" spans="1:12" ht="8.25" customHeight="1">
      <c r="A517" s="48" t="s">
        <v>2411</v>
      </c>
      <c r="B517" s="8">
        <v>86879</v>
      </c>
      <c r="C517" s="1" t="s">
        <v>16</v>
      </c>
      <c r="D517" s="7" t="s">
        <v>1090</v>
      </c>
      <c r="E517" s="1" t="s">
        <v>18</v>
      </c>
      <c r="F517" s="4">
        <v>29</v>
      </c>
      <c r="G517" s="4">
        <v>29</v>
      </c>
      <c r="H517" s="4">
        <f t="shared" ref="H517:H580" si="24">F517+G517</f>
        <v>58</v>
      </c>
      <c r="I517" s="34" t="s">
        <v>3222</v>
      </c>
      <c r="J517" s="5">
        <v>0.2389</v>
      </c>
      <c r="K517" s="65">
        <f t="shared" ref="K517:K580" si="25">TRUNC(I517+(I517*J517),2)</f>
        <v>8.5299999999999994</v>
      </c>
      <c r="L517" s="65">
        <f t="shared" ref="L517:L580" si="26">TRUNC( H517*K517,2)</f>
        <v>494.74</v>
      </c>
    </row>
    <row r="518" spans="1:12" ht="8.25" customHeight="1">
      <c r="A518" s="48" t="s">
        <v>2412</v>
      </c>
      <c r="B518" s="8">
        <v>86888</v>
      </c>
      <c r="C518" s="1" t="s">
        <v>16</v>
      </c>
      <c r="D518" s="7" t="s">
        <v>1091</v>
      </c>
      <c r="E518" s="1" t="s">
        <v>18</v>
      </c>
      <c r="F518" s="4">
        <v>14</v>
      </c>
      <c r="G518" s="4">
        <v>14</v>
      </c>
      <c r="H518" s="4">
        <f t="shared" si="24"/>
        <v>28</v>
      </c>
      <c r="I518" s="34" t="s">
        <v>3223</v>
      </c>
      <c r="J518" s="5">
        <v>0.2389</v>
      </c>
      <c r="K518" s="65">
        <f t="shared" si="25"/>
        <v>476.08</v>
      </c>
      <c r="L518" s="65">
        <f t="shared" si="26"/>
        <v>13330.24</v>
      </c>
    </row>
    <row r="519" spans="1:12" ht="16.5" customHeight="1">
      <c r="A519" s="48" t="s">
        <v>2413</v>
      </c>
      <c r="B519" s="8">
        <v>95470</v>
      </c>
      <c r="C519" s="1" t="s">
        <v>16</v>
      </c>
      <c r="D519" s="3" t="s">
        <v>1093</v>
      </c>
      <c r="E519" s="1" t="s">
        <v>18</v>
      </c>
      <c r="F519" s="4">
        <v>18</v>
      </c>
      <c r="G519" s="4">
        <v>18</v>
      </c>
      <c r="H519" s="4">
        <f t="shared" si="24"/>
        <v>36</v>
      </c>
      <c r="I519" s="34" t="s">
        <v>3224</v>
      </c>
      <c r="J519" s="5">
        <v>0.2389</v>
      </c>
      <c r="K519" s="65">
        <f t="shared" si="25"/>
        <v>301.79000000000002</v>
      </c>
      <c r="L519" s="65">
        <f t="shared" si="26"/>
        <v>10864.44</v>
      </c>
    </row>
    <row r="520" spans="1:12" ht="16.5" customHeight="1">
      <c r="A520" s="48" t="s">
        <v>2414</v>
      </c>
      <c r="B520" s="8">
        <v>95472</v>
      </c>
      <c r="C520" s="1" t="s">
        <v>16</v>
      </c>
      <c r="D520" s="3" t="s">
        <v>1095</v>
      </c>
      <c r="E520" s="1" t="s">
        <v>18</v>
      </c>
      <c r="F520" s="4">
        <v>3</v>
      </c>
      <c r="G520" s="4">
        <v>3</v>
      </c>
      <c r="H520" s="4">
        <f t="shared" si="24"/>
        <v>6</v>
      </c>
      <c r="I520" s="34" t="s">
        <v>3225</v>
      </c>
      <c r="J520" s="5">
        <v>0.2389</v>
      </c>
      <c r="K520" s="65">
        <f t="shared" si="25"/>
        <v>758.96</v>
      </c>
      <c r="L520" s="65">
        <f t="shared" si="26"/>
        <v>4553.76</v>
      </c>
    </row>
    <row r="521" spans="1:12" ht="8.25" customHeight="1">
      <c r="A521" s="48" t="s">
        <v>2415</v>
      </c>
      <c r="B521" s="8">
        <v>11605</v>
      </c>
      <c r="C521" s="1" t="s">
        <v>1097</v>
      </c>
      <c r="D521" s="7" t="s">
        <v>1098</v>
      </c>
      <c r="E521" s="1" t="s">
        <v>18</v>
      </c>
      <c r="F521" s="4">
        <v>393</v>
      </c>
      <c r="G521" s="4">
        <v>393</v>
      </c>
      <c r="H521" s="4">
        <f t="shared" si="24"/>
        <v>786</v>
      </c>
      <c r="I521" s="34" t="s">
        <v>3226</v>
      </c>
      <c r="J521" s="5">
        <v>0.2389</v>
      </c>
      <c r="K521" s="65">
        <f t="shared" si="25"/>
        <v>338.6</v>
      </c>
      <c r="L521" s="65">
        <f t="shared" si="26"/>
        <v>266139.59999999998</v>
      </c>
    </row>
    <row r="522" spans="1:12" ht="8.25" customHeight="1">
      <c r="A522" s="48" t="s">
        <v>2416</v>
      </c>
      <c r="B522" s="1" t="s">
        <v>1100</v>
      </c>
      <c r="C522" s="1" t="s">
        <v>1097</v>
      </c>
      <c r="D522" s="7" t="s">
        <v>1101</v>
      </c>
      <c r="E522" s="1" t="s">
        <v>82</v>
      </c>
      <c r="F522" s="4">
        <v>1103.9000000000001</v>
      </c>
      <c r="G522" s="4">
        <v>1103.9000000000001</v>
      </c>
      <c r="H522" s="4">
        <f t="shared" si="24"/>
        <v>2207.8000000000002</v>
      </c>
      <c r="I522" s="34" t="s">
        <v>3227</v>
      </c>
      <c r="J522" s="5">
        <v>0.2389</v>
      </c>
      <c r="K522" s="65">
        <f t="shared" si="25"/>
        <v>13.02</v>
      </c>
      <c r="L522" s="65">
        <f t="shared" si="26"/>
        <v>28745.55</v>
      </c>
    </row>
    <row r="523" spans="1:12" ht="8.25" customHeight="1">
      <c r="A523" s="48" t="s">
        <v>2417</v>
      </c>
      <c r="B523" s="1" t="s">
        <v>1103</v>
      </c>
      <c r="C523" s="1" t="s">
        <v>1097</v>
      </c>
      <c r="D523" s="7" t="s">
        <v>1104</v>
      </c>
      <c r="E523" s="1" t="s">
        <v>18</v>
      </c>
      <c r="F523" s="4">
        <v>74</v>
      </c>
      <c r="G523" s="4">
        <v>74</v>
      </c>
      <c r="H523" s="4">
        <f t="shared" si="24"/>
        <v>148</v>
      </c>
      <c r="I523" s="34" t="s">
        <v>3228</v>
      </c>
      <c r="J523" s="5">
        <v>0.2389</v>
      </c>
      <c r="K523" s="65">
        <f t="shared" si="25"/>
        <v>70.39</v>
      </c>
      <c r="L523" s="65">
        <f t="shared" si="26"/>
        <v>10417.719999999999</v>
      </c>
    </row>
    <row r="524" spans="1:12" ht="8.25" customHeight="1">
      <c r="A524" s="48" t="s">
        <v>2418</v>
      </c>
      <c r="B524" s="1" t="s">
        <v>1106</v>
      </c>
      <c r="C524" s="1" t="s">
        <v>1097</v>
      </c>
      <c r="D524" s="7" t="s">
        <v>1107</v>
      </c>
      <c r="E524" s="1" t="s">
        <v>18</v>
      </c>
      <c r="F524" s="4">
        <v>1301</v>
      </c>
      <c r="G524" s="4">
        <v>1301</v>
      </c>
      <c r="H524" s="4">
        <f t="shared" si="24"/>
        <v>2602</v>
      </c>
      <c r="I524" s="34" t="s">
        <v>3229</v>
      </c>
      <c r="J524" s="5">
        <v>0.2389</v>
      </c>
      <c r="K524" s="65">
        <f t="shared" si="25"/>
        <v>66.97</v>
      </c>
      <c r="L524" s="65">
        <f t="shared" si="26"/>
        <v>174255.94</v>
      </c>
    </row>
    <row r="525" spans="1:12" ht="8.25" customHeight="1">
      <c r="A525" s="48" t="s">
        <v>2419</v>
      </c>
      <c r="B525" s="1" t="s">
        <v>1109</v>
      </c>
      <c r="C525" s="1" t="s">
        <v>1097</v>
      </c>
      <c r="D525" s="7" t="s">
        <v>1110</v>
      </c>
      <c r="E525" s="1" t="s">
        <v>18</v>
      </c>
      <c r="F525" s="4">
        <v>551</v>
      </c>
      <c r="G525" s="4">
        <v>551</v>
      </c>
      <c r="H525" s="4">
        <f t="shared" si="24"/>
        <v>1102</v>
      </c>
      <c r="I525" s="34" t="s">
        <v>3001</v>
      </c>
      <c r="J525" s="5">
        <v>0.2389</v>
      </c>
      <c r="K525" s="65">
        <f t="shared" si="25"/>
        <v>28.51</v>
      </c>
      <c r="L525" s="65">
        <f t="shared" si="26"/>
        <v>31418.02</v>
      </c>
    </row>
    <row r="526" spans="1:12" ht="8.25" customHeight="1">
      <c r="A526" s="48" t="s">
        <v>2420</v>
      </c>
      <c r="B526" s="1" t="s">
        <v>1112</v>
      </c>
      <c r="C526" s="1" t="s">
        <v>1097</v>
      </c>
      <c r="D526" s="7" t="s">
        <v>1113</v>
      </c>
      <c r="E526" s="1" t="s">
        <v>18</v>
      </c>
      <c r="F526" s="4">
        <v>675</v>
      </c>
      <c r="G526" s="4">
        <v>675</v>
      </c>
      <c r="H526" s="4">
        <f t="shared" si="24"/>
        <v>1350</v>
      </c>
      <c r="I526" s="34" t="s">
        <v>3230</v>
      </c>
      <c r="J526" s="5">
        <v>0.2389</v>
      </c>
      <c r="K526" s="65">
        <f t="shared" si="25"/>
        <v>75.02</v>
      </c>
      <c r="L526" s="65">
        <f t="shared" si="26"/>
        <v>101277</v>
      </c>
    </row>
    <row r="527" spans="1:12" ht="8.25" customHeight="1">
      <c r="A527" s="48" t="s">
        <v>2421</v>
      </c>
      <c r="B527" s="8">
        <v>40680</v>
      </c>
      <c r="C527" s="1" t="s">
        <v>1097</v>
      </c>
      <c r="D527" s="7" t="s">
        <v>1115</v>
      </c>
      <c r="E527" s="1" t="s">
        <v>18</v>
      </c>
      <c r="F527" s="4">
        <v>45</v>
      </c>
      <c r="G527" s="4">
        <v>45</v>
      </c>
      <c r="H527" s="4">
        <f t="shared" si="24"/>
        <v>90</v>
      </c>
      <c r="I527" s="34" t="s">
        <v>3231</v>
      </c>
      <c r="J527" s="5">
        <v>0.2389</v>
      </c>
      <c r="K527" s="65">
        <f t="shared" si="25"/>
        <v>56.69</v>
      </c>
      <c r="L527" s="65">
        <f t="shared" si="26"/>
        <v>5102.1000000000004</v>
      </c>
    </row>
    <row r="528" spans="1:12" ht="8.25" customHeight="1">
      <c r="A528" s="48" t="s">
        <v>2422</v>
      </c>
      <c r="B528" s="1" t="s">
        <v>1117</v>
      </c>
      <c r="C528" s="1" t="s">
        <v>1097</v>
      </c>
      <c r="D528" s="7" t="s">
        <v>1118</v>
      </c>
      <c r="E528" s="1" t="s">
        <v>18</v>
      </c>
      <c r="F528" s="4">
        <v>8</v>
      </c>
      <c r="G528" s="4">
        <v>8</v>
      </c>
      <c r="H528" s="4">
        <f t="shared" si="24"/>
        <v>16</v>
      </c>
      <c r="I528" s="34" t="s">
        <v>3232</v>
      </c>
      <c r="J528" s="5">
        <v>0.2389</v>
      </c>
      <c r="K528" s="65">
        <f t="shared" si="25"/>
        <v>196.55</v>
      </c>
      <c r="L528" s="65">
        <f t="shared" si="26"/>
        <v>3144.8</v>
      </c>
    </row>
    <row r="529" spans="1:12" ht="8.25" customHeight="1">
      <c r="A529" s="48" t="s">
        <v>2423</v>
      </c>
      <c r="B529" s="1" t="s">
        <v>1120</v>
      </c>
      <c r="C529" s="1" t="s">
        <v>1097</v>
      </c>
      <c r="D529" s="7" t="s">
        <v>1121</v>
      </c>
      <c r="E529" s="1" t="s">
        <v>18</v>
      </c>
      <c r="F529" s="4">
        <v>531</v>
      </c>
      <c r="G529" s="4">
        <v>531</v>
      </c>
      <c r="H529" s="4">
        <f t="shared" si="24"/>
        <v>1062</v>
      </c>
      <c r="I529" s="34" t="s">
        <v>3233</v>
      </c>
      <c r="J529" s="5">
        <v>0.2389</v>
      </c>
      <c r="K529" s="65">
        <f t="shared" si="25"/>
        <v>212.64</v>
      </c>
      <c r="L529" s="65">
        <f t="shared" si="26"/>
        <v>225823.68</v>
      </c>
    </row>
    <row r="530" spans="1:12" ht="8.25" customHeight="1">
      <c r="A530" s="48" t="s">
        <v>2424</v>
      </c>
      <c r="B530" s="1" t="s">
        <v>1123</v>
      </c>
      <c r="C530" s="1" t="s">
        <v>1097</v>
      </c>
      <c r="D530" s="7" t="s">
        <v>1124</v>
      </c>
      <c r="E530" s="1" t="s">
        <v>18</v>
      </c>
      <c r="F530" s="4">
        <v>426</v>
      </c>
      <c r="G530" s="4">
        <v>426</v>
      </c>
      <c r="H530" s="4">
        <f t="shared" si="24"/>
        <v>852</v>
      </c>
      <c r="I530" s="34" t="s">
        <v>3234</v>
      </c>
      <c r="J530" s="5">
        <v>0.2389</v>
      </c>
      <c r="K530" s="65">
        <f t="shared" si="25"/>
        <v>111.3</v>
      </c>
      <c r="L530" s="65">
        <f t="shared" si="26"/>
        <v>94827.6</v>
      </c>
    </row>
    <row r="531" spans="1:12" ht="8.25" customHeight="1">
      <c r="A531" s="48" t="s">
        <v>2425</v>
      </c>
      <c r="B531" s="1" t="s">
        <v>1126</v>
      </c>
      <c r="C531" s="1" t="s">
        <v>1097</v>
      </c>
      <c r="D531" s="7" t="s">
        <v>1127</v>
      </c>
      <c r="E531" s="1" t="s">
        <v>18</v>
      </c>
      <c r="F531" s="4">
        <v>10</v>
      </c>
      <c r="G531" s="4">
        <v>10</v>
      </c>
      <c r="H531" s="4">
        <f t="shared" si="24"/>
        <v>20</v>
      </c>
      <c r="I531" s="34" t="s">
        <v>3235</v>
      </c>
      <c r="J531" s="5">
        <v>0.2389</v>
      </c>
      <c r="K531" s="65">
        <f t="shared" si="25"/>
        <v>119.25</v>
      </c>
      <c r="L531" s="65">
        <f t="shared" si="26"/>
        <v>2385</v>
      </c>
    </row>
    <row r="532" spans="1:12" ht="8.25" customHeight="1">
      <c r="A532" s="48" t="s">
        <v>2426</v>
      </c>
      <c r="B532" s="1" t="s">
        <v>1129</v>
      </c>
      <c r="C532" s="1" t="s">
        <v>1097</v>
      </c>
      <c r="D532" s="7" t="s">
        <v>1130</v>
      </c>
      <c r="E532" s="1" t="s">
        <v>18</v>
      </c>
      <c r="F532" s="4">
        <v>152</v>
      </c>
      <c r="G532" s="4">
        <v>152</v>
      </c>
      <c r="H532" s="4">
        <f t="shared" si="24"/>
        <v>304</v>
      </c>
      <c r="I532" s="34" t="s">
        <v>3236</v>
      </c>
      <c r="J532" s="5">
        <v>0.2389</v>
      </c>
      <c r="K532" s="65">
        <f t="shared" si="25"/>
        <v>165.98</v>
      </c>
      <c r="L532" s="65">
        <f t="shared" si="26"/>
        <v>50457.919999999998</v>
      </c>
    </row>
    <row r="533" spans="1:12" ht="8.25" customHeight="1">
      <c r="A533" s="48" t="s">
        <v>2427</v>
      </c>
      <c r="B533" s="1" t="s">
        <v>1132</v>
      </c>
      <c r="C533" s="1" t="s">
        <v>1097</v>
      </c>
      <c r="D533" s="7" t="s">
        <v>1133</v>
      </c>
      <c r="E533" s="1" t="s">
        <v>18</v>
      </c>
      <c r="F533" s="4">
        <v>40</v>
      </c>
      <c r="G533" s="4">
        <v>40</v>
      </c>
      <c r="H533" s="4">
        <f t="shared" si="24"/>
        <v>80</v>
      </c>
      <c r="I533" s="34" t="s">
        <v>3237</v>
      </c>
      <c r="J533" s="5">
        <v>0.2389</v>
      </c>
      <c r="K533" s="65">
        <f t="shared" si="25"/>
        <v>319.52</v>
      </c>
      <c r="L533" s="65">
        <f t="shared" si="26"/>
        <v>25561.599999999999</v>
      </c>
    </row>
    <row r="534" spans="1:12" ht="8.25" customHeight="1">
      <c r="A534" s="48" t="s">
        <v>2428</v>
      </c>
      <c r="B534" s="1" t="s">
        <v>1135</v>
      </c>
      <c r="C534" s="1" t="s">
        <v>1097</v>
      </c>
      <c r="D534" s="7" t="s">
        <v>1136</v>
      </c>
      <c r="E534" s="1" t="s">
        <v>18</v>
      </c>
      <c r="F534" s="4">
        <v>409</v>
      </c>
      <c r="G534" s="4">
        <v>409</v>
      </c>
      <c r="H534" s="4">
        <f t="shared" si="24"/>
        <v>818</v>
      </c>
      <c r="I534" s="34" t="s">
        <v>3238</v>
      </c>
      <c r="J534" s="5">
        <v>0.2389</v>
      </c>
      <c r="K534" s="65">
        <f t="shared" si="25"/>
        <v>154.21</v>
      </c>
      <c r="L534" s="65">
        <f t="shared" si="26"/>
        <v>126143.78</v>
      </c>
    </row>
    <row r="535" spans="1:12" ht="8.25" customHeight="1">
      <c r="A535" s="48" t="s">
        <v>2429</v>
      </c>
      <c r="B535" s="25">
        <v>15598</v>
      </c>
      <c r="C535" s="1" t="s">
        <v>1097</v>
      </c>
      <c r="D535" s="7" t="s">
        <v>1138</v>
      </c>
      <c r="E535" s="1" t="s">
        <v>18</v>
      </c>
      <c r="F535" s="4">
        <v>10</v>
      </c>
      <c r="G535" s="4">
        <v>10</v>
      </c>
      <c r="H535" s="4">
        <f t="shared" si="24"/>
        <v>20</v>
      </c>
      <c r="I535" s="34" t="s">
        <v>3239</v>
      </c>
      <c r="J535" s="5">
        <v>0.2389</v>
      </c>
      <c r="K535" s="65">
        <f t="shared" si="25"/>
        <v>159.59</v>
      </c>
      <c r="L535" s="65">
        <f t="shared" si="26"/>
        <v>3191.8</v>
      </c>
    </row>
    <row r="536" spans="1:12" ht="8.25" customHeight="1">
      <c r="A536" s="48" t="s">
        <v>2430</v>
      </c>
      <c r="B536" s="1" t="s">
        <v>1140</v>
      </c>
      <c r="C536" s="1" t="s">
        <v>1097</v>
      </c>
      <c r="D536" s="7" t="s">
        <v>1141</v>
      </c>
      <c r="E536" s="1" t="s">
        <v>99</v>
      </c>
      <c r="F536" s="4">
        <v>126.14</v>
      </c>
      <c r="G536" s="4">
        <v>126.14</v>
      </c>
      <c r="H536" s="4">
        <f t="shared" si="24"/>
        <v>252.28</v>
      </c>
      <c r="I536" s="34" t="s">
        <v>3152</v>
      </c>
      <c r="J536" s="5">
        <v>0.2389</v>
      </c>
      <c r="K536" s="65">
        <f t="shared" si="25"/>
        <v>9.7899999999999991</v>
      </c>
      <c r="L536" s="65">
        <f t="shared" si="26"/>
        <v>2469.8200000000002</v>
      </c>
    </row>
    <row r="537" spans="1:12" ht="8.25" customHeight="1">
      <c r="A537" s="48" t="s">
        <v>2431</v>
      </c>
      <c r="B537" s="1" t="s">
        <v>1143</v>
      </c>
      <c r="C537" s="1" t="s">
        <v>1097</v>
      </c>
      <c r="D537" s="7" t="s">
        <v>1144</v>
      </c>
      <c r="E537" s="1" t="s">
        <v>18</v>
      </c>
      <c r="F537" s="4">
        <v>66</v>
      </c>
      <c r="G537" s="4">
        <v>66</v>
      </c>
      <c r="H537" s="4">
        <f t="shared" si="24"/>
        <v>132</v>
      </c>
      <c r="I537" s="34" t="s">
        <v>3240</v>
      </c>
      <c r="J537" s="5">
        <v>0.2389</v>
      </c>
      <c r="K537" s="65">
        <f t="shared" si="25"/>
        <v>89.2</v>
      </c>
      <c r="L537" s="65">
        <f t="shared" si="26"/>
        <v>11774.4</v>
      </c>
    </row>
    <row r="538" spans="1:12" ht="8.25" customHeight="1">
      <c r="A538" s="48" t="s">
        <v>2432</v>
      </c>
      <c r="B538" s="1" t="s">
        <v>1143</v>
      </c>
      <c r="C538" s="1" t="s">
        <v>1097</v>
      </c>
      <c r="D538" s="7" t="s">
        <v>1146</v>
      </c>
      <c r="E538" s="1" t="s">
        <v>18</v>
      </c>
      <c r="F538" s="4">
        <v>62</v>
      </c>
      <c r="G538" s="4">
        <v>62</v>
      </c>
      <c r="H538" s="4">
        <f t="shared" si="24"/>
        <v>124</v>
      </c>
      <c r="I538" s="34" t="s">
        <v>3240</v>
      </c>
      <c r="J538" s="5">
        <v>0.2389</v>
      </c>
      <c r="K538" s="65">
        <f t="shared" si="25"/>
        <v>89.2</v>
      </c>
      <c r="L538" s="65">
        <f t="shared" si="26"/>
        <v>11060.8</v>
      </c>
    </row>
    <row r="539" spans="1:12" ht="8.25" customHeight="1">
      <c r="A539" s="48" t="s">
        <v>2433</v>
      </c>
      <c r="B539" s="1" t="s">
        <v>1147</v>
      </c>
      <c r="C539" s="1" t="s">
        <v>1097</v>
      </c>
      <c r="D539" s="7" t="s">
        <v>1148</v>
      </c>
      <c r="E539" s="1" t="s">
        <v>18</v>
      </c>
      <c r="F539" s="4">
        <v>25</v>
      </c>
      <c r="G539" s="4">
        <v>25</v>
      </c>
      <c r="H539" s="4">
        <f t="shared" si="24"/>
        <v>50</v>
      </c>
      <c r="I539" s="34" t="s">
        <v>3241</v>
      </c>
      <c r="J539" s="5">
        <v>0.2389</v>
      </c>
      <c r="K539" s="65">
        <f t="shared" si="25"/>
        <v>635.33000000000004</v>
      </c>
      <c r="L539" s="65">
        <f t="shared" si="26"/>
        <v>31766.5</v>
      </c>
    </row>
    <row r="540" spans="1:12" ht="8.25" customHeight="1">
      <c r="A540" s="48" t="s">
        <v>2434</v>
      </c>
      <c r="B540" s="1" t="s">
        <v>1150</v>
      </c>
      <c r="C540" s="1" t="s">
        <v>1151</v>
      </c>
      <c r="D540" s="7" t="s">
        <v>1152</v>
      </c>
      <c r="E540" s="1" t="s">
        <v>82</v>
      </c>
      <c r="F540" s="4">
        <v>1.44</v>
      </c>
      <c r="G540" s="4">
        <v>1.44</v>
      </c>
      <c r="H540" s="4">
        <f t="shared" si="24"/>
        <v>2.88</v>
      </c>
      <c r="I540" s="34" t="s">
        <v>3242</v>
      </c>
      <c r="J540" s="5">
        <v>0.2389</v>
      </c>
      <c r="K540" s="65">
        <f t="shared" si="25"/>
        <v>133.35</v>
      </c>
      <c r="L540" s="65">
        <f t="shared" si="26"/>
        <v>384.04</v>
      </c>
    </row>
    <row r="541" spans="1:12" ht="8.25" customHeight="1">
      <c r="A541" s="48" t="s">
        <v>2435</v>
      </c>
      <c r="B541" s="1" t="s">
        <v>1154</v>
      </c>
      <c r="C541" s="1" t="s">
        <v>1151</v>
      </c>
      <c r="D541" s="7" t="s">
        <v>1155</v>
      </c>
      <c r="E541" s="1" t="s">
        <v>18</v>
      </c>
      <c r="F541" s="4">
        <v>42</v>
      </c>
      <c r="G541" s="4">
        <v>42</v>
      </c>
      <c r="H541" s="4">
        <f t="shared" si="24"/>
        <v>84</v>
      </c>
      <c r="I541" s="34" t="s">
        <v>3243</v>
      </c>
      <c r="J541" s="5">
        <v>0.2389</v>
      </c>
      <c r="K541" s="65">
        <f t="shared" si="25"/>
        <v>565.86</v>
      </c>
      <c r="L541" s="65">
        <f t="shared" si="26"/>
        <v>47532.24</v>
      </c>
    </row>
    <row r="542" spans="1:12" ht="8.25" customHeight="1">
      <c r="A542" s="48" t="s">
        <v>2436</v>
      </c>
      <c r="B542" s="1" t="s">
        <v>1157</v>
      </c>
      <c r="C542" s="1" t="s">
        <v>1151</v>
      </c>
      <c r="D542" s="7" t="s">
        <v>1158</v>
      </c>
      <c r="E542" s="1" t="s">
        <v>18</v>
      </c>
      <c r="F542" s="4">
        <v>2813</v>
      </c>
      <c r="G542" s="4">
        <v>2813</v>
      </c>
      <c r="H542" s="4">
        <f t="shared" si="24"/>
        <v>5626</v>
      </c>
      <c r="I542" s="34" t="s">
        <v>3244</v>
      </c>
      <c r="J542" s="5">
        <v>0.2389</v>
      </c>
      <c r="K542" s="65">
        <f t="shared" si="25"/>
        <v>1.44</v>
      </c>
      <c r="L542" s="65">
        <f t="shared" si="26"/>
        <v>8101.44</v>
      </c>
    </row>
    <row r="543" spans="1:12" ht="8.25" customHeight="1">
      <c r="A543" s="48" t="s">
        <v>2437</v>
      </c>
      <c r="B543" s="1" t="s">
        <v>1160</v>
      </c>
      <c r="C543" s="1" t="s">
        <v>1151</v>
      </c>
      <c r="D543" s="7" t="s">
        <v>1161</v>
      </c>
      <c r="E543" s="1" t="s">
        <v>18</v>
      </c>
      <c r="F543" s="4">
        <v>563</v>
      </c>
      <c r="G543" s="4">
        <v>563</v>
      </c>
      <c r="H543" s="4">
        <f t="shared" si="24"/>
        <v>1126</v>
      </c>
      <c r="I543" s="34" t="s">
        <v>3245</v>
      </c>
      <c r="J543" s="5">
        <v>0.2389</v>
      </c>
      <c r="K543" s="65">
        <f t="shared" si="25"/>
        <v>1.64</v>
      </c>
      <c r="L543" s="65">
        <f t="shared" si="26"/>
        <v>1846.64</v>
      </c>
    </row>
    <row r="544" spans="1:12" ht="8.25" customHeight="1">
      <c r="A544" s="48" t="s">
        <v>2438</v>
      </c>
      <c r="B544" s="1" t="s">
        <v>1162</v>
      </c>
      <c r="C544" s="1" t="s">
        <v>1151</v>
      </c>
      <c r="D544" s="7" t="s">
        <v>1163</v>
      </c>
      <c r="E544" s="1" t="s">
        <v>18</v>
      </c>
      <c r="F544" s="4">
        <v>533</v>
      </c>
      <c r="G544" s="4">
        <v>533</v>
      </c>
      <c r="H544" s="4">
        <f t="shared" si="24"/>
        <v>1066</v>
      </c>
      <c r="I544" s="34" t="s">
        <v>3246</v>
      </c>
      <c r="J544" s="5">
        <v>0.2389</v>
      </c>
      <c r="K544" s="65">
        <f t="shared" si="25"/>
        <v>3.87</v>
      </c>
      <c r="L544" s="65">
        <f t="shared" si="26"/>
        <v>4125.42</v>
      </c>
    </row>
    <row r="545" spans="1:12" ht="8.25" customHeight="1">
      <c r="A545" s="48" t="s">
        <v>2439</v>
      </c>
      <c r="B545" s="1" t="s">
        <v>1165</v>
      </c>
      <c r="C545" s="1" t="s">
        <v>1151</v>
      </c>
      <c r="D545" s="7" t="s">
        <v>1166</v>
      </c>
      <c r="E545" s="1" t="s">
        <v>18</v>
      </c>
      <c r="F545" s="4">
        <v>3</v>
      </c>
      <c r="G545" s="4">
        <v>3</v>
      </c>
      <c r="H545" s="4">
        <f t="shared" si="24"/>
        <v>6</v>
      </c>
      <c r="I545" s="34" t="s">
        <v>3247</v>
      </c>
      <c r="J545" s="5">
        <v>0.2389</v>
      </c>
      <c r="K545" s="65">
        <f t="shared" si="25"/>
        <v>81.510000000000005</v>
      </c>
      <c r="L545" s="65">
        <f t="shared" si="26"/>
        <v>489.06</v>
      </c>
    </row>
    <row r="546" spans="1:12" ht="8.25" customHeight="1">
      <c r="A546" s="48" t="s">
        <v>2440</v>
      </c>
      <c r="B546" s="1" t="s">
        <v>1168</v>
      </c>
      <c r="C546" s="1" t="s">
        <v>1151</v>
      </c>
      <c r="D546" s="7" t="s">
        <v>1169</v>
      </c>
      <c r="E546" s="1" t="s">
        <v>18</v>
      </c>
      <c r="F546" s="4">
        <v>3</v>
      </c>
      <c r="G546" s="4">
        <v>3</v>
      </c>
      <c r="H546" s="4">
        <f t="shared" si="24"/>
        <v>6</v>
      </c>
      <c r="I546" s="34" t="s">
        <v>3248</v>
      </c>
      <c r="J546" s="5">
        <v>0.2389</v>
      </c>
      <c r="K546" s="65">
        <f t="shared" si="25"/>
        <v>163.41999999999999</v>
      </c>
      <c r="L546" s="65">
        <f t="shared" si="26"/>
        <v>980.52</v>
      </c>
    </row>
    <row r="547" spans="1:12" ht="8.25" customHeight="1">
      <c r="A547" s="48" t="s">
        <v>2441</v>
      </c>
      <c r="B547" s="1" t="s">
        <v>1171</v>
      </c>
      <c r="C547" s="1" t="s">
        <v>1151</v>
      </c>
      <c r="D547" s="7" t="s">
        <v>1172</v>
      </c>
      <c r="E547" s="1" t="s">
        <v>18</v>
      </c>
      <c r="F547" s="4">
        <v>3</v>
      </c>
      <c r="G547" s="4">
        <v>3</v>
      </c>
      <c r="H547" s="4">
        <f t="shared" si="24"/>
        <v>6</v>
      </c>
      <c r="I547" s="34" t="s">
        <v>3249</v>
      </c>
      <c r="J547" s="5">
        <v>0.2389</v>
      </c>
      <c r="K547" s="65">
        <f t="shared" si="25"/>
        <v>6.3</v>
      </c>
      <c r="L547" s="65">
        <f t="shared" si="26"/>
        <v>37.799999999999997</v>
      </c>
    </row>
    <row r="548" spans="1:12" ht="8.25" customHeight="1">
      <c r="A548" s="48" t="s">
        <v>2442</v>
      </c>
      <c r="B548" s="1" t="s">
        <v>1173</v>
      </c>
      <c r="C548" s="1" t="s">
        <v>1151</v>
      </c>
      <c r="D548" s="7" t="s">
        <v>1174</v>
      </c>
      <c r="E548" s="1" t="s">
        <v>18</v>
      </c>
      <c r="F548" s="4">
        <v>6</v>
      </c>
      <c r="G548" s="4">
        <v>6</v>
      </c>
      <c r="H548" s="4">
        <f t="shared" si="24"/>
        <v>12</v>
      </c>
      <c r="I548" s="34" t="s">
        <v>3250</v>
      </c>
      <c r="J548" s="5">
        <v>0.2389</v>
      </c>
      <c r="K548" s="65">
        <f t="shared" si="25"/>
        <v>7.38</v>
      </c>
      <c r="L548" s="65">
        <f t="shared" si="26"/>
        <v>88.56</v>
      </c>
    </row>
    <row r="549" spans="1:12" ht="8.25" customHeight="1">
      <c r="A549" s="48" t="s">
        <v>2443</v>
      </c>
      <c r="B549" s="1" t="s">
        <v>1175</v>
      </c>
      <c r="C549" s="1" t="s">
        <v>1151</v>
      </c>
      <c r="D549" s="7" t="s">
        <v>1176</v>
      </c>
      <c r="E549" s="1" t="s">
        <v>18</v>
      </c>
      <c r="F549" s="4">
        <v>8</v>
      </c>
      <c r="G549" s="4">
        <v>8</v>
      </c>
      <c r="H549" s="4">
        <f t="shared" si="24"/>
        <v>16</v>
      </c>
      <c r="I549" s="34" t="s">
        <v>3251</v>
      </c>
      <c r="J549" s="5">
        <v>0.2389</v>
      </c>
      <c r="K549" s="65">
        <f t="shared" si="25"/>
        <v>16.079999999999998</v>
      </c>
      <c r="L549" s="65">
        <f t="shared" si="26"/>
        <v>257.27999999999997</v>
      </c>
    </row>
    <row r="550" spans="1:12" ht="8.25" customHeight="1">
      <c r="A550" s="48" t="s">
        <v>2444</v>
      </c>
      <c r="B550" s="1" t="s">
        <v>1178</v>
      </c>
      <c r="C550" s="1" t="s">
        <v>1151</v>
      </c>
      <c r="D550" s="7" t="s">
        <v>1179</v>
      </c>
      <c r="E550" s="1" t="s">
        <v>18</v>
      </c>
      <c r="F550" s="4">
        <v>3</v>
      </c>
      <c r="G550" s="4">
        <v>3</v>
      </c>
      <c r="H550" s="4">
        <f t="shared" si="24"/>
        <v>6</v>
      </c>
      <c r="I550" s="34" t="s">
        <v>3252</v>
      </c>
      <c r="J550" s="5">
        <v>0.2389</v>
      </c>
      <c r="K550" s="65">
        <f t="shared" si="25"/>
        <v>37.659999999999997</v>
      </c>
      <c r="L550" s="65">
        <f t="shared" si="26"/>
        <v>225.96</v>
      </c>
    </row>
    <row r="551" spans="1:12" ht="8.25" customHeight="1">
      <c r="A551" s="48" t="s">
        <v>2445</v>
      </c>
      <c r="B551" s="1" t="s">
        <v>1181</v>
      </c>
      <c r="C551" s="1" t="s">
        <v>1151</v>
      </c>
      <c r="D551" s="7" t="s">
        <v>1182</v>
      </c>
      <c r="E551" s="1" t="s">
        <v>18</v>
      </c>
      <c r="F551" s="4">
        <v>3</v>
      </c>
      <c r="G551" s="4">
        <v>3</v>
      </c>
      <c r="H551" s="4">
        <f t="shared" si="24"/>
        <v>6</v>
      </c>
      <c r="I551" s="34" t="s">
        <v>3253</v>
      </c>
      <c r="J551" s="5">
        <v>0.2389</v>
      </c>
      <c r="K551" s="65">
        <f t="shared" si="25"/>
        <v>10.39</v>
      </c>
      <c r="L551" s="65">
        <f t="shared" si="26"/>
        <v>62.34</v>
      </c>
    </row>
    <row r="552" spans="1:12" ht="8.25" customHeight="1">
      <c r="A552" s="48" t="s">
        <v>2446</v>
      </c>
      <c r="B552" s="1" t="s">
        <v>1184</v>
      </c>
      <c r="C552" s="1" t="s">
        <v>1151</v>
      </c>
      <c r="D552" s="7" t="s">
        <v>1185</v>
      </c>
      <c r="E552" s="1" t="s">
        <v>18</v>
      </c>
      <c r="F552" s="4">
        <v>6</v>
      </c>
      <c r="G552" s="4">
        <v>6</v>
      </c>
      <c r="H552" s="4">
        <f t="shared" si="24"/>
        <v>12</v>
      </c>
      <c r="I552" s="34" t="s">
        <v>3176</v>
      </c>
      <c r="J552" s="5">
        <v>0.2389</v>
      </c>
      <c r="K552" s="65">
        <f t="shared" si="25"/>
        <v>14.63</v>
      </c>
      <c r="L552" s="65">
        <f t="shared" si="26"/>
        <v>175.56</v>
      </c>
    </row>
    <row r="553" spans="1:12" ht="8.25" customHeight="1">
      <c r="A553" s="48" t="s">
        <v>2447</v>
      </c>
      <c r="B553" s="1" t="s">
        <v>1187</v>
      </c>
      <c r="C553" s="1" t="s">
        <v>1151</v>
      </c>
      <c r="D553" s="7" t="s">
        <v>1188</v>
      </c>
      <c r="E553" s="1" t="s">
        <v>18</v>
      </c>
      <c r="F553" s="4">
        <v>8</v>
      </c>
      <c r="G553" s="4">
        <v>8</v>
      </c>
      <c r="H553" s="4">
        <f t="shared" si="24"/>
        <v>16</v>
      </c>
      <c r="I553" s="34" t="s">
        <v>3254</v>
      </c>
      <c r="J553" s="5">
        <v>0.2389</v>
      </c>
      <c r="K553" s="65">
        <f t="shared" si="25"/>
        <v>15.67</v>
      </c>
      <c r="L553" s="65">
        <f t="shared" si="26"/>
        <v>250.72</v>
      </c>
    </row>
    <row r="554" spans="1:12" ht="8.25" customHeight="1">
      <c r="A554" s="48" t="s">
        <v>2448</v>
      </c>
      <c r="B554" s="1" t="s">
        <v>1189</v>
      </c>
      <c r="C554" s="1" t="s">
        <v>1151</v>
      </c>
      <c r="D554" s="7" t="s">
        <v>1190</v>
      </c>
      <c r="E554" s="1" t="s">
        <v>18</v>
      </c>
      <c r="F554" s="4">
        <v>4</v>
      </c>
      <c r="G554" s="4">
        <v>4</v>
      </c>
      <c r="H554" s="4">
        <f t="shared" si="24"/>
        <v>8</v>
      </c>
      <c r="I554" s="34" t="s">
        <v>2761</v>
      </c>
      <c r="J554" s="5">
        <v>0.2389</v>
      </c>
      <c r="K554" s="65">
        <f t="shared" si="25"/>
        <v>15.72</v>
      </c>
      <c r="L554" s="65">
        <f t="shared" si="26"/>
        <v>125.76</v>
      </c>
    </row>
    <row r="555" spans="1:12" ht="8.25" customHeight="1">
      <c r="A555" s="48" t="s">
        <v>2449</v>
      </c>
      <c r="B555" s="1" t="s">
        <v>1192</v>
      </c>
      <c r="C555" s="1" t="s">
        <v>1151</v>
      </c>
      <c r="D555" s="7" t="s">
        <v>1193</v>
      </c>
      <c r="E555" s="1" t="s">
        <v>18</v>
      </c>
      <c r="F555" s="4">
        <v>3</v>
      </c>
      <c r="G555" s="4">
        <v>3</v>
      </c>
      <c r="H555" s="4">
        <f t="shared" si="24"/>
        <v>6</v>
      </c>
      <c r="I555" s="34" t="s">
        <v>3255</v>
      </c>
      <c r="J555" s="5">
        <v>0.2389</v>
      </c>
      <c r="K555" s="65">
        <f t="shared" si="25"/>
        <v>32.54</v>
      </c>
      <c r="L555" s="65">
        <f t="shared" si="26"/>
        <v>195.24</v>
      </c>
    </row>
    <row r="556" spans="1:12" ht="8.25" customHeight="1">
      <c r="A556" s="48" t="s">
        <v>2450</v>
      </c>
      <c r="B556" s="1" t="s">
        <v>1196</v>
      </c>
      <c r="C556" s="1" t="s">
        <v>1151</v>
      </c>
      <c r="D556" s="7" t="s">
        <v>1197</v>
      </c>
      <c r="E556" s="1" t="s">
        <v>18</v>
      </c>
      <c r="F556" s="4">
        <v>4</v>
      </c>
      <c r="G556" s="4">
        <v>4</v>
      </c>
      <c r="H556" s="4">
        <f t="shared" si="24"/>
        <v>8</v>
      </c>
      <c r="I556" s="34" t="s">
        <v>3256</v>
      </c>
      <c r="J556" s="5">
        <v>0.2389</v>
      </c>
      <c r="K556" s="65">
        <f t="shared" si="25"/>
        <v>40.049999999999997</v>
      </c>
      <c r="L556" s="65">
        <f t="shared" si="26"/>
        <v>320.39999999999998</v>
      </c>
    </row>
    <row r="557" spans="1:12" ht="8.25" customHeight="1">
      <c r="A557" s="48" t="s">
        <v>2451</v>
      </c>
      <c r="B557" s="1" t="s">
        <v>1199</v>
      </c>
      <c r="C557" s="1" t="s">
        <v>1151</v>
      </c>
      <c r="D557" s="7" t="s">
        <v>1200</v>
      </c>
      <c r="E557" s="1" t="s">
        <v>18</v>
      </c>
      <c r="F557" s="4">
        <v>3</v>
      </c>
      <c r="G557" s="4">
        <v>3</v>
      </c>
      <c r="H557" s="4">
        <f t="shared" si="24"/>
        <v>6</v>
      </c>
      <c r="I557" s="34" t="s">
        <v>2906</v>
      </c>
      <c r="J557" s="5">
        <v>0.2389</v>
      </c>
      <c r="K557" s="65">
        <f t="shared" si="25"/>
        <v>45.91</v>
      </c>
      <c r="L557" s="65">
        <f t="shared" si="26"/>
        <v>275.45999999999998</v>
      </c>
    </row>
    <row r="558" spans="1:12" ht="8.25" customHeight="1">
      <c r="A558" s="48" t="s">
        <v>2452</v>
      </c>
      <c r="B558" s="1" t="s">
        <v>1202</v>
      </c>
      <c r="C558" s="1" t="s">
        <v>1151</v>
      </c>
      <c r="D558" s="7" t="s">
        <v>1203</v>
      </c>
      <c r="E558" s="1" t="s">
        <v>18</v>
      </c>
      <c r="F558" s="4">
        <v>3</v>
      </c>
      <c r="G558" s="4">
        <v>3</v>
      </c>
      <c r="H558" s="4">
        <f t="shared" si="24"/>
        <v>6</v>
      </c>
      <c r="I558" s="34" t="s">
        <v>2865</v>
      </c>
      <c r="J558" s="5">
        <v>0.2389</v>
      </c>
      <c r="K558" s="65">
        <f t="shared" si="25"/>
        <v>13.98</v>
      </c>
      <c r="L558" s="65">
        <f t="shared" si="26"/>
        <v>83.88</v>
      </c>
    </row>
    <row r="559" spans="1:12" ht="8.25" customHeight="1">
      <c r="A559" s="48" t="s">
        <v>2453</v>
      </c>
      <c r="B559" s="1" t="s">
        <v>1205</v>
      </c>
      <c r="C559" s="1" t="s">
        <v>1151</v>
      </c>
      <c r="D559" s="7" t="s">
        <v>1206</v>
      </c>
      <c r="E559" s="1" t="s">
        <v>82</v>
      </c>
      <c r="F559" s="4">
        <v>987.75</v>
      </c>
      <c r="G559" s="4">
        <v>987.75</v>
      </c>
      <c r="H559" s="4">
        <f t="shared" si="24"/>
        <v>1975.5</v>
      </c>
      <c r="I559" s="34" t="s">
        <v>3257</v>
      </c>
      <c r="J559" s="5">
        <v>0.2389</v>
      </c>
      <c r="K559" s="65">
        <f t="shared" si="25"/>
        <v>32.68</v>
      </c>
      <c r="L559" s="65">
        <f t="shared" si="26"/>
        <v>64559.34</v>
      </c>
    </row>
    <row r="560" spans="1:12" ht="8.25" customHeight="1">
      <c r="A560" s="48" t="s">
        <v>2454</v>
      </c>
      <c r="B560" s="1" t="s">
        <v>1207</v>
      </c>
      <c r="C560" s="1" t="s">
        <v>1151</v>
      </c>
      <c r="D560" s="7" t="s">
        <v>1208</v>
      </c>
      <c r="E560" s="1" t="s">
        <v>82</v>
      </c>
      <c r="F560" s="4">
        <v>52.65</v>
      </c>
      <c r="G560" s="4">
        <v>52.65</v>
      </c>
      <c r="H560" s="4">
        <f t="shared" si="24"/>
        <v>105.3</v>
      </c>
      <c r="I560" s="34" t="s">
        <v>2926</v>
      </c>
      <c r="J560" s="5">
        <v>0.2389</v>
      </c>
      <c r="K560" s="65">
        <f t="shared" si="25"/>
        <v>12.87</v>
      </c>
      <c r="L560" s="65">
        <f t="shared" si="26"/>
        <v>1355.21</v>
      </c>
    </row>
    <row r="561" spans="1:12" ht="8.25" customHeight="1">
      <c r="A561" s="48" t="s">
        <v>2455</v>
      </c>
      <c r="B561" s="1" t="s">
        <v>1210</v>
      </c>
      <c r="C561" s="1" t="s">
        <v>1151</v>
      </c>
      <c r="D561" s="7" t="s">
        <v>1211</v>
      </c>
      <c r="E561" s="1" t="s">
        <v>18</v>
      </c>
      <c r="F561" s="4">
        <v>10</v>
      </c>
      <c r="G561" s="4">
        <v>10</v>
      </c>
      <c r="H561" s="4">
        <f t="shared" si="24"/>
        <v>20</v>
      </c>
      <c r="I561" s="34" t="s">
        <v>3258</v>
      </c>
      <c r="J561" s="5">
        <v>0.2389</v>
      </c>
      <c r="K561" s="65">
        <f t="shared" si="25"/>
        <v>592.17999999999995</v>
      </c>
      <c r="L561" s="65">
        <f t="shared" si="26"/>
        <v>11843.6</v>
      </c>
    </row>
    <row r="562" spans="1:12" ht="8.25" customHeight="1">
      <c r="A562" s="48" t="s">
        <v>2456</v>
      </c>
      <c r="B562" s="1" t="s">
        <v>1213</v>
      </c>
      <c r="C562" s="1" t="s">
        <v>1151</v>
      </c>
      <c r="D562" s="7" t="s">
        <v>1214</v>
      </c>
      <c r="E562" s="1" t="s">
        <v>18</v>
      </c>
      <c r="F562" s="4">
        <v>25</v>
      </c>
      <c r="G562" s="4">
        <v>25</v>
      </c>
      <c r="H562" s="4">
        <f t="shared" si="24"/>
        <v>50</v>
      </c>
      <c r="I562" s="34" t="s">
        <v>3259</v>
      </c>
      <c r="J562" s="5">
        <v>0.2389</v>
      </c>
      <c r="K562" s="65">
        <f t="shared" si="25"/>
        <v>11.43</v>
      </c>
      <c r="L562" s="65">
        <f t="shared" si="26"/>
        <v>571.5</v>
      </c>
    </row>
    <row r="563" spans="1:12" ht="8.25" customHeight="1">
      <c r="A563" s="48" t="s">
        <v>2457</v>
      </c>
      <c r="B563" s="1" t="s">
        <v>1216</v>
      </c>
      <c r="C563" s="1" t="s">
        <v>1151</v>
      </c>
      <c r="D563" s="7" t="s">
        <v>1217</v>
      </c>
      <c r="E563" s="1" t="s">
        <v>18</v>
      </c>
      <c r="F563" s="4">
        <v>8</v>
      </c>
      <c r="G563" s="4">
        <v>8</v>
      </c>
      <c r="H563" s="4">
        <f t="shared" si="24"/>
        <v>16</v>
      </c>
      <c r="I563" s="34" t="s">
        <v>3260</v>
      </c>
      <c r="J563" s="5">
        <v>0.2389</v>
      </c>
      <c r="K563" s="65">
        <f t="shared" si="25"/>
        <v>24.46</v>
      </c>
      <c r="L563" s="65">
        <f t="shared" si="26"/>
        <v>391.36</v>
      </c>
    </row>
    <row r="564" spans="1:12" ht="8.25" customHeight="1">
      <c r="A564" s="48" t="s">
        <v>2458</v>
      </c>
      <c r="B564" s="1" t="s">
        <v>1219</v>
      </c>
      <c r="C564" s="1" t="s">
        <v>1151</v>
      </c>
      <c r="D564" s="7" t="s">
        <v>1220</v>
      </c>
      <c r="E564" s="1" t="s">
        <v>18</v>
      </c>
      <c r="F564" s="4">
        <v>15</v>
      </c>
      <c r="G564" s="4">
        <v>15</v>
      </c>
      <c r="H564" s="4">
        <f t="shared" si="24"/>
        <v>30</v>
      </c>
      <c r="I564" s="34" t="s">
        <v>3261</v>
      </c>
      <c r="J564" s="5">
        <v>0.2389</v>
      </c>
      <c r="K564" s="65">
        <f t="shared" si="25"/>
        <v>82.75</v>
      </c>
      <c r="L564" s="65">
        <f t="shared" si="26"/>
        <v>2482.5</v>
      </c>
    </row>
    <row r="565" spans="1:12" ht="8.25" customHeight="1">
      <c r="A565" s="48" t="s">
        <v>2459</v>
      </c>
      <c r="B565" s="1" t="s">
        <v>1222</v>
      </c>
      <c r="C565" s="1" t="s">
        <v>1151</v>
      </c>
      <c r="D565" s="7" t="s">
        <v>1223</v>
      </c>
      <c r="E565" s="1" t="s">
        <v>18</v>
      </c>
      <c r="F565" s="4">
        <v>3</v>
      </c>
      <c r="G565" s="4">
        <v>3</v>
      </c>
      <c r="H565" s="4">
        <f t="shared" si="24"/>
        <v>6</v>
      </c>
      <c r="I565" s="34" t="s">
        <v>3262</v>
      </c>
      <c r="J565" s="5">
        <v>0.2389</v>
      </c>
      <c r="K565" s="65">
        <f t="shared" si="25"/>
        <v>53.06</v>
      </c>
      <c r="L565" s="65">
        <f t="shared" si="26"/>
        <v>318.36</v>
      </c>
    </row>
    <row r="566" spans="1:12" ht="8.25" customHeight="1">
      <c r="A566" s="48" t="s">
        <v>2460</v>
      </c>
      <c r="B566" s="1" t="s">
        <v>1225</v>
      </c>
      <c r="C566" s="1" t="s">
        <v>1151</v>
      </c>
      <c r="D566" s="7" t="s">
        <v>1226</v>
      </c>
      <c r="E566" s="1" t="s">
        <v>18</v>
      </c>
      <c r="F566" s="4">
        <v>6</v>
      </c>
      <c r="G566" s="4">
        <v>6</v>
      </c>
      <c r="H566" s="4">
        <f t="shared" si="24"/>
        <v>12</v>
      </c>
      <c r="I566" s="34" t="s">
        <v>3263</v>
      </c>
      <c r="J566" s="5">
        <v>0.2389</v>
      </c>
      <c r="K566" s="65">
        <f t="shared" si="25"/>
        <v>81.28</v>
      </c>
      <c r="L566" s="65">
        <f t="shared" si="26"/>
        <v>975.36</v>
      </c>
    </row>
    <row r="567" spans="1:12" ht="8.25" customHeight="1">
      <c r="A567" s="48" t="s">
        <v>2461</v>
      </c>
      <c r="B567" s="1" t="s">
        <v>1228</v>
      </c>
      <c r="C567" s="1" t="s">
        <v>1151</v>
      </c>
      <c r="D567" s="7" t="s">
        <v>1229</v>
      </c>
      <c r="E567" s="1" t="s">
        <v>82</v>
      </c>
      <c r="F567" s="4">
        <v>0.9</v>
      </c>
      <c r="G567" s="4">
        <v>0.9</v>
      </c>
      <c r="H567" s="4">
        <f t="shared" si="24"/>
        <v>1.8</v>
      </c>
      <c r="I567" s="34" t="s">
        <v>3264</v>
      </c>
      <c r="J567" s="5">
        <v>0.2389</v>
      </c>
      <c r="K567" s="65">
        <f t="shared" si="25"/>
        <v>139.56</v>
      </c>
      <c r="L567" s="65">
        <f t="shared" si="26"/>
        <v>251.2</v>
      </c>
    </row>
    <row r="568" spans="1:12" ht="8.25" customHeight="1">
      <c r="A568" s="48" t="s">
        <v>2462</v>
      </c>
      <c r="B568" s="1" t="s">
        <v>1231</v>
      </c>
      <c r="C568" s="1" t="s">
        <v>1151</v>
      </c>
      <c r="D568" s="7" t="s">
        <v>1232</v>
      </c>
      <c r="E568" s="1" t="s">
        <v>82</v>
      </c>
      <c r="F568" s="4">
        <v>1.27</v>
      </c>
      <c r="G568" s="4">
        <v>1.27</v>
      </c>
      <c r="H568" s="4">
        <f t="shared" si="24"/>
        <v>2.54</v>
      </c>
      <c r="I568" s="34" t="s">
        <v>3265</v>
      </c>
      <c r="J568" s="5">
        <v>0.2389</v>
      </c>
      <c r="K568" s="65">
        <f t="shared" si="25"/>
        <v>122.56</v>
      </c>
      <c r="L568" s="65">
        <f t="shared" si="26"/>
        <v>311.3</v>
      </c>
    </row>
    <row r="569" spans="1:12" ht="8.25" customHeight="1">
      <c r="A569" s="48" t="s">
        <v>2463</v>
      </c>
      <c r="B569" s="1" t="s">
        <v>1234</v>
      </c>
      <c r="C569" s="1" t="s">
        <v>1151</v>
      </c>
      <c r="D569" s="7" t="s">
        <v>1235</v>
      </c>
      <c r="E569" s="1" t="s">
        <v>82</v>
      </c>
      <c r="F569" s="4">
        <v>16.2</v>
      </c>
      <c r="G569" s="4">
        <v>16.2</v>
      </c>
      <c r="H569" s="4">
        <f t="shared" si="24"/>
        <v>32.4</v>
      </c>
      <c r="I569" s="34" t="s">
        <v>3266</v>
      </c>
      <c r="J569" s="5">
        <v>0.2389</v>
      </c>
      <c r="K569" s="65">
        <f t="shared" si="25"/>
        <v>15.52</v>
      </c>
      <c r="L569" s="65">
        <f t="shared" si="26"/>
        <v>502.84</v>
      </c>
    </row>
    <row r="570" spans="1:12" ht="8.25" customHeight="1">
      <c r="A570" s="48" t="s">
        <v>2464</v>
      </c>
      <c r="B570" s="1" t="s">
        <v>1237</v>
      </c>
      <c r="C570" s="1" t="s">
        <v>1151</v>
      </c>
      <c r="D570" s="7" t="s">
        <v>1238</v>
      </c>
      <c r="E570" s="1" t="s">
        <v>82</v>
      </c>
      <c r="F570" s="4">
        <v>38.07</v>
      </c>
      <c r="G570" s="4">
        <v>38.07</v>
      </c>
      <c r="H570" s="4">
        <f t="shared" si="24"/>
        <v>76.14</v>
      </c>
      <c r="I570" s="34" t="s">
        <v>3267</v>
      </c>
      <c r="J570" s="5">
        <v>0.2389</v>
      </c>
      <c r="K570" s="65">
        <f t="shared" si="25"/>
        <v>24.07</v>
      </c>
      <c r="L570" s="65">
        <f t="shared" si="26"/>
        <v>1832.68</v>
      </c>
    </row>
    <row r="571" spans="1:12" ht="8.25" customHeight="1">
      <c r="A571" s="48" t="s">
        <v>2465</v>
      </c>
      <c r="B571" s="1" t="s">
        <v>1240</v>
      </c>
      <c r="C571" s="1" t="s">
        <v>1151</v>
      </c>
      <c r="D571" s="7" t="s">
        <v>1241</v>
      </c>
      <c r="E571" s="1" t="s">
        <v>82</v>
      </c>
      <c r="F571" s="4">
        <v>34.18</v>
      </c>
      <c r="G571" s="4">
        <v>34.18</v>
      </c>
      <c r="H571" s="4">
        <f t="shared" si="24"/>
        <v>68.36</v>
      </c>
      <c r="I571" s="34" t="s">
        <v>3268</v>
      </c>
      <c r="J571" s="5">
        <v>0.2389</v>
      </c>
      <c r="K571" s="65">
        <f t="shared" si="25"/>
        <v>274.68</v>
      </c>
      <c r="L571" s="65">
        <f t="shared" si="26"/>
        <v>18777.12</v>
      </c>
    </row>
    <row r="572" spans="1:12" ht="8.25" customHeight="1">
      <c r="A572" s="48" t="s">
        <v>2466</v>
      </c>
      <c r="B572" s="1" t="s">
        <v>1243</v>
      </c>
      <c r="C572" s="1" t="s">
        <v>1151</v>
      </c>
      <c r="D572" s="7" t="s">
        <v>1244</v>
      </c>
      <c r="E572" s="1" t="s">
        <v>82</v>
      </c>
      <c r="F572" s="4">
        <v>323.75</v>
      </c>
      <c r="G572" s="4">
        <v>323.75</v>
      </c>
      <c r="H572" s="4">
        <f t="shared" si="24"/>
        <v>647.5</v>
      </c>
      <c r="I572" s="34" t="s">
        <v>3269</v>
      </c>
      <c r="J572" s="5">
        <v>0.2389</v>
      </c>
      <c r="K572" s="65">
        <f t="shared" si="25"/>
        <v>34.299999999999997</v>
      </c>
      <c r="L572" s="65">
        <f t="shared" si="26"/>
        <v>22209.25</v>
      </c>
    </row>
    <row r="573" spans="1:12" ht="8.25" customHeight="1">
      <c r="A573" s="48" t="s">
        <v>2467</v>
      </c>
      <c r="B573" s="1" t="s">
        <v>1246</v>
      </c>
      <c r="C573" s="1" t="s">
        <v>1151</v>
      </c>
      <c r="D573" s="7" t="s">
        <v>1247</v>
      </c>
      <c r="E573" s="1" t="s">
        <v>18</v>
      </c>
      <c r="F573" s="4">
        <v>3</v>
      </c>
      <c r="G573" s="4">
        <v>3</v>
      </c>
      <c r="H573" s="4">
        <f t="shared" si="24"/>
        <v>6</v>
      </c>
      <c r="I573" s="34" t="s">
        <v>3270</v>
      </c>
      <c r="J573" s="5">
        <v>0.2389</v>
      </c>
      <c r="K573" s="65">
        <f t="shared" si="25"/>
        <v>120.37</v>
      </c>
      <c r="L573" s="65">
        <f t="shared" si="26"/>
        <v>722.22</v>
      </c>
    </row>
    <row r="574" spans="1:12" ht="8.25" customHeight="1">
      <c r="A574" s="48" t="s">
        <v>2468</v>
      </c>
      <c r="B574" s="1" t="s">
        <v>1249</v>
      </c>
      <c r="C574" s="1" t="s">
        <v>1151</v>
      </c>
      <c r="D574" s="7" t="s">
        <v>1250</v>
      </c>
      <c r="E574" s="1" t="s">
        <v>18</v>
      </c>
      <c r="F574" s="4">
        <v>3</v>
      </c>
      <c r="G574" s="4">
        <v>3</v>
      </c>
      <c r="H574" s="4">
        <f t="shared" si="24"/>
        <v>6</v>
      </c>
      <c r="I574" s="34" t="s">
        <v>3271</v>
      </c>
      <c r="J574" s="5">
        <v>0.2389</v>
      </c>
      <c r="K574" s="65">
        <f t="shared" si="25"/>
        <v>25.18</v>
      </c>
      <c r="L574" s="65">
        <f t="shared" si="26"/>
        <v>151.08000000000001</v>
      </c>
    </row>
    <row r="575" spans="1:12" ht="8.25" customHeight="1">
      <c r="A575" s="48" t="s">
        <v>2469</v>
      </c>
      <c r="B575" s="1" t="s">
        <v>1252</v>
      </c>
      <c r="C575" s="1" t="s">
        <v>1151</v>
      </c>
      <c r="D575" s="7" t="s">
        <v>1253</v>
      </c>
      <c r="E575" s="1" t="s">
        <v>18</v>
      </c>
      <c r="F575" s="4">
        <v>3</v>
      </c>
      <c r="G575" s="4">
        <v>3</v>
      </c>
      <c r="H575" s="4">
        <f t="shared" si="24"/>
        <v>6</v>
      </c>
      <c r="I575" s="34" t="s">
        <v>3272</v>
      </c>
      <c r="J575" s="5">
        <v>0.2389</v>
      </c>
      <c r="K575" s="65">
        <f t="shared" si="25"/>
        <v>7.08</v>
      </c>
      <c r="L575" s="65">
        <f t="shared" si="26"/>
        <v>42.48</v>
      </c>
    </row>
    <row r="576" spans="1:12" ht="8.25" customHeight="1">
      <c r="A576" s="48" t="s">
        <v>2470</v>
      </c>
      <c r="B576" s="1" t="s">
        <v>1255</v>
      </c>
      <c r="C576" s="1" t="s">
        <v>1151</v>
      </c>
      <c r="D576" s="7" t="s">
        <v>1256</v>
      </c>
      <c r="E576" s="1" t="s">
        <v>18</v>
      </c>
      <c r="F576" s="4">
        <v>4</v>
      </c>
      <c r="G576" s="4">
        <v>4</v>
      </c>
      <c r="H576" s="4">
        <f t="shared" si="24"/>
        <v>8</v>
      </c>
      <c r="I576" s="34" t="s">
        <v>3273</v>
      </c>
      <c r="J576" s="5">
        <v>0.2389</v>
      </c>
      <c r="K576" s="65">
        <f t="shared" si="25"/>
        <v>8.8699999999999992</v>
      </c>
      <c r="L576" s="65">
        <f t="shared" si="26"/>
        <v>70.959999999999994</v>
      </c>
    </row>
    <row r="577" spans="1:12" ht="8.25" customHeight="1">
      <c r="A577" s="48" t="s">
        <v>2471</v>
      </c>
      <c r="B577" s="1" t="s">
        <v>1258</v>
      </c>
      <c r="C577" s="1" t="s">
        <v>1151</v>
      </c>
      <c r="D577" s="7" t="s">
        <v>1259</v>
      </c>
      <c r="E577" s="1" t="s">
        <v>18</v>
      </c>
      <c r="F577" s="4">
        <v>3</v>
      </c>
      <c r="G577" s="4">
        <v>3</v>
      </c>
      <c r="H577" s="4">
        <f t="shared" si="24"/>
        <v>6</v>
      </c>
      <c r="I577" s="34" t="s">
        <v>3274</v>
      </c>
      <c r="J577" s="5">
        <v>0.2389</v>
      </c>
      <c r="K577" s="65">
        <f t="shared" si="25"/>
        <v>11.9</v>
      </c>
      <c r="L577" s="65">
        <f t="shared" si="26"/>
        <v>71.400000000000006</v>
      </c>
    </row>
    <row r="578" spans="1:12" ht="8.25" customHeight="1">
      <c r="A578" s="48" t="s">
        <v>2472</v>
      </c>
      <c r="B578" s="1" t="s">
        <v>1261</v>
      </c>
      <c r="C578" s="1" t="s">
        <v>1151</v>
      </c>
      <c r="D578" s="7" t="s">
        <v>1262</v>
      </c>
      <c r="E578" s="1" t="s">
        <v>18</v>
      </c>
      <c r="F578" s="4">
        <v>3</v>
      </c>
      <c r="G578" s="4">
        <v>3</v>
      </c>
      <c r="H578" s="4">
        <f t="shared" si="24"/>
        <v>6</v>
      </c>
      <c r="I578" s="34" t="s">
        <v>3275</v>
      </c>
      <c r="J578" s="5">
        <v>0.2389</v>
      </c>
      <c r="K578" s="65">
        <f t="shared" si="25"/>
        <v>17.71</v>
      </c>
      <c r="L578" s="65">
        <f t="shared" si="26"/>
        <v>106.26</v>
      </c>
    </row>
    <row r="579" spans="1:12" ht="8.25" customHeight="1">
      <c r="A579" s="48" t="s">
        <v>2473</v>
      </c>
      <c r="B579" s="1" t="s">
        <v>1264</v>
      </c>
      <c r="C579" s="1" t="s">
        <v>1151</v>
      </c>
      <c r="D579" s="7" t="s">
        <v>1265</v>
      </c>
      <c r="E579" s="1" t="s">
        <v>18</v>
      </c>
      <c r="F579" s="4">
        <v>276</v>
      </c>
      <c r="G579" s="4">
        <v>276</v>
      </c>
      <c r="H579" s="4">
        <f t="shared" si="24"/>
        <v>552</v>
      </c>
      <c r="I579" s="34" t="s">
        <v>3276</v>
      </c>
      <c r="J579" s="5">
        <v>0.2389</v>
      </c>
      <c r="K579" s="65">
        <f t="shared" si="25"/>
        <v>4.76</v>
      </c>
      <c r="L579" s="65">
        <f t="shared" si="26"/>
        <v>2627.52</v>
      </c>
    </row>
    <row r="580" spans="1:12" ht="8.25" customHeight="1">
      <c r="A580" s="48" t="s">
        <v>2474</v>
      </c>
      <c r="B580" s="1" t="s">
        <v>1268</v>
      </c>
      <c r="C580" s="1" t="s">
        <v>1151</v>
      </c>
      <c r="D580" s="7" t="s">
        <v>1269</v>
      </c>
      <c r="E580" s="1" t="s">
        <v>18</v>
      </c>
      <c r="F580" s="4">
        <v>3</v>
      </c>
      <c r="G580" s="4">
        <v>3</v>
      </c>
      <c r="H580" s="4">
        <f t="shared" si="24"/>
        <v>6</v>
      </c>
      <c r="I580" s="34" t="s">
        <v>3277</v>
      </c>
      <c r="J580" s="5">
        <v>0.2389</v>
      </c>
      <c r="K580" s="65">
        <f t="shared" si="25"/>
        <v>6.34</v>
      </c>
      <c r="L580" s="65">
        <f t="shared" si="26"/>
        <v>38.04</v>
      </c>
    </row>
    <row r="581" spans="1:12" ht="8.25" customHeight="1">
      <c r="A581" s="48" t="s">
        <v>2475</v>
      </c>
      <c r="B581" s="1" t="s">
        <v>1272</v>
      </c>
      <c r="C581" s="1" t="s">
        <v>1151</v>
      </c>
      <c r="D581" s="7" t="s">
        <v>1273</v>
      </c>
      <c r="E581" s="1" t="s">
        <v>18</v>
      </c>
      <c r="F581" s="4">
        <v>4</v>
      </c>
      <c r="G581" s="4">
        <v>4</v>
      </c>
      <c r="H581" s="4">
        <f t="shared" ref="H581:H644" si="27">F581+G581</f>
        <v>8</v>
      </c>
      <c r="I581" s="34" t="s">
        <v>3278</v>
      </c>
      <c r="J581" s="5">
        <v>0.2389</v>
      </c>
      <c r="K581" s="65">
        <f t="shared" ref="K581:K644" si="28">TRUNC(I581+(I581*J581),2)</f>
        <v>10.88</v>
      </c>
      <c r="L581" s="65">
        <f t="shared" ref="L581:L644" si="29">TRUNC( H581*K581,2)</f>
        <v>87.04</v>
      </c>
    </row>
    <row r="582" spans="1:12" ht="8.25" customHeight="1">
      <c r="A582" s="48" t="s">
        <v>2476</v>
      </c>
      <c r="B582" s="1" t="s">
        <v>1275</v>
      </c>
      <c r="C582" s="1" t="s">
        <v>1151</v>
      </c>
      <c r="D582" s="7" t="s">
        <v>1276</v>
      </c>
      <c r="E582" s="1" t="s">
        <v>18</v>
      </c>
      <c r="F582" s="4">
        <v>3</v>
      </c>
      <c r="G582" s="4">
        <v>3</v>
      </c>
      <c r="H582" s="4">
        <f t="shared" si="27"/>
        <v>6</v>
      </c>
      <c r="I582" s="34" t="s">
        <v>3279</v>
      </c>
      <c r="J582" s="5">
        <v>0.2389</v>
      </c>
      <c r="K582" s="65">
        <f t="shared" si="28"/>
        <v>40.51</v>
      </c>
      <c r="L582" s="65">
        <f t="shared" si="29"/>
        <v>243.06</v>
      </c>
    </row>
    <row r="583" spans="1:12" ht="8.25" customHeight="1">
      <c r="A583" s="48" t="s">
        <v>2477</v>
      </c>
      <c r="B583" s="1" t="s">
        <v>1277</v>
      </c>
      <c r="C583" s="1" t="s">
        <v>1151</v>
      </c>
      <c r="D583" s="7" t="s">
        <v>1278</v>
      </c>
      <c r="E583" s="1" t="s">
        <v>158</v>
      </c>
      <c r="F583" s="4">
        <v>33.74</v>
      </c>
      <c r="G583" s="4">
        <v>33.74</v>
      </c>
      <c r="H583" s="4">
        <f t="shared" si="27"/>
        <v>67.48</v>
      </c>
      <c r="I583" s="34" t="s">
        <v>3280</v>
      </c>
      <c r="J583" s="5">
        <v>0.2389</v>
      </c>
      <c r="K583" s="65">
        <f t="shared" si="28"/>
        <v>29.2</v>
      </c>
      <c r="L583" s="65">
        <f t="shared" si="29"/>
        <v>1970.41</v>
      </c>
    </row>
    <row r="584" spans="1:12" ht="8.25" customHeight="1">
      <c r="A584" s="48" t="s">
        <v>2478</v>
      </c>
      <c r="B584" s="1" t="s">
        <v>1280</v>
      </c>
      <c r="C584" s="1" t="s">
        <v>1151</v>
      </c>
      <c r="D584" s="7" t="s">
        <v>1281</v>
      </c>
      <c r="E584" s="1" t="s">
        <v>18</v>
      </c>
      <c r="F584" s="4">
        <v>68</v>
      </c>
      <c r="G584" s="4">
        <v>68</v>
      </c>
      <c r="H584" s="4">
        <f t="shared" si="27"/>
        <v>136</v>
      </c>
      <c r="I584" s="34" t="s">
        <v>3281</v>
      </c>
      <c r="J584" s="5">
        <v>0.2389</v>
      </c>
      <c r="K584" s="65">
        <f t="shared" si="28"/>
        <v>592.99</v>
      </c>
      <c r="L584" s="65">
        <f t="shared" si="29"/>
        <v>80646.64</v>
      </c>
    </row>
    <row r="585" spans="1:12" ht="8.25" customHeight="1">
      <c r="A585" s="48" t="s">
        <v>2479</v>
      </c>
      <c r="B585" s="1" t="s">
        <v>1283</v>
      </c>
      <c r="C585" s="1" t="s">
        <v>1151</v>
      </c>
      <c r="D585" s="7" t="s">
        <v>1284</v>
      </c>
      <c r="E585" s="1" t="s">
        <v>99</v>
      </c>
      <c r="F585" s="4">
        <v>1514.35</v>
      </c>
      <c r="G585" s="4">
        <v>1514.35</v>
      </c>
      <c r="H585" s="4">
        <f t="shared" si="27"/>
        <v>3028.7</v>
      </c>
      <c r="I585" s="34" t="s">
        <v>3282</v>
      </c>
      <c r="J585" s="5">
        <v>0.2389</v>
      </c>
      <c r="K585" s="65">
        <f t="shared" si="28"/>
        <v>277.62</v>
      </c>
      <c r="L585" s="65">
        <f t="shared" si="29"/>
        <v>840827.69</v>
      </c>
    </row>
    <row r="586" spans="1:12" ht="8.25" customHeight="1">
      <c r="A586" s="48" t="s">
        <v>2480</v>
      </c>
      <c r="B586" s="1" t="s">
        <v>1286</v>
      </c>
      <c r="C586" s="1" t="s">
        <v>1151</v>
      </c>
      <c r="D586" s="7" t="s">
        <v>1287</v>
      </c>
      <c r="E586" s="1" t="s">
        <v>18</v>
      </c>
      <c r="F586" s="4">
        <v>233</v>
      </c>
      <c r="G586" s="4">
        <v>233</v>
      </c>
      <c r="H586" s="4">
        <f t="shared" si="27"/>
        <v>466</v>
      </c>
      <c r="I586" s="34" t="s">
        <v>3283</v>
      </c>
      <c r="J586" s="5">
        <v>0.2389</v>
      </c>
      <c r="K586" s="65">
        <f t="shared" si="28"/>
        <v>40.93</v>
      </c>
      <c r="L586" s="65">
        <f t="shared" si="29"/>
        <v>19073.38</v>
      </c>
    </row>
    <row r="587" spans="1:12" ht="8.25" customHeight="1">
      <c r="A587" s="48" t="s">
        <v>2481</v>
      </c>
      <c r="B587" s="1" t="s">
        <v>1289</v>
      </c>
      <c r="C587" s="1" t="s">
        <v>1151</v>
      </c>
      <c r="D587" s="7" t="s">
        <v>1290</v>
      </c>
      <c r="E587" s="1" t="s">
        <v>18</v>
      </c>
      <c r="F587" s="4">
        <v>8</v>
      </c>
      <c r="G587" s="4">
        <v>8</v>
      </c>
      <c r="H587" s="4">
        <f t="shared" si="27"/>
        <v>16</v>
      </c>
      <c r="I587" s="34" t="s">
        <v>3284</v>
      </c>
      <c r="J587" s="5">
        <v>0.2389</v>
      </c>
      <c r="K587" s="65">
        <f t="shared" si="28"/>
        <v>87.06</v>
      </c>
      <c r="L587" s="65">
        <f t="shared" si="29"/>
        <v>1392.96</v>
      </c>
    </row>
    <row r="588" spans="1:12" ht="8.25" customHeight="1">
      <c r="A588" s="48" t="s">
        <v>2482</v>
      </c>
      <c r="B588" s="1" t="s">
        <v>1292</v>
      </c>
      <c r="C588" s="1" t="s">
        <v>1151</v>
      </c>
      <c r="D588" s="7" t="s">
        <v>1293</v>
      </c>
      <c r="E588" s="1" t="s">
        <v>18</v>
      </c>
      <c r="F588" s="4">
        <v>14</v>
      </c>
      <c r="G588" s="4">
        <v>14</v>
      </c>
      <c r="H588" s="4">
        <f t="shared" si="27"/>
        <v>28</v>
      </c>
      <c r="I588" s="34" t="s">
        <v>3285</v>
      </c>
      <c r="J588" s="5">
        <v>0.2389</v>
      </c>
      <c r="K588" s="65">
        <f t="shared" si="28"/>
        <v>90.99</v>
      </c>
      <c r="L588" s="65">
        <f t="shared" si="29"/>
        <v>2547.7199999999998</v>
      </c>
    </row>
    <row r="589" spans="1:12" ht="8.25" customHeight="1">
      <c r="A589" s="48" t="s">
        <v>2483</v>
      </c>
      <c r="B589" s="1" t="s">
        <v>1294</v>
      </c>
      <c r="C589" s="1" t="s">
        <v>1151</v>
      </c>
      <c r="D589" s="7" t="s">
        <v>1295</v>
      </c>
      <c r="E589" s="1" t="s">
        <v>18</v>
      </c>
      <c r="F589" s="4">
        <v>15</v>
      </c>
      <c r="G589" s="4">
        <v>15</v>
      </c>
      <c r="H589" s="4">
        <f t="shared" si="27"/>
        <v>30</v>
      </c>
      <c r="I589" s="34" t="s">
        <v>3286</v>
      </c>
      <c r="J589" s="5">
        <v>0.2389</v>
      </c>
      <c r="K589" s="65">
        <f t="shared" si="28"/>
        <v>114.44</v>
      </c>
      <c r="L589" s="65">
        <f t="shared" si="29"/>
        <v>3433.2</v>
      </c>
    </row>
    <row r="590" spans="1:12" ht="8.25" customHeight="1">
      <c r="A590" s="48" t="s">
        <v>2484</v>
      </c>
      <c r="B590" s="1" t="s">
        <v>1297</v>
      </c>
      <c r="C590" s="1" t="s">
        <v>1151</v>
      </c>
      <c r="D590" s="7" t="s">
        <v>1298</v>
      </c>
      <c r="E590" s="1" t="s">
        <v>18</v>
      </c>
      <c r="F590" s="4">
        <v>255</v>
      </c>
      <c r="G590" s="4">
        <v>255</v>
      </c>
      <c r="H590" s="4">
        <f t="shared" si="27"/>
        <v>510</v>
      </c>
      <c r="I590" s="34" t="s">
        <v>3287</v>
      </c>
      <c r="J590" s="5">
        <v>0.2389</v>
      </c>
      <c r="K590" s="65">
        <f t="shared" si="28"/>
        <v>43.48</v>
      </c>
      <c r="L590" s="65">
        <f t="shared" si="29"/>
        <v>22174.799999999999</v>
      </c>
    </row>
    <row r="591" spans="1:12" ht="8.25" customHeight="1">
      <c r="A591" s="48" t="s">
        <v>2485</v>
      </c>
      <c r="B591" s="1" t="s">
        <v>1300</v>
      </c>
      <c r="C591" s="1" t="s">
        <v>1151</v>
      </c>
      <c r="D591" s="7" t="s">
        <v>1301</v>
      </c>
      <c r="E591" s="1" t="s">
        <v>18</v>
      </c>
      <c r="F591" s="4">
        <v>38</v>
      </c>
      <c r="G591" s="4">
        <v>38</v>
      </c>
      <c r="H591" s="4">
        <f t="shared" si="27"/>
        <v>76</v>
      </c>
      <c r="I591" s="34" t="s">
        <v>3288</v>
      </c>
      <c r="J591" s="5">
        <v>0.2389</v>
      </c>
      <c r="K591" s="65">
        <f t="shared" si="28"/>
        <v>96.44</v>
      </c>
      <c r="L591" s="65">
        <f t="shared" si="29"/>
        <v>7329.44</v>
      </c>
    </row>
    <row r="592" spans="1:12" ht="8.25" customHeight="1">
      <c r="A592" s="48" t="s">
        <v>2486</v>
      </c>
      <c r="B592" s="1" t="s">
        <v>1303</v>
      </c>
      <c r="C592" s="1" t="s">
        <v>1151</v>
      </c>
      <c r="D592" s="7" t="s">
        <v>1304</v>
      </c>
      <c r="E592" s="1" t="s">
        <v>18</v>
      </c>
      <c r="F592" s="4">
        <v>135</v>
      </c>
      <c r="G592" s="4">
        <v>135</v>
      </c>
      <c r="H592" s="4">
        <f t="shared" si="27"/>
        <v>270</v>
      </c>
      <c r="I592" s="34" t="s">
        <v>3289</v>
      </c>
      <c r="J592" s="5">
        <v>0.2389</v>
      </c>
      <c r="K592" s="65">
        <f t="shared" si="28"/>
        <v>119.91</v>
      </c>
      <c r="L592" s="65">
        <f t="shared" si="29"/>
        <v>32375.7</v>
      </c>
    </row>
    <row r="593" spans="1:12" ht="8.25" customHeight="1">
      <c r="A593" s="48" t="s">
        <v>2487</v>
      </c>
      <c r="B593" s="1" t="s">
        <v>1306</v>
      </c>
      <c r="C593" s="1" t="s">
        <v>1151</v>
      </c>
      <c r="D593" s="7" t="s">
        <v>1307</v>
      </c>
      <c r="E593" s="1" t="s">
        <v>82</v>
      </c>
      <c r="F593" s="4">
        <v>2060.04</v>
      </c>
      <c r="G593" s="4">
        <v>2060.04</v>
      </c>
      <c r="H593" s="4">
        <f t="shared" si="27"/>
        <v>4120.08</v>
      </c>
      <c r="I593" s="34" t="s">
        <v>3290</v>
      </c>
      <c r="J593" s="5">
        <v>0.2389</v>
      </c>
      <c r="K593" s="65">
        <f t="shared" si="28"/>
        <v>171.94</v>
      </c>
      <c r="L593" s="65">
        <f t="shared" si="29"/>
        <v>708406.55</v>
      </c>
    </row>
    <row r="594" spans="1:12" ht="8.25" customHeight="1">
      <c r="A594" s="48" t="s">
        <v>2488</v>
      </c>
      <c r="B594" s="1" t="s">
        <v>1309</v>
      </c>
      <c r="C594" s="1" t="s">
        <v>1151</v>
      </c>
      <c r="D594" s="7" t="s">
        <v>1310</v>
      </c>
      <c r="E594" s="1" t="s">
        <v>18</v>
      </c>
      <c r="F594" s="4">
        <v>15</v>
      </c>
      <c r="G594" s="4">
        <v>15</v>
      </c>
      <c r="H594" s="4">
        <f t="shared" si="27"/>
        <v>30</v>
      </c>
      <c r="I594" s="34" t="s">
        <v>3291</v>
      </c>
      <c r="J594" s="5">
        <v>0.2389</v>
      </c>
      <c r="K594" s="65">
        <f t="shared" si="28"/>
        <v>32.75</v>
      </c>
      <c r="L594" s="65">
        <f t="shared" si="29"/>
        <v>982.5</v>
      </c>
    </row>
    <row r="595" spans="1:12" ht="8.25" customHeight="1">
      <c r="A595" s="48" t="s">
        <v>2489</v>
      </c>
      <c r="B595" s="1" t="s">
        <v>1312</v>
      </c>
      <c r="C595" s="6" t="s">
        <v>1151</v>
      </c>
      <c r="D595" s="7" t="s">
        <v>1313</v>
      </c>
      <c r="E595" s="1" t="s">
        <v>18</v>
      </c>
      <c r="F595" s="4">
        <v>3</v>
      </c>
      <c r="G595" s="4">
        <v>3</v>
      </c>
      <c r="H595" s="4">
        <f t="shared" si="27"/>
        <v>6</v>
      </c>
      <c r="I595" s="34" t="s">
        <v>3292</v>
      </c>
      <c r="J595" s="5">
        <v>0.2389</v>
      </c>
      <c r="K595" s="65">
        <f t="shared" si="28"/>
        <v>38.61</v>
      </c>
      <c r="L595" s="65">
        <f t="shared" si="29"/>
        <v>231.66</v>
      </c>
    </row>
    <row r="596" spans="1:12" ht="8.25" customHeight="1">
      <c r="A596" s="48" t="s">
        <v>2490</v>
      </c>
      <c r="B596" s="1" t="s">
        <v>1315</v>
      </c>
      <c r="C596" s="6" t="s">
        <v>1151</v>
      </c>
      <c r="D596" s="7" t="s">
        <v>1316</v>
      </c>
      <c r="E596" s="1" t="s">
        <v>18</v>
      </c>
      <c r="F596" s="4">
        <v>19</v>
      </c>
      <c r="G596" s="4">
        <v>19</v>
      </c>
      <c r="H596" s="4">
        <f t="shared" si="27"/>
        <v>38</v>
      </c>
      <c r="I596" s="34" t="s">
        <v>3293</v>
      </c>
      <c r="J596" s="5">
        <v>0.2389</v>
      </c>
      <c r="K596" s="65">
        <f t="shared" si="28"/>
        <v>64.37</v>
      </c>
      <c r="L596" s="65">
        <f t="shared" si="29"/>
        <v>2446.06</v>
      </c>
    </row>
    <row r="597" spans="1:12" ht="8.25" customHeight="1">
      <c r="A597" s="48" t="s">
        <v>2491</v>
      </c>
      <c r="B597" s="1" t="s">
        <v>1318</v>
      </c>
      <c r="C597" s="6" t="s">
        <v>1151</v>
      </c>
      <c r="D597" s="7" t="s">
        <v>1319</v>
      </c>
      <c r="E597" s="1" t="s">
        <v>82</v>
      </c>
      <c r="F597" s="4">
        <v>169.78</v>
      </c>
      <c r="G597" s="4">
        <v>169.78</v>
      </c>
      <c r="H597" s="4">
        <f t="shared" si="27"/>
        <v>339.56</v>
      </c>
      <c r="I597" s="34" t="s">
        <v>3294</v>
      </c>
      <c r="J597" s="5">
        <v>0.2389</v>
      </c>
      <c r="K597" s="65">
        <f t="shared" si="28"/>
        <v>177.68</v>
      </c>
      <c r="L597" s="65">
        <f t="shared" si="29"/>
        <v>60333.02</v>
      </c>
    </row>
    <row r="598" spans="1:12" ht="8.25" customHeight="1">
      <c r="A598" s="48" t="s">
        <v>2492</v>
      </c>
      <c r="B598" s="1" t="s">
        <v>1321</v>
      </c>
      <c r="C598" s="6" t="s">
        <v>1151</v>
      </c>
      <c r="D598" s="7" t="s">
        <v>1322</v>
      </c>
      <c r="E598" s="1" t="s">
        <v>18</v>
      </c>
      <c r="F598" s="4">
        <v>21</v>
      </c>
      <c r="G598" s="4">
        <v>21</v>
      </c>
      <c r="H598" s="4">
        <f t="shared" si="27"/>
        <v>42</v>
      </c>
      <c r="I598" s="34" t="s">
        <v>3295</v>
      </c>
      <c r="J598" s="5">
        <v>0.2389</v>
      </c>
      <c r="K598" s="65">
        <f t="shared" si="28"/>
        <v>14.55</v>
      </c>
      <c r="L598" s="65">
        <f t="shared" si="29"/>
        <v>611.1</v>
      </c>
    </row>
    <row r="599" spans="1:12" ht="8.25" customHeight="1">
      <c r="A599" s="48" t="s">
        <v>2493</v>
      </c>
      <c r="B599" s="1" t="s">
        <v>1324</v>
      </c>
      <c r="C599" s="6" t="s">
        <v>1151</v>
      </c>
      <c r="D599" s="7" t="s">
        <v>1325</v>
      </c>
      <c r="E599" s="1" t="s">
        <v>18</v>
      </c>
      <c r="F599" s="4">
        <v>10</v>
      </c>
      <c r="G599" s="4">
        <v>10</v>
      </c>
      <c r="H599" s="4">
        <f t="shared" si="27"/>
        <v>20</v>
      </c>
      <c r="I599" s="34" t="s">
        <v>3296</v>
      </c>
      <c r="J599" s="5">
        <v>0.2389</v>
      </c>
      <c r="K599" s="65">
        <f t="shared" si="28"/>
        <v>17.03</v>
      </c>
      <c r="L599" s="65">
        <f t="shared" si="29"/>
        <v>340.6</v>
      </c>
    </row>
    <row r="600" spans="1:12" ht="8.25" customHeight="1">
      <c r="A600" s="48" t="s">
        <v>2494</v>
      </c>
      <c r="B600" s="1" t="s">
        <v>1327</v>
      </c>
      <c r="C600" s="6" t="s">
        <v>1151</v>
      </c>
      <c r="D600" s="7" t="s">
        <v>1328</v>
      </c>
      <c r="E600" s="1" t="s">
        <v>82</v>
      </c>
      <c r="F600" s="4">
        <v>15.58</v>
      </c>
      <c r="G600" s="4">
        <v>15.58</v>
      </c>
      <c r="H600" s="4">
        <f t="shared" si="27"/>
        <v>31.16</v>
      </c>
      <c r="I600" s="34" t="s">
        <v>3297</v>
      </c>
      <c r="J600" s="5">
        <v>0.2389</v>
      </c>
      <c r="K600" s="65">
        <f t="shared" si="28"/>
        <v>72.95</v>
      </c>
      <c r="L600" s="65">
        <f t="shared" si="29"/>
        <v>2273.12</v>
      </c>
    </row>
    <row r="601" spans="1:12" ht="16.5" customHeight="1">
      <c r="A601" s="48" t="s">
        <v>2495</v>
      </c>
      <c r="B601" s="1" t="s">
        <v>1330</v>
      </c>
      <c r="C601" s="6" t="s">
        <v>1151</v>
      </c>
      <c r="D601" s="3" t="s">
        <v>1331</v>
      </c>
      <c r="E601" s="1" t="s">
        <v>82</v>
      </c>
      <c r="F601" s="4">
        <v>13.67</v>
      </c>
      <c r="G601" s="4">
        <v>13.67</v>
      </c>
      <c r="H601" s="4">
        <f t="shared" si="27"/>
        <v>27.34</v>
      </c>
      <c r="I601" s="34" t="s">
        <v>3298</v>
      </c>
      <c r="J601" s="5">
        <v>0.2389</v>
      </c>
      <c r="K601" s="65">
        <f t="shared" si="28"/>
        <v>300.60000000000002</v>
      </c>
      <c r="L601" s="65">
        <f t="shared" si="29"/>
        <v>8218.4</v>
      </c>
    </row>
    <row r="602" spans="1:12" ht="8.25" customHeight="1">
      <c r="A602" s="48" t="s">
        <v>2496</v>
      </c>
      <c r="B602" s="1" t="s">
        <v>1333</v>
      </c>
      <c r="C602" s="6" t="s">
        <v>1151</v>
      </c>
      <c r="D602" s="7" t="s">
        <v>1334</v>
      </c>
      <c r="E602" s="1" t="s">
        <v>99</v>
      </c>
      <c r="F602" s="4">
        <v>51.39</v>
      </c>
      <c r="G602" s="4">
        <v>51.39</v>
      </c>
      <c r="H602" s="4">
        <f t="shared" si="27"/>
        <v>102.78</v>
      </c>
      <c r="I602" s="34" t="s">
        <v>3299</v>
      </c>
      <c r="J602" s="5">
        <v>0.2389</v>
      </c>
      <c r="K602" s="65">
        <f t="shared" si="28"/>
        <v>20.47</v>
      </c>
      <c r="L602" s="65">
        <f t="shared" si="29"/>
        <v>2103.9</v>
      </c>
    </row>
    <row r="603" spans="1:12" ht="8.25" customHeight="1">
      <c r="A603" s="48" t="s">
        <v>2497</v>
      </c>
      <c r="B603" s="1" t="s">
        <v>1336</v>
      </c>
      <c r="C603" s="6" t="s">
        <v>1151</v>
      </c>
      <c r="D603" s="7" t="s">
        <v>1337</v>
      </c>
      <c r="E603" s="1" t="s">
        <v>99</v>
      </c>
      <c r="F603" s="4">
        <v>480.45</v>
      </c>
      <c r="G603" s="4">
        <v>480.45</v>
      </c>
      <c r="H603" s="4">
        <f t="shared" si="27"/>
        <v>960.9</v>
      </c>
      <c r="I603" s="34" t="s">
        <v>3300</v>
      </c>
      <c r="J603" s="5">
        <v>0.2389</v>
      </c>
      <c r="K603" s="65">
        <f t="shared" si="28"/>
        <v>33.270000000000003</v>
      </c>
      <c r="L603" s="65">
        <f t="shared" si="29"/>
        <v>31969.14</v>
      </c>
    </row>
    <row r="604" spans="1:12" ht="8.25" customHeight="1">
      <c r="A604" s="48" t="s">
        <v>2498</v>
      </c>
      <c r="B604" s="1" t="s">
        <v>1339</v>
      </c>
      <c r="C604" s="6" t="s">
        <v>1151</v>
      </c>
      <c r="D604" s="7" t="s">
        <v>1340</v>
      </c>
      <c r="E604" s="1" t="s">
        <v>18</v>
      </c>
      <c r="F604" s="4">
        <v>6</v>
      </c>
      <c r="G604" s="4">
        <v>6</v>
      </c>
      <c r="H604" s="4">
        <f t="shared" si="27"/>
        <v>12</v>
      </c>
      <c r="I604" s="34" t="s">
        <v>3301</v>
      </c>
      <c r="J604" s="5">
        <v>0.2389</v>
      </c>
      <c r="K604" s="65">
        <f t="shared" si="28"/>
        <v>160.99</v>
      </c>
      <c r="L604" s="65">
        <f t="shared" si="29"/>
        <v>1931.88</v>
      </c>
    </row>
    <row r="605" spans="1:12" ht="8.25" customHeight="1">
      <c r="A605" s="48" t="s">
        <v>2499</v>
      </c>
      <c r="B605" s="1" t="s">
        <v>1342</v>
      </c>
      <c r="C605" s="6" t="s">
        <v>1151</v>
      </c>
      <c r="D605" s="7" t="s">
        <v>1343</v>
      </c>
      <c r="E605" s="1" t="s">
        <v>99</v>
      </c>
      <c r="F605" s="4">
        <v>252.71</v>
      </c>
      <c r="G605" s="4">
        <v>252.71</v>
      </c>
      <c r="H605" s="4">
        <f t="shared" si="27"/>
        <v>505.42</v>
      </c>
      <c r="I605" s="34" t="s">
        <v>3302</v>
      </c>
      <c r="J605" s="5">
        <v>0.2389</v>
      </c>
      <c r="K605" s="65">
        <f t="shared" si="28"/>
        <v>141.9</v>
      </c>
      <c r="L605" s="65">
        <f t="shared" si="29"/>
        <v>71719.09</v>
      </c>
    </row>
    <row r="606" spans="1:12" ht="16.5" customHeight="1">
      <c r="A606" s="48" t="s">
        <v>2500</v>
      </c>
      <c r="B606" s="1" t="s">
        <v>1345</v>
      </c>
      <c r="C606" s="6" t="s">
        <v>1151</v>
      </c>
      <c r="D606" s="3" t="s">
        <v>1346</v>
      </c>
      <c r="E606" s="1" t="s">
        <v>99</v>
      </c>
      <c r="F606" s="4">
        <v>7.5</v>
      </c>
      <c r="G606" s="4">
        <v>7.5</v>
      </c>
      <c r="H606" s="4">
        <f t="shared" si="27"/>
        <v>15</v>
      </c>
      <c r="I606" s="34" t="s">
        <v>3303</v>
      </c>
      <c r="J606" s="5">
        <v>0.2389</v>
      </c>
      <c r="K606" s="65">
        <f t="shared" si="28"/>
        <v>412.2</v>
      </c>
      <c r="L606" s="65">
        <f t="shared" si="29"/>
        <v>6183</v>
      </c>
    </row>
    <row r="607" spans="1:12" ht="16.5" customHeight="1">
      <c r="A607" s="48" t="s">
        <v>2501</v>
      </c>
      <c r="B607" s="1" t="s">
        <v>1348</v>
      </c>
      <c r="C607" s="6" t="s">
        <v>1151</v>
      </c>
      <c r="D607" s="3" t="s">
        <v>1349</v>
      </c>
      <c r="E607" s="1" t="s">
        <v>82</v>
      </c>
      <c r="F607" s="4">
        <v>198</v>
      </c>
      <c r="G607" s="4">
        <v>198</v>
      </c>
      <c r="H607" s="4">
        <f t="shared" si="27"/>
        <v>396</v>
      </c>
      <c r="I607" s="34" t="s">
        <v>3304</v>
      </c>
      <c r="J607" s="5">
        <v>0.2389</v>
      </c>
      <c r="K607" s="65">
        <f t="shared" si="28"/>
        <v>160.07</v>
      </c>
      <c r="L607" s="65">
        <f t="shared" si="29"/>
        <v>63387.72</v>
      </c>
    </row>
    <row r="608" spans="1:12" ht="8.25" customHeight="1">
      <c r="A608" s="48" t="s">
        <v>2502</v>
      </c>
      <c r="B608" s="1" t="s">
        <v>1351</v>
      </c>
      <c r="C608" s="6" t="s">
        <v>1151</v>
      </c>
      <c r="D608" s="7" t="s">
        <v>1352</v>
      </c>
      <c r="E608" s="1" t="s">
        <v>82</v>
      </c>
      <c r="F608" s="4">
        <v>604.04</v>
      </c>
      <c r="G608" s="4">
        <v>604.04</v>
      </c>
      <c r="H608" s="4">
        <f t="shared" si="27"/>
        <v>1208.08</v>
      </c>
      <c r="I608" s="34" t="s">
        <v>3305</v>
      </c>
      <c r="J608" s="5">
        <v>0.2389</v>
      </c>
      <c r="K608" s="65">
        <f t="shared" si="28"/>
        <v>49.81</v>
      </c>
      <c r="L608" s="65">
        <f t="shared" si="29"/>
        <v>60174.46</v>
      </c>
    </row>
    <row r="609" spans="1:12" ht="8.25" customHeight="1">
      <c r="A609" s="48" t="s">
        <v>2503</v>
      </c>
      <c r="B609" s="1" t="s">
        <v>1354</v>
      </c>
      <c r="C609" s="6" t="s">
        <v>1151</v>
      </c>
      <c r="D609" s="7" t="s">
        <v>1355</v>
      </c>
      <c r="E609" s="1" t="s">
        <v>82</v>
      </c>
      <c r="F609" s="4">
        <v>5</v>
      </c>
      <c r="G609" s="4">
        <v>5</v>
      </c>
      <c r="H609" s="4">
        <f t="shared" si="27"/>
        <v>10</v>
      </c>
      <c r="I609" s="34" t="s">
        <v>3306</v>
      </c>
      <c r="J609" s="5">
        <v>0.2389</v>
      </c>
      <c r="K609" s="65">
        <f t="shared" si="28"/>
        <v>56.77</v>
      </c>
      <c r="L609" s="65">
        <f t="shared" si="29"/>
        <v>567.70000000000005</v>
      </c>
    </row>
    <row r="610" spans="1:12" ht="8.25" customHeight="1">
      <c r="A610" s="48" t="s">
        <v>2504</v>
      </c>
      <c r="B610" s="1" t="s">
        <v>1357</v>
      </c>
      <c r="C610" s="6" t="s">
        <v>1151</v>
      </c>
      <c r="D610" s="7" t="s">
        <v>1358</v>
      </c>
      <c r="E610" s="1" t="s">
        <v>82</v>
      </c>
      <c r="F610" s="4">
        <v>66.959999999999994</v>
      </c>
      <c r="G610" s="4">
        <v>66.959999999999994</v>
      </c>
      <c r="H610" s="4">
        <f t="shared" si="27"/>
        <v>133.91999999999999</v>
      </c>
      <c r="I610" s="34" t="s">
        <v>3307</v>
      </c>
      <c r="J610" s="5">
        <v>0.2389</v>
      </c>
      <c r="K610" s="65">
        <f t="shared" si="28"/>
        <v>86.64</v>
      </c>
      <c r="L610" s="65">
        <f t="shared" si="29"/>
        <v>11602.82</v>
      </c>
    </row>
    <row r="611" spans="1:12" ht="8.25" customHeight="1">
      <c r="A611" s="48" t="s">
        <v>2505</v>
      </c>
      <c r="B611" s="1" t="s">
        <v>1360</v>
      </c>
      <c r="C611" s="6" t="s">
        <v>1151</v>
      </c>
      <c r="D611" s="7" t="s">
        <v>1361</v>
      </c>
      <c r="E611" s="1" t="s">
        <v>82</v>
      </c>
      <c r="F611" s="4">
        <v>193.59</v>
      </c>
      <c r="G611" s="4">
        <v>193.59</v>
      </c>
      <c r="H611" s="4">
        <f t="shared" si="27"/>
        <v>387.18</v>
      </c>
      <c r="I611" s="34" t="s">
        <v>3308</v>
      </c>
      <c r="J611" s="5">
        <v>0.2389</v>
      </c>
      <c r="K611" s="65">
        <f t="shared" si="28"/>
        <v>100.31</v>
      </c>
      <c r="L611" s="65">
        <f t="shared" si="29"/>
        <v>38838.019999999997</v>
      </c>
    </row>
    <row r="612" spans="1:12" ht="8.25" customHeight="1">
      <c r="A612" s="48" t="s">
        <v>2506</v>
      </c>
      <c r="B612" s="1" t="s">
        <v>1363</v>
      </c>
      <c r="C612" s="6" t="s">
        <v>1151</v>
      </c>
      <c r="D612" s="7" t="s">
        <v>1364</v>
      </c>
      <c r="E612" s="1" t="s">
        <v>82</v>
      </c>
      <c r="F612" s="4">
        <v>460.53</v>
      </c>
      <c r="G612" s="4">
        <v>460.53</v>
      </c>
      <c r="H612" s="4">
        <f t="shared" si="27"/>
        <v>921.06</v>
      </c>
      <c r="I612" s="34" t="s">
        <v>3309</v>
      </c>
      <c r="J612" s="5">
        <v>0.2389</v>
      </c>
      <c r="K612" s="65">
        <f t="shared" si="28"/>
        <v>35.58</v>
      </c>
      <c r="L612" s="65">
        <f t="shared" si="29"/>
        <v>32771.31</v>
      </c>
    </row>
    <row r="613" spans="1:12" ht="8.25" customHeight="1">
      <c r="A613" s="48" t="s">
        <v>2507</v>
      </c>
      <c r="B613" s="1" t="s">
        <v>1366</v>
      </c>
      <c r="C613" s="6" t="s">
        <v>1151</v>
      </c>
      <c r="D613" s="7" t="s">
        <v>1367</v>
      </c>
      <c r="E613" s="1" t="s">
        <v>82</v>
      </c>
      <c r="F613" s="4">
        <v>13.95</v>
      </c>
      <c r="G613" s="4">
        <v>13.95</v>
      </c>
      <c r="H613" s="4">
        <f t="shared" si="27"/>
        <v>27.9</v>
      </c>
      <c r="I613" s="34" t="s">
        <v>3310</v>
      </c>
      <c r="J613" s="5">
        <v>0.2389</v>
      </c>
      <c r="K613" s="65">
        <f t="shared" si="28"/>
        <v>61.49</v>
      </c>
      <c r="L613" s="65">
        <f t="shared" si="29"/>
        <v>1715.57</v>
      </c>
    </row>
    <row r="614" spans="1:12" ht="8.25" customHeight="1">
      <c r="A614" s="48" t="s">
        <v>2508</v>
      </c>
      <c r="B614" s="1" t="s">
        <v>1369</v>
      </c>
      <c r="C614" s="6" t="s">
        <v>1151</v>
      </c>
      <c r="D614" s="7" t="s">
        <v>1370</v>
      </c>
      <c r="E614" s="1" t="s">
        <v>82</v>
      </c>
      <c r="F614" s="4">
        <v>338.85</v>
      </c>
      <c r="G614" s="4">
        <v>338.85</v>
      </c>
      <c r="H614" s="4">
        <f t="shared" si="27"/>
        <v>677.7</v>
      </c>
      <c r="I614" s="34" t="s">
        <v>3311</v>
      </c>
      <c r="J614" s="5">
        <v>0.2389</v>
      </c>
      <c r="K614" s="65">
        <f t="shared" si="28"/>
        <v>453.59</v>
      </c>
      <c r="L614" s="65">
        <f t="shared" si="29"/>
        <v>307397.94</v>
      </c>
    </row>
    <row r="615" spans="1:12" ht="16.5" customHeight="1">
      <c r="A615" s="48" t="s">
        <v>2509</v>
      </c>
      <c r="B615" s="1" t="s">
        <v>1372</v>
      </c>
      <c r="C615" s="6" t="s">
        <v>1151</v>
      </c>
      <c r="D615" s="3" t="s">
        <v>1373</v>
      </c>
      <c r="E615" s="1" t="s">
        <v>82</v>
      </c>
      <c r="F615" s="4">
        <v>27.34</v>
      </c>
      <c r="G615" s="4">
        <v>27.34</v>
      </c>
      <c r="H615" s="4">
        <f t="shared" si="27"/>
        <v>54.68</v>
      </c>
      <c r="I615" s="34" t="s">
        <v>3312</v>
      </c>
      <c r="J615" s="5">
        <v>0.2389</v>
      </c>
      <c r="K615" s="65">
        <f t="shared" si="28"/>
        <v>21.95</v>
      </c>
      <c r="L615" s="65">
        <f t="shared" si="29"/>
        <v>1200.22</v>
      </c>
    </row>
    <row r="616" spans="1:12" ht="8.25" customHeight="1">
      <c r="A616" s="48" t="s">
        <v>2510</v>
      </c>
      <c r="B616" s="1" t="s">
        <v>1375</v>
      </c>
      <c r="C616" s="6" t="s">
        <v>1151</v>
      </c>
      <c r="D616" s="7" t="s">
        <v>1376</v>
      </c>
      <c r="E616" s="1" t="s">
        <v>99</v>
      </c>
      <c r="F616" s="4">
        <v>10.68</v>
      </c>
      <c r="G616" s="4">
        <v>10.68</v>
      </c>
      <c r="H616" s="4">
        <f t="shared" si="27"/>
        <v>21.36</v>
      </c>
      <c r="I616" s="34" t="s">
        <v>3313</v>
      </c>
      <c r="J616" s="5">
        <v>0.2389</v>
      </c>
      <c r="K616" s="65">
        <f t="shared" si="28"/>
        <v>444.62</v>
      </c>
      <c r="L616" s="65">
        <f t="shared" si="29"/>
        <v>9497.08</v>
      </c>
    </row>
    <row r="617" spans="1:12" ht="8.25" customHeight="1">
      <c r="A617" s="48" t="s">
        <v>2511</v>
      </c>
      <c r="B617" s="1" t="s">
        <v>1378</v>
      </c>
      <c r="C617" s="6" t="s">
        <v>1151</v>
      </c>
      <c r="D617" s="7" t="s">
        <v>1379</v>
      </c>
      <c r="E617" s="1" t="s">
        <v>1380</v>
      </c>
      <c r="F617" s="4">
        <v>40.5</v>
      </c>
      <c r="G617" s="4">
        <v>40.5</v>
      </c>
      <c r="H617" s="4">
        <f t="shared" si="27"/>
        <v>81</v>
      </c>
      <c r="I617" s="34" t="s">
        <v>3314</v>
      </c>
      <c r="J617" s="5">
        <v>0.2389</v>
      </c>
      <c r="K617" s="65">
        <f t="shared" si="28"/>
        <v>8.2100000000000009</v>
      </c>
      <c r="L617" s="65">
        <f t="shared" si="29"/>
        <v>665.01</v>
      </c>
    </row>
    <row r="618" spans="1:12" ht="8.25" customHeight="1">
      <c r="A618" s="48" t="s">
        <v>2512</v>
      </c>
      <c r="B618" s="1" t="s">
        <v>1381</v>
      </c>
      <c r="C618" s="6" t="s">
        <v>1151</v>
      </c>
      <c r="D618" s="7" t="s">
        <v>1382</v>
      </c>
      <c r="E618" s="1" t="s">
        <v>99</v>
      </c>
      <c r="F618" s="4">
        <v>163.96</v>
      </c>
      <c r="G618" s="4">
        <v>163.96</v>
      </c>
      <c r="H618" s="4">
        <f t="shared" si="27"/>
        <v>327.92</v>
      </c>
      <c r="I618" s="34" t="s">
        <v>3315</v>
      </c>
      <c r="J618" s="5">
        <v>0.2389</v>
      </c>
      <c r="K618" s="65">
        <f t="shared" si="28"/>
        <v>163.1</v>
      </c>
      <c r="L618" s="65">
        <f t="shared" si="29"/>
        <v>53483.75</v>
      </c>
    </row>
    <row r="619" spans="1:12" ht="8.25" customHeight="1">
      <c r="A619" s="48" t="s">
        <v>2513</v>
      </c>
      <c r="B619" s="1" t="s">
        <v>1384</v>
      </c>
      <c r="C619" s="6" t="s">
        <v>1151</v>
      </c>
      <c r="D619" s="7" t="s">
        <v>1385</v>
      </c>
      <c r="E619" s="1" t="s">
        <v>99</v>
      </c>
      <c r="F619" s="4">
        <v>96.26</v>
      </c>
      <c r="G619" s="4">
        <v>96.26</v>
      </c>
      <c r="H619" s="4">
        <f t="shared" si="27"/>
        <v>192.52</v>
      </c>
      <c r="I619" s="34" t="s">
        <v>3316</v>
      </c>
      <c r="J619" s="5">
        <v>0.2389</v>
      </c>
      <c r="K619" s="65">
        <f t="shared" si="28"/>
        <v>511.3</v>
      </c>
      <c r="L619" s="65">
        <f t="shared" si="29"/>
        <v>98435.47</v>
      </c>
    </row>
    <row r="620" spans="1:12" ht="8.25" customHeight="1">
      <c r="A620" s="48" t="s">
        <v>2514</v>
      </c>
      <c r="B620" s="1" t="s">
        <v>1387</v>
      </c>
      <c r="C620" s="6" t="s">
        <v>1151</v>
      </c>
      <c r="D620" s="7" t="s">
        <v>1388</v>
      </c>
      <c r="E620" s="1" t="s">
        <v>82</v>
      </c>
      <c r="F620" s="4">
        <v>104.05</v>
      </c>
      <c r="G620" s="4">
        <v>104.05</v>
      </c>
      <c r="H620" s="4">
        <f t="shared" si="27"/>
        <v>208.1</v>
      </c>
      <c r="I620" s="34" t="s">
        <v>3317</v>
      </c>
      <c r="J620" s="5">
        <v>0.2389</v>
      </c>
      <c r="K620" s="65">
        <f t="shared" si="28"/>
        <v>6.61</v>
      </c>
      <c r="L620" s="65">
        <f t="shared" si="29"/>
        <v>1375.54</v>
      </c>
    </row>
    <row r="621" spans="1:12" ht="8.25" customHeight="1">
      <c r="A621" s="48" t="s">
        <v>2515</v>
      </c>
      <c r="B621" s="1" t="s">
        <v>1390</v>
      </c>
      <c r="C621" s="6" t="s">
        <v>1151</v>
      </c>
      <c r="D621" s="7" t="s">
        <v>1391</v>
      </c>
      <c r="E621" s="1" t="s">
        <v>63</v>
      </c>
      <c r="F621" s="4">
        <v>8.1</v>
      </c>
      <c r="G621" s="4">
        <v>8.1</v>
      </c>
      <c r="H621" s="4">
        <f t="shared" si="27"/>
        <v>16.2</v>
      </c>
      <c r="I621" s="34" t="s">
        <v>3318</v>
      </c>
      <c r="J621" s="5">
        <v>0.2389</v>
      </c>
      <c r="K621" s="65">
        <f t="shared" si="28"/>
        <v>537.53</v>
      </c>
      <c r="L621" s="65">
        <f t="shared" si="29"/>
        <v>8707.98</v>
      </c>
    </row>
    <row r="622" spans="1:12" ht="8.25" customHeight="1">
      <c r="A622" s="48" t="s">
        <v>2516</v>
      </c>
      <c r="B622" s="1" t="s">
        <v>1393</v>
      </c>
      <c r="C622" s="6" t="s">
        <v>1151</v>
      </c>
      <c r="D622" s="7" t="s">
        <v>1394</v>
      </c>
      <c r="E622" s="1" t="s">
        <v>18</v>
      </c>
      <c r="F622" s="4">
        <v>3</v>
      </c>
      <c r="G622" s="4">
        <v>3</v>
      </c>
      <c r="H622" s="4">
        <f t="shared" si="27"/>
        <v>6</v>
      </c>
      <c r="I622" s="34" t="s">
        <v>3319</v>
      </c>
      <c r="J622" s="5">
        <v>0.2389</v>
      </c>
      <c r="K622" s="65">
        <f t="shared" si="28"/>
        <v>248.38</v>
      </c>
      <c r="L622" s="65">
        <f t="shared" si="29"/>
        <v>1490.28</v>
      </c>
    </row>
    <row r="623" spans="1:12" ht="8.25" customHeight="1">
      <c r="A623" s="48" t="s">
        <v>2517</v>
      </c>
      <c r="B623" s="1" t="s">
        <v>1396</v>
      </c>
      <c r="C623" s="6" t="s">
        <v>1151</v>
      </c>
      <c r="D623" s="7" t="s">
        <v>1397</v>
      </c>
      <c r="E623" s="1" t="s">
        <v>18</v>
      </c>
      <c r="F623" s="4">
        <v>4</v>
      </c>
      <c r="G623" s="4">
        <v>4</v>
      </c>
      <c r="H623" s="4">
        <f t="shared" si="27"/>
        <v>8</v>
      </c>
      <c r="I623" s="34" t="s">
        <v>3320</v>
      </c>
      <c r="J623" s="5">
        <v>0.2389</v>
      </c>
      <c r="K623" s="65">
        <f t="shared" si="28"/>
        <v>171.26</v>
      </c>
      <c r="L623" s="65">
        <f t="shared" si="29"/>
        <v>1370.08</v>
      </c>
    </row>
    <row r="624" spans="1:12" ht="8.25" customHeight="1">
      <c r="A624" s="48" t="s">
        <v>2518</v>
      </c>
      <c r="B624" s="1" t="s">
        <v>1399</v>
      </c>
      <c r="C624" s="6" t="s">
        <v>1151</v>
      </c>
      <c r="D624" s="7" t="s">
        <v>1400</v>
      </c>
      <c r="E624" s="1" t="s">
        <v>99</v>
      </c>
      <c r="F624" s="4">
        <v>22.5</v>
      </c>
      <c r="G624" s="4">
        <v>22.5</v>
      </c>
      <c r="H624" s="4">
        <f t="shared" si="27"/>
        <v>45</v>
      </c>
      <c r="I624" s="34" t="s">
        <v>3321</v>
      </c>
      <c r="J624" s="5">
        <v>0.2389</v>
      </c>
      <c r="K624" s="65">
        <f t="shared" si="28"/>
        <v>446.41</v>
      </c>
      <c r="L624" s="65">
        <f t="shared" si="29"/>
        <v>20088.45</v>
      </c>
    </row>
    <row r="625" spans="1:12" ht="8.25" customHeight="1">
      <c r="A625" s="48" t="s">
        <v>2519</v>
      </c>
      <c r="B625" s="1" t="s">
        <v>1402</v>
      </c>
      <c r="C625" s="6" t="s">
        <v>1151</v>
      </c>
      <c r="D625" s="7" t="s">
        <v>1403</v>
      </c>
      <c r="E625" s="1" t="s">
        <v>99</v>
      </c>
      <c r="F625" s="4">
        <v>5.82</v>
      </c>
      <c r="G625" s="4">
        <v>5.82</v>
      </c>
      <c r="H625" s="4">
        <f t="shared" si="27"/>
        <v>11.64</v>
      </c>
      <c r="I625" s="34" t="s">
        <v>3322</v>
      </c>
      <c r="J625" s="5">
        <v>0.2389</v>
      </c>
      <c r="K625" s="65">
        <f t="shared" si="28"/>
        <v>141.94999999999999</v>
      </c>
      <c r="L625" s="65">
        <f t="shared" si="29"/>
        <v>1652.29</v>
      </c>
    </row>
    <row r="626" spans="1:12" ht="8.25" customHeight="1">
      <c r="A626" s="48" t="s">
        <v>2520</v>
      </c>
      <c r="B626" s="1" t="s">
        <v>1405</v>
      </c>
      <c r="C626" s="6" t="s">
        <v>1151</v>
      </c>
      <c r="D626" s="7" t="s">
        <v>1406</v>
      </c>
      <c r="E626" s="1" t="s">
        <v>99</v>
      </c>
      <c r="F626" s="4">
        <v>36.11</v>
      </c>
      <c r="G626" s="4">
        <v>36.11</v>
      </c>
      <c r="H626" s="4">
        <f t="shared" si="27"/>
        <v>72.22</v>
      </c>
      <c r="I626" s="34" t="s">
        <v>3323</v>
      </c>
      <c r="J626" s="5">
        <v>0.2389</v>
      </c>
      <c r="K626" s="65">
        <f t="shared" si="28"/>
        <v>184.8</v>
      </c>
      <c r="L626" s="65">
        <f t="shared" si="29"/>
        <v>13346.25</v>
      </c>
    </row>
    <row r="627" spans="1:12" ht="8.25" customHeight="1">
      <c r="A627" s="48" t="s">
        <v>2521</v>
      </c>
      <c r="B627" s="1" t="s">
        <v>1408</v>
      </c>
      <c r="C627" s="6" t="s">
        <v>1151</v>
      </c>
      <c r="D627" s="7" t="s">
        <v>1409</v>
      </c>
      <c r="E627" s="1" t="s">
        <v>18</v>
      </c>
      <c r="F627" s="4">
        <v>870</v>
      </c>
      <c r="G627" s="4">
        <v>870</v>
      </c>
      <c r="H627" s="4">
        <f t="shared" si="27"/>
        <v>1740</v>
      </c>
      <c r="I627" s="34" t="s">
        <v>3324</v>
      </c>
      <c r="J627" s="5">
        <v>0.2389</v>
      </c>
      <c r="K627" s="65">
        <f t="shared" si="28"/>
        <v>16.91</v>
      </c>
      <c r="L627" s="65">
        <f t="shared" si="29"/>
        <v>29423.4</v>
      </c>
    </row>
    <row r="628" spans="1:12" ht="8.25" customHeight="1">
      <c r="A628" s="48" t="s">
        <v>2522</v>
      </c>
      <c r="B628" s="1" t="s">
        <v>1412</v>
      </c>
      <c r="C628" s="6" t="s">
        <v>1151</v>
      </c>
      <c r="D628" s="7" t="s">
        <v>1413</v>
      </c>
      <c r="E628" s="1" t="s">
        <v>18</v>
      </c>
      <c r="F628" s="4">
        <v>4</v>
      </c>
      <c r="G628" s="4">
        <v>4</v>
      </c>
      <c r="H628" s="4">
        <f t="shared" si="27"/>
        <v>8</v>
      </c>
      <c r="I628" s="34" t="s">
        <v>3325</v>
      </c>
      <c r="J628" s="5">
        <v>0.2389</v>
      </c>
      <c r="K628" s="65">
        <f t="shared" si="28"/>
        <v>34.96</v>
      </c>
      <c r="L628" s="65">
        <f t="shared" si="29"/>
        <v>279.68</v>
      </c>
    </row>
    <row r="629" spans="1:12" ht="8.25" customHeight="1">
      <c r="A629" s="48" t="s">
        <v>2523</v>
      </c>
      <c r="B629" s="1" t="s">
        <v>1415</v>
      </c>
      <c r="C629" s="6" t="s">
        <v>1151</v>
      </c>
      <c r="D629" s="7" t="s">
        <v>1416</v>
      </c>
      <c r="E629" s="1" t="s">
        <v>18</v>
      </c>
      <c r="F629" s="4">
        <v>14</v>
      </c>
      <c r="G629" s="4">
        <v>14</v>
      </c>
      <c r="H629" s="4">
        <f t="shared" si="27"/>
        <v>28</v>
      </c>
      <c r="I629" s="34" t="s">
        <v>3326</v>
      </c>
      <c r="J629" s="5">
        <v>0.2389</v>
      </c>
      <c r="K629" s="65">
        <f t="shared" si="28"/>
        <v>77.709999999999994</v>
      </c>
      <c r="L629" s="65">
        <f t="shared" si="29"/>
        <v>2175.88</v>
      </c>
    </row>
    <row r="630" spans="1:12" ht="8.25" customHeight="1">
      <c r="A630" s="48" t="s">
        <v>2524</v>
      </c>
      <c r="B630" s="1" t="s">
        <v>1418</v>
      </c>
      <c r="C630" s="6" t="s">
        <v>1151</v>
      </c>
      <c r="D630" s="7" t="s">
        <v>1419</v>
      </c>
      <c r="E630" s="1" t="s">
        <v>18</v>
      </c>
      <c r="F630" s="4">
        <v>55</v>
      </c>
      <c r="G630" s="4">
        <v>55</v>
      </c>
      <c r="H630" s="4">
        <f t="shared" si="27"/>
        <v>110</v>
      </c>
      <c r="I630" s="34" t="s">
        <v>3327</v>
      </c>
      <c r="J630" s="5">
        <v>0.2389</v>
      </c>
      <c r="K630" s="65">
        <f t="shared" si="28"/>
        <v>27</v>
      </c>
      <c r="L630" s="65">
        <f t="shared" si="29"/>
        <v>2970</v>
      </c>
    </row>
    <row r="631" spans="1:12" ht="8.25" customHeight="1">
      <c r="A631" s="48" t="s">
        <v>2525</v>
      </c>
      <c r="B631" s="1" t="s">
        <v>1421</v>
      </c>
      <c r="C631" s="6" t="s">
        <v>1151</v>
      </c>
      <c r="D631" s="7" t="s">
        <v>1422</v>
      </c>
      <c r="E631" s="1" t="s">
        <v>99</v>
      </c>
      <c r="F631" s="4">
        <v>5139.5600000000004</v>
      </c>
      <c r="G631" s="4">
        <v>5139.5600000000004</v>
      </c>
      <c r="H631" s="4">
        <f t="shared" si="27"/>
        <v>10279.120000000001</v>
      </c>
      <c r="I631" s="34" t="s">
        <v>3328</v>
      </c>
      <c r="J631" s="5">
        <v>0.2389</v>
      </c>
      <c r="K631" s="65">
        <f t="shared" si="28"/>
        <v>38.75</v>
      </c>
      <c r="L631" s="65">
        <f t="shared" si="29"/>
        <v>398315.9</v>
      </c>
    </row>
    <row r="632" spans="1:12" ht="8.25" customHeight="1">
      <c r="A632" s="48" t="s">
        <v>2526</v>
      </c>
      <c r="B632" s="1" t="s">
        <v>1423</v>
      </c>
      <c r="C632" s="6" t="s">
        <v>1151</v>
      </c>
      <c r="D632" s="7" t="s">
        <v>1424</v>
      </c>
      <c r="E632" s="1" t="s">
        <v>99</v>
      </c>
      <c r="F632" s="4">
        <v>909.67</v>
      </c>
      <c r="G632" s="4">
        <v>909.67</v>
      </c>
      <c r="H632" s="4">
        <f t="shared" si="27"/>
        <v>1819.34</v>
      </c>
      <c r="I632" s="34" t="s">
        <v>3329</v>
      </c>
      <c r="J632" s="5">
        <v>0.2389</v>
      </c>
      <c r="K632" s="65">
        <f t="shared" si="28"/>
        <v>104.69</v>
      </c>
      <c r="L632" s="65">
        <f t="shared" si="29"/>
        <v>190466.7</v>
      </c>
    </row>
    <row r="633" spans="1:12" ht="8.25" customHeight="1">
      <c r="A633" s="48" t="s">
        <v>2527</v>
      </c>
      <c r="B633" s="1" t="s">
        <v>1426</v>
      </c>
      <c r="C633" s="6" t="s">
        <v>1151</v>
      </c>
      <c r="D633" s="7" t="s">
        <v>1427</v>
      </c>
      <c r="E633" s="1" t="s">
        <v>18</v>
      </c>
      <c r="F633" s="4">
        <v>18</v>
      </c>
      <c r="G633" s="4">
        <v>18</v>
      </c>
      <c r="H633" s="4">
        <f t="shared" si="27"/>
        <v>36</v>
      </c>
      <c r="I633" s="34" t="s">
        <v>3330</v>
      </c>
      <c r="J633" s="5">
        <v>0.2389</v>
      </c>
      <c r="K633" s="65">
        <f t="shared" si="28"/>
        <v>20.34</v>
      </c>
      <c r="L633" s="65">
        <f t="shared" si="29"/>
        <v>732.24</v>
      </c>
    </row>
    <row r="634" spans="1:12" ht="8.25" customHeight="1">
      <c r="A634" s="48" t="s">
        <v>2528</v>
      </c>
      <c r="B634" s="1" t="s">
        <v>1428</v>
      </c>
      <c r="C634" s="6" t="s">
        <v>1151</v>
      </c>
      <c r="D634" s="7" t="s">
        <v>1429</v>
      </c>
      <c r="E634" s="1" t="s">
        <v>18</v>
      </c>
      <c r="F634" s="4">
        <v>23</v>
      </c>
      <c r="G634" s="4">
        <v>23</v>
      </c>
      <c r="H634" s="4">
        <f t="shared" si="27"/>
        <v>46</v>
      </c>
      <c r="I634" s="34" t="s">
        <v>3331</v>
      </c>
      <c r="J634" s="5">
        <v>0.2389</v>
      </c>
      <c r="K634" s="65">
        <f t="shared" si="28"/>
        <v>58.27</v>
      </c>
      <c r="L634" s="65">
        <f t="shared" si="29"/>
        <v>2680.42</v>
      </c>
    </row>
    <row r="635" spans="1:12" ht="8.25" customHeight="1">
      <c r="A635" s="48" t="s">
        <v>2529</v>
      </c>
      <c r="B635" s="1" t="s">
        <v>1431</v>
      </c>
      <c r="C635" s="6" t="s">
        <v>1151</v>
      </c>
      <c r="D635" s="7" t="s">
        <v>1432</v>
      </c>
      <c r="E635" s="1" t="s">
        <v>18</v>
      </c>
      <c r="F635" s="4">
        <v>10</v>
      </c>
      <c r="G635" s="4">
        <v>10</v>
      </c>
      <c r="H635" s="4">
        <f t="shared" si="27"/>
        <v>20</v>
      </c>
      <c r="I635" s="34" t="s">
        <v>3332</v>
      </c>
      <c r="J635" s="5">
        <v>0.2389</v>
      </c>
      <c r="K635" s="65">
        <f t="shared" si="28"/>
        <v>26.54</v>
      </c>
      <c r="L635" s="65">
        <f t="shared" si="29"/>
        <v>530.79999999999995</v>
      </c>
    </row>
    <row r="636" spans="1:12" ht="8.25" customHeight="1">
      <c r="A636" s="48" t="s">
        <v>2530</v>
      </c>
      <c r="B636" s="1" t="s">
        <v>1434</v>
      </c>
      <c r="C636" s="6" t="s">
        <v>1151</v>
      </c>
      <c r="D636" s="7" t="s">
        <v>1435</v>
      </c>
      <c r="E636" s="1" t="s">
        <v>18</v>
      </c>
      <c r="F636" s="4">
        <v>19</v>
      </c>
      <c r="G636" s="4">
        <v>19</v>
      </c>
      <c r="H636" s="4">
        <f t="shared" si="27"/>
        <v>38</v>
      </c>
      <c r="I636" s="34" t="s">
        <v>3333</v>
      </c>
      <c r="J636" s="5">
        <v>0.2389</v>
      </c>
      <c r="K636" s="65">
        <f t="shared" si="28"/>
        <v>45.05</v>
      </c>
      <c r="L636" s="65">
        <f t="shared" si="29"/>
        <v>1711.9</v>
      </c>
    </row>
    <row r="637" spans="1:12" ht="8.25" customHeight="1">
      <c r="A637" s="48" t="s">
        <v>2531</v>
      </c>
      <c r="B637" s="1" t="s">
        <v>1437</v>
      </c>
      <c r="C637" s="6" t="s">
        <v>1151</v>
      </c>
      <c r="D637" s="7" t="s">
        <v>1438</v>
      </c>
      <c r="E637" s="1" t="s">
        <v>18</v>
      </c>
      <c r="F637" s="4">
        <v>12</v>
      </c>
      <c r="G637" s="4">
        <v>12</v>
      </c>
      <c r="H637" s="4">
        <f t="shared" si="27"/>
        <v>24</v>
      </c>
      <c r="I637" s="34" t="s">
        <v>3334</v>
      </c>
      <c r="J637" s="5">
        <v>0.2389</v>
      </c>
      <c r="K637" s="65">
        <f t="shared" si="28"/>
        <v>68.650000000000006</v>
      </c>
      <c r="L637" s="65">
        <f t="shared" si="29"/>
        <v>1647.6</v>
      </c>
    </row>
    <row r="638" spans="1:12" ht="8.25" customHeight="1">
      <c r="A638" s="48" t="s">
        <v>2532</v>
      </c>
      <c r="B638" s="1" t="s">
        <v>1440</v>
      </c>
      <c r="C638" s="6" t="s">
        <v>1151</v>
      </c>
      <c r="D638" s="7" t="s">
        <v>1441</v>
      </c>
      <c r="E638" s="1" t="s">
        <v>18</v>
      </c>
      <c r="F638" s="4">
        <v>19</v>
      </c>
      <c r="G638" s="4">
        <v>19</v>
      </c>
      <c r="H638" s="4">
        <f t="shared" si="27"/>
        <v>38</v>
      </c>
      <c r="I638" s="34" t="s">
        <v>3335</v>
      </c>
      <c r="J638" s="5">
        <v>0.2389</v>
      </c>
      <c r="K638" s="65">
        <f t="shared" si="28"/>
        <v>22.04</v>
      </c>
      <c r="L638" s="65">
        <f t="shared" si="29"/>
        <v>837.52</v>
      </c>
    </row>
    <row r="639" spans="1:12" ht="8.25" customHeight="1">
      <c r="A639" s="48" t="s">
        <v>2533</v>
      </c>
      <c r="B639" s="1" t="s">
        <v>1442</v>
      </c>
      <c r="C639" s="6" t="s">
        <v>1151</v>
      </c>
      <c r="D639" s="7" t="s">
        <v>1443</v>
      </c>
      <c r="E639" s="1" t="s">
        <v>18</v>
      </c>
      <c r="F639" s="4">
        <v>8</v>
      </c>
      <c r="G639" s="4">
        <v>8</v>
      </c>
      <c r="H639" s="4">
        <f t="shared" si="27"/>
        <v>16</v>
      </c>
      <c r="I639" s="34" t="s">
        <v>3336</v>
      </c>
      <c r="J639" s="5">
        <v>0.2389</v>
      </c>
      <c r="K639" s="65">
        <f t="shared" si="28"/>
        <v>28.79</v>
      </c>
      <c r="L639" s="65">
        <f t="shared" si="29"/>
        <v>460.64</v>
      </c>
    </row>
    <row r="640" spans="1:12" ht="8.25" customHeight="1">
      <c r="A640" s="48" t="s">
        <v>2534</v>
      </c>
      <c r="B640" s="1" t="s">
        <v>1445</v>
      </c>
      <c r="C640" s="6" t="s">
        <v>1151</v>
      </c>
      <c r="D640" s="7" t="s">
        <v>1446</v>
      </c>
      <c r="E640" s="1" t="s">
        <v>18</v>
      </c>
      <c r="F640" s="4">
        <v>10</v>
      </c>
      <c r="G640" s="4">
        <v>10</v>
      </c>
      <c r="H640" s="4">
        <f t="shared" si="27"/>
        <v>20</v>
      </c>
      <c r="I640" s="34" t="s">
        <v>3337</v>
      </c>
      <c r="J640" s="5">
        <v>0.2389</v>
      </c>
      <c r="K640" s="65">
        <f t="shared" si="28"/>
        <v>49.32</v>
      </c>
      <c r="L640" s="65">
        <f t="shared" si="29"/>
        <v>986.4</v>
      </c>
    </row>
    <row r="641" spans="1:12" ht="8.25" customHeight="1">
      <c r="A641" s="48" t="s">
        <v>2535</v>
      </c>
      <c r="B641" s="1" t="s">
        <v>1448</v>
      </c>
      <c r="C641" s="6" t="s">
        <v>1151</v>
      </c>
      <c r="D641" s="7" t="s">
        <v>1449</v>
      </c>
      <c r="E641" s="1" t="s">
        <v>18</v>
      </c>
      <c r="F641" s="4">
        <v>3</v>
      </c>
      <c r="G641" s="4">
        <v>3</v>
      </c>
      <c r="H641" s="4">
        <f t="shared" si="27"/>
        <v>6</v>
      </c>
      <c r="I641" s="34" t="s">
        <v>3338</v>
      </c>
      <c r="J641" s="5">
        <v>0.2389</v>
      </c>
      <c r="K641" s="65">
        <f t="shared" si="28"/>
        <v>12.94</v>
      </c>
      <c r="L641" s="65">
        <f t="shared" si="29"/>
        <v>77.64</v>
      </c>
    </row>
    <row r="642" spans="1:12" ht="8.25" customHeight="1">
      <c r="A642" s="48" t="s">
        <v>2536</v>
      </c>
      <c r="B642" s="1" t="s">
        <v>1451</v>
      </c>
      <c r="C642" s="6" t="s">
        <v>1151</v>
      </c>
      <c r="D642" s="7" t="s">
        <v>1452</v>
      </c>
      <c r="E642" s="1" t="s">
        <v>18</v>
      </c>
      <c r="F642" s="4">
        <v>14</v>
      </c>
      <c r="G642" s="4">
        <v>14</v>
      </c>
      <c r="H642" s="4">
        <f t="shared" si="27"/>
        <v>28</v>
      </c>
      <c r="I642" s="34" t="s">
        <v>3295</v>
      </c>
      <c r="J642" s="5">
        <v>0.2389</v>
      </c>
      <c r="K642" s="65">
        <f t="shared" si="28"/>
        <v>14.55</v>
      </c>
      <c r="L642" s="65">
        <f t="shared" si="29"/>
        <v>407.4</v>
      </c>
    </row>
    <row r="643" spans="1:12" ht="8.25" customHeight="1">
      <c r="A643" s="48" t="s">
        <v>2537</v>
      </c>
      <c r="B643" s="1" t="s">
        <v>1454</v>
      </c>
      <c r="C643" s="6" t="s">
        <v>1151</v>
      </c>
      <c r="D643" s="7" t="s">
        <v>1455</v>
      </c>
      <c r="E643" s="1" t="s">
        <v>18</v>
      </c>
      <c r="F643" s="4">
        <v>8</v>
      </c>
      <c r="G643" s="4">
        <v>8</v>
      </c>
      <c r="H643" s="4">
        <f t="shared" si="27"/>
        <v>16</v>
      </c>
      <c r="I643" s="34" t="s">
        <v>3339</v>
      </c>
      <c r="J643" s="5">
        <v>0.2389</v>
      </c>
      <c r="K643" s="65">
        <f t="shared" si="28"/>
        <v>16.25</v>
      </c>
      <c r="L643" s="65">
        <f t="shared" si="29"/>
        <v>260</v>
      </c>
    </row>
    <row r="644" spans="1:12" ht="8.25" customHeight="1">
      <c r="A644" s="48" t="s">
        <v>2538</v>
      </c>
      <c r="B644" s="1" t="s">
        <v>1457</v>
      </c>
      <c r="C644" s="6" t="s">
        <v>1151</v>
      </c>
      <c r="D644" s="7" t="s">
        <v>1458</v>
      </c>
      <c r="E644" s="1" t="s">
        <v>18</v>
      </c>
      <c r="F644" s="4">
        <v>248</v>
      </c>
      <c r="G644" s="4">
        <v>248</v>
      </c>
      <c r="H644" s="4">
        <f t="shared" si="27"/>
        <v>496</v>
      </c>
      <c r="I644" s="34" t="s">
        <v>3340</v>
      </c>
      <c r="J644" s="5">
        <v>0.2389</v>
      </c>
      <c r="K644" s="65">
        <f t="shared" si="28"/>
        <v>19.510000000000002</v>
      </c>
      <c r="L644" s="65">
        <f t="shared" si="29"/>
        <v>9676.9599999999991</v>
      </c>
    </row>
    <row r="645" spans="1:12" ht="8.25" customHeight="1">
      <c r="A645" s="48" t="s">
        <v>2539</v>
      </c>
      <c r="B645" s="1" t="s">
        <v>1459</v>
      </c>
      <c r="C645" s="6" t="s">
        <v>1151</v>
      </c>
      <c r="D645" s="7" t="s">
        <v>1460</v>
      </c>
      <c r="E645" s="1" t="s">
        <v>18</v>
      </c>
      <c r="F645" s="4">
        <v>3</v>
      </c>
      <c r="G645" s="4">
        <v>3</v>
      </c>
      <c r="H645" s="4">
        <f t="shared" ref="H645:H708" si="30">F645+G645</f>
        <v>6</v>
      </c>
      <c r="I645" s="34" t="s">
        <v>3341</v>
      </c>
      <c r="J645" s="5">
        <v>0.2389</v>
      </c>
      <c r="K645" s="65">
        <f t="shared" ref="K645:K708" si="31">TRUNC(I645+(I645*J645),2)</f>
        <v>299.10000000000002</v>
      </c>
      <c r="L645" s="65">
        <f t="shared" ref="L645:L708" si="32">TRUNC( H645*K645,2)</f>
        <v>1794.6</v>
      </c>
    </row>
    <row r="646" spans="1:12" ht="8.25" customHeight="1">
      <c r="A646" s="48" t="s">
        <v>2540</v>
      </c>
      <c r="B646" s="1" t="s">
        <v>1462</v>
      </c>
      <c r="C646" s="6" t="s">
        <v>1151</v>
      </c>
      <c r="D646" s="7" t="s">
        <v>1463</v>
      </c>
      <c r="E646" s="1" t="s">
        <v>18</v>
      </c>
      <c r="F646" s="4">
        <v>3</v>
      </c>
      <c r="G646" s="4">
        <v>3</v>
      </c>
      <c r="H646" s="4">
        <f t="shared" si="30"/>
        <v>6</v>
      </c>
      <c r="I646" s="34" t="s">
        <v>3342</v>
      </c>
      <c r="J646" s="5">
        <v>0.2389</v>
      </c>
      <c r="K646" s="65">
        <f t="shared" si="31"/>
        <v>24.3</v>
      </c>
      <c r="L646" s="65">
        <f t="shared" si="32"/>
        <v>145.80000000000001</v>
      </c>
    </row>
    <row r="647" spans="1:12" ht="8.25" customHeight="1">
      <c r="A647" s="48" t="s">
        <v>2541</v>
      </c>
      <c r="B647" s="1" t="s">
        <v>1465</v>
      </c>
      <c r="C647" s="6" t="s">
        <v>1151</v>
      </c>
      <c r="D647" s="7" t="s">
        <v>1466</v>
      </c>
      <c r="E647" s="1" t="s">
        <v>18</v>
      </c>
      <c r="F647" s="4">
        <v>8</v>
      </c>
      <c r="G647" s="4">
        <v>8</v>
      </c>
      <c r="H647" s="4">
        <f t="shared" si="30"/>
        <v>16</v>
      </c>
      <c r="I647" s="34" t="s">
        <v>3343</v>
      </c>
      <c r="J647" s="5">
        <v>0.2389</v>
      </c>
      <c r="K647" s="65">
        <f t="shared" si="31"/>
        <v>76.150000000000006</v>
      </c>
      <c r="L647" s="65">
        <f t="shared" si="32"/>
        <v>1218.4000000000001</v>
      </c>
    </row>
    <row r="648" spans="1:12" ht="8.25" customHeight="1">
      <c r="A648" s="48" t="s">
        <v>2542</v>
      </c>
      <c r="B648" s="1" t="s">
        <v>1468</v>
      </c>
      <c r="C648" s="6" t="s">
        <v>1151</v>
      </c>
      <c r="D648" s="7" t="s">
        <v>1469</v>
      </c>
      <c r="E648" s="1" t="s">
        <v>18</v>
      </c>
      <c r="F648" s="4">
        <v>60</v>
      </c>
      <c r="G648" s="4">
        <v>60</v>
      </c>
      <c r="H648" s="4">
        <f t="shared" si="30"/>
        <v>120</v>
      </c>
      <c r="I648" s="34" t="s">
        <v>3344</v>
      </c>
      <c r="J648" s="5">
        <v>0.2389</v>
      </c>
      <c r="K648" s="65">
        <f t="shared" si="31"/>
        <v>27.75</v>
      </c>
      <c r="L648" s="65">
        <f t="shared" si="32"/>
        <v>3330</v>
      </c>
    </row>
    <row r="649" spans="1:12" ht="8.25" customHeight="1">
      <c r="A649" s="48" t="s">
        <v>2543</v>
      </c>
      <c r="B649" s="1" t="s">
        <v>1471</v>
      </c>
      <c r="C649" s="6" t="s">
        <v>1151</v>
      </c>
      <c r="D649" s="7" t="s">
        <v>1472</v>
      </c>
      <c r="E649" s="1" t="s">
        <v>18</v>
      </c>
      <c r="F649" s="4">
        <v>38</v>
      </c>
      <c r="G649" s="4">
        <v>38</v>
      </c>
      <c r="H649" s="4">
        <f t="shared" si="30"/>
        <v>76</v>
      </c>
      <c r="I649" s="34" t="s">
        <v>3345</v>
      </c>
      <c r="J649" s="5">
        <v>0.2389</v>
      </c>
      <c r="K649" s="65">
        <f t="shared" si="31"/>
        <v>29.8</v>
      </c>
      <c r="L649" s="65">
        <f t="shared" si="32"/>
        <v>2264.8000000000002</v>
      </c>
    </row>
    <row r="650" spans="1:12" ht="8.25" customHeight="1">
      <c r="A650" s="48" t="s">
        <v>2544</v>
      </c>
      <c r="B650" s="1" t="s">
        <v>1474</v>
      </c>
      <c r="C650" s="6" t="s">
        <v>1151</v>
      </c>
      <c r="D650" s="7" t="s">
        <v>1475</v>
      </c>
      <c r="E650" s="1" t="s">
        <v>18</v>
      </c>
      <c r="F650" s="4">
        <v>3</v>
      </c>
      <c r="G650" s="4">
        <v>3</v>
      </c>
      <c r="H650" s="4">
        <f t="shared" si="30"/>
        <v>6</v>
      </c>
      <c r="I650" s="34" t="s">
        <v>3346</v>
      </c>
      <c r="J650" s="5">
        <v>0.2389</v>
      </c>
      <c r="K650" s="65">
        <f t="shared" si="31"/>
        <v>10085.32</v>
      </c>
      <c r="L650" s="65">
        <f t="shared" si="32"/>
        <v>60511.92</v>
      </c>
    </row>
    <row r="651" spans="1:12" ht="8.25" customHeight="1">
      <c r="A651" s="48" t="s">
        <v>2545</v>
      </c>
      <c r="B651" s="1" t="s">
        <v>1477</v>
      </c>
      <c r="C651" s="6" t="s">
        <v>1151</v>
      </c>
      <c r="D651" s="7" t="s">
        <v>1478</v>
      </c>
      <c r="E651" s="1" t="s">
        <v>18</v>
      </c>
      <c r="F651" s="4">
        <v>3</v>
      </c>
      <c r="G651" s="4">
        <v>3</v>
      </c>
      <c r="H651" s="4">
        <f t="shared" si="30"/>
        <v>6</v>
      </c>
      <c r="I651" s="34" t="s">
        <v>3347</v>
      </c>
      <c r="J651" s="5">
        <v>0.2389</v>
      </c>
      <c r="K651" s="65">
        <f t="shared" si="31"/>
        <v>10068.799999999999</v>
      </c>
      <c r="L651" s="65">
        <f t="shared" si="32"/>
        <v>60412.800000000003</v>
      </c>
    </row>
    <row r="652" spans="1:12" ht="8.25" customHeight="1">
      <c r="A652" s="48" t="s">
        <v>2546</v>
      </c>
      <c r="B652" s="1" t="s">
        <v>1480</v>
      </c>
      <c r="C652" s="6" t="s">
        <v>1151</v>
      </c>
      <c r="D652" s="7" t="s">
        <v>1481</v>
      </c>
      <c r="E652" s="1" t="s">
        <v>82</v>
      </c>
      <c r="F652" s="4">
        <v>320.39999999999998</v>
      </c>
      <c r="G652" s="4">
        <v>320.39999999999998</v>
      </c>
      <c r="H652" s="4">
        <f t="shared" si="30"/>
        <v>640.79999999999995</v>
      </c>
      <c r="I652" s="34" t="s">
        <v>3348</v>
      </c>
      <c r="J652" s="5">
        <v>0.2389</v>
      </c>
      <c r="K652" s="65">
        <f t="shared" si="31"/>
        <v>19.850000000000001</v>
      </c>
      <c r="L652" s="65">
        <f t="shared" si="32"/>
        <v>12719.88</v>
      </c>
    </row>
    <row r="653" spans="1:12" ht="8.25" customHeight="1">
      <c r="A653" s="48" t="s">
        <v>2547</v>
      </c>
      <c r="B653" s="1" t="s">
        <v>1483</v>
      </c>
      <c r="C653" s="6" t="s">
        <v>1151</v>
      </c>
      <c r="D653" s="7" t="s">
        <v>1484</v>
      </c>
      <c r="E653" s="1" t="s">
        <v>99</v>
      </c>
      <c r="F653" s="4">
        <v>264.3</v>
      </c>
      <c r="G653" s="4">
        <v>264.3</v>
      </c>
      <c r="H653" s="4">
        <f t="shared" si="30"/>
        <v>528.6</v>
      </c>
      <c r="I653" s="34" t="s">
        <v>3349</v>
      </c>
      <c r="J653" s="5">
        <v>0.2389</v>
      </c>
      <c r="K653" s="65">
        <f t="shared" si="31"/>
        <v>111.56</v>
      </c>
      <c r="L653" s="65">
        <f t="shared" si="32"/>
        <v>58970.61</v>
      </c>
    </row>
    <row r="654" spans="1:12" ht="8.25" customHeight="1">
      <c r="A654" s="48" t="s">
        <v>2548</v>
      </c>
      <c r="B654" s="8">
        <v>38191</v>
      </c>
      <c r="C654" s="6" t="s">
        <v>1151</v>
      </c>
      <c r="D654" s="7" t="s">
        <v>1486</v>
      </c>
      <c r="E654" s="1" t="s">
        <v>18</v>
      </c>
      <c r="F654" s="4">
        <v>254</v>
      </c>
      <c r="G654" s="4">
        <v>254</v>
      </c>
      <c r="H654" s="4">
        <f t="shared" si="30"/>
        <v>508</v>
      </c>
      <c r="I654" s="34" t="s">
        <v>3350</v>
      </c>
      <c r="J654" s="5">
        <v>0.2389</v>
      </c>
      <c r="K654" s="65">
        <f t="shared" si="31"/>
        <v>21.51</v>
      </c>
      <c r="L654" s="65">
        <f t="shared" si="32"/>
        <v>10927.08</v>
      </c>
    </row>
    <row r="655" spans="1:12" ht="8.25" customHeight="1">
      <c r="A655" s="48" t="s">
        <v>2549</v>
      </c>
      <c r="B655" s="1" t="s">
        <v>1488</v>
      </c>
      <c r="C655" s="6" t="s">
        <v>1151</v>
      </c>
      <c r="D655" s="7" t="s">
        <v>1489</v>
      </c>
      <c r="E655" s="1" t="s">
        <v>158</v>
      </c>
      <c r="F655" s="4">
        <v>4.37</v>
      </c>
      <c r="G655" s="4">
        <v>4.37</v>
      </c>
      <c r="H655" s="4">
        <f t="shared" si="30"/>
        <v>8.74</v>
      </c>
      <c r="I655" s="34" t="s">
        <v>3351</v>
      </c>
      <c r="J655" s="5">
        <v>0.2389</v>
      </c>
      <c r="K655" s="65">
        <f t="shared" si="31"/>
        <v>285.55</v>
      </c>
      <c r="L655" s="65">
        <f t="shared" si="32"/>
        <v>2495.6999999999998</v>
      </c>
    </row>
    <row r="656" spans="1:12" ht="8.25" customHeight="1">
      <c r="A656" s="48" t="s">
        <v>2550</v>
      </c>
      <c r="B656" s="1" t="s">
        <v>1491</v>
      </c>
      <c r="C656" s="6" t="s">
        <v>1151</v>
      </c>
      <c r="D656" s="7" t="s">
        <v>1492</v>
      </c>
      <c r="E656" s="1" t="s">
        <v>99</v>
      </c>
      <c r="F656" s="4">
        <v>4271.91</v>
      </c>
      <c r="G656" s="4">
        <v>4271.91</v>
      </c>
      <c r="H656" s="4">
        <f t="shared" si="30"/>
        <v>8543.82</v>
      </c>
      <c r="I656" s="34" t="s">
        <v>2763</v>
      </c>
      <c r="J656" s="5">
        <v>0.2389</v>
      </c>
      <c r="K656" s="65">
        <f t="shared" si="31"/>
        <v>15.79</v>
      </c>
      <c r="L656" s="65">
        <f t="shared" si="32"/>
        <v>134906.91</v>
      </c>
    </row>
    <row r="657" spans="1:12" ht="8.25" customHeight="1">
      <c r="A657" s="48" t="s">
        <v>2551</v>
      </c>
      <c r="B657" s="1" t="s">
        <v>1493</v>
      </c>
      <c r="C657" s="6" t="s">
        <v>1151</v>
      </c>
      <c r="D657" s="7" t="s">
        <v>1494</v>
      </c>
      <c r="E657" s="1" t="s">
        <v>99</v>
      </c>
      <c r="F657" s="4">
        <v>1159.06</v>
      </c>
      <c r="G657" s="4">
        <v>1159.06</v>
      </c>
      <c r="H657" s="4">
        <f t="shared" si="30"/>
        <v>2318.12</v>
      </c>
      <c r="I657" s="34" t="s">
        <v>3352</v>
      </c>
      <c r="J657" s="5">
        <v>0.2389</v>
      </c>
      <c r="K657" s="65">
        <f t="shared" si="31"/>
        <v>13.38</v>
      </c>
      <c r="L657" s="65">
        <f t="shared" si="32"/>
        <v>31016.44</v>
      </c>
    </row>
    <row r="658" spans="1:12" ht="8.25" customHeight="1">
      <c r="A658" s="48" t="s">
        <v>2552</v>
      </c>
      <c r="B658" s="1" t="s">
        <v>1496</v>
      </c>
      <c r="C658" s="6" t="s">
        <v>1151</v>
      </c>
      <c r="D658" s="7" t="s">
        <v>1497</v>
      </c>
      <c r="E658" s="1" t="s">
        <v>18</v>
      </c>
      <c r="F658" s="4">
        <v>254</v>
      </c>
      <c r="G658" s="4">
        <v>254</v>
      </c>
      <c r="H658" s="4">
        <f t="shared" si="30"/>
        <v>508</v>
      </c>
      <c r="I658" s="34" t="s">
        <v>3353</v>
      </c>
      <c r="J658" s="5">
        <v>0.2389</v>
      </c>
      <c r="K658" s="65">
        <f t="shared" si="31"/>
        <v>341.57</v>
      </c>
      <c r="L658" s="65">
        <f t="shared" si="32"/>
        <v>173517.56</v>
      </c>
    </row>
    <row r="659" spans="1:12" ht="8.25" customHeight="1">
      <c r="A659" s="48" t="s">
        <v>2553</v>
      </c>
      <c r="B659" s="1" t="s">
        <v>1499</v>
      </c>
      <c r="C659" s="6" t="s">
        <v>1151</v>
      </c>
      <c r="D659" s="7" t="s">
        <v>1500</v>
      </c>
      <c r="E659" s="1" t="s">
        <v>63</v>
      </c>
      <c r="F659" s="4">
        <v>315.89999999999998</v>
      </c>
      <c r="G659" s="4">
        <v>315.89999999999998</v>
      </c>
      <c r="H659" s="4">
        <f t="shared" si="30"/>
        <v>631.79999999999995</v>
      </c>
      <c r="I659" s="34" t="s">
        <v>3354</v>
      </c>
      <c r="J659" s="5">
        <v>0.2389</v>
      </c>
      <c r="K659" s="65">
        <f t="shared" si="31"/>
        <v>144.13999999999999</v>
      </c>
      <c r="L659" s="65">
        <f t="shared" si="32"/>
        <v>91067.65</v>
      </c>
    </row>
    <row r="660" spans="1:12" ht="8.25" customHeight="1">
      <c r="A660" s="48" t="s">
        <v>2554</v>
      </c>
      <c r="B660" s="1" t="s">
        <v>1502</v>
      </c>
      <c r="C660" s="6" t="s">
        <v>1151</v>
      </c>
      <c r="D660" s="7" t="s">
        <v>1503</v>
      </c>
      <c r="E660" s="1" t="s">
        <v>18</v>
      </c>
      <c r="F660" s="4">
        <v>3</v>
      </c>
      <c r="G660" s="4">
        <v>3</v>
      </c>
      <c r="H660" s="4">
        <f t="shared" si="30"/>
        <v>6</v>
      </c>
      <c r="I660" s="34" t="s">
        <v>3355</v>
      </c>
      <c r="J660" s="5">
        <v>0.2389</v>
      </c>
      <c r="K660" s="65">
        <f t="shared" si="31"/>
        <v>21.32</v>
      </c>
      <c r="L660" s="65">
        <f t="shared" si="32"/>
        <v>127.92</v>
      </c>
    </row>
    <row r="661" spans="1:12" ht="8.25" customHeight="1">
      <c r="A661" s="48" t="s">
        <v>2555</v>
      </c>
      <c r="B661" s="1" t="s">
        <v>1504</v>
      </c>
      <c r="C661" s="6" t="s">
        <v>1151</v>
      </c>
      <c r="D661" s="7" t="s">
        <v>1505</v>
      </c>
      <c r="E661" s="1" t="s">
        <v>18</v>
      </c>
      <c r="F661" s="4">
        <v>3</v>
      </c>
      <c r="G661" s="4">
        <v>3</v>
      </c>
      <c r="H661" s="4">
        <f t="shared" si="30"/>
        <v>6</v>
      </c>
      <c r="I661" s="34" t="s">
        <v>3356</v>
      </c>
      <c r="J661" s="5">
        <v>0.2389</v>
      </c>
      <c r="K661" s="65">
        <f t="shared" si="31"/>
        <v>11.15</v>
      </c>
      <c r="L661" s="65">
        <f t="shared" si="32"/>
        <v>66.900000000000006</v>
      </c>
    </row>
    <row r="662" spans="1:12" ht="8.25" customHeight="1">
      <c r="A662" s="48" t="s">
        <v>2556</v>
      </c>
      <c r="B662" s="1" t="s">
        <v>1507</v>
      </c>
      <c r="C662" s="6" t="s">
        <v>1151</v>
      </c>
      <c r="D662" s="7" t="s">
        <v>1508</v>
      </c>
      <c r="E662" s="1" t="s">
        <v>18</v>
      </c>
      <c r="F662" s="4">
        <v>12</v>
      </c>
      <c r="G662" s="4">
        <v>12</v>
      </c>
      <c r="H662" s="4">
        <f t="shared" si="30"/>
        <v>24</v>
      </c>
      <c r="I662" s="34" t="s">
        <v>3357</v>
      </c>
      <c r="J662" s="5">
        <v>0.2389</v>
      </c>
      <c r="K662" s="65">
        <f t="shared" si="31"/>
        <v>7.97</v>
      </c>
      <c r="L662" s="65">
        <f t="shared" si="32"/>
        <v>191.28</v>
      </c>
    </row>
    <row r="663" spans="1:12" ht="8.25" customHeight="1">
      <c r="A663" s="48" t="s">
        <v>2557</v>
      </c>
      <c r="B663" s="1" t="s">
        <v>1510</v>
      </c>
      <c r="C663" s="6" t="s">
        <v>1151</v>
      </c>
      <c r="D663" s="7" t="s">
        <v>1511</v>
      </c>
      <c r="E663" s="1" t="s">
        <v>18</v>
      </c>
      <c r="F663" s="4">
        <v>23</v>
      </c>
      <c r="G663" s="4">
        <v>23</v>
      </c>
      <c r="H663" s="4">
        <f t="shared" si="30"/>
        <v>46</v>
      </c>
      <c r="I663" s="34" t="s">
        <v>3358</v>
      </c>
      <c r="J663" s="5">
        <v>0.2389</v>
      </c>
      <c r="K663" s="65">
        <f t="shared" si="31"/>
        <v>11.01</v>
      </c>
      <c r="L663" s="65">
        <f t="shared" si="32"/>
        <v>506.46</v>
      </c>
    </row>
    <row r="664" spans="1:12" ht="8.25" customHeight="1">
      <c r="A664" s="48" t="s">
        <v>2558</v>
      </c>
      <c r="B664" s="1" t="s">
        <v>1513</v>
      </c>
      <c r="C664" s="6" t="s">
        <v>1151</v>
      </c>
      <c r="D664" s="7" t="s">
        <v>1514</v>
      </c>
      <c r="E664" s="1" t="s">
        <v>18</v>
      </c>
      <c r="F664" s="4">
        <v>3</v>
      </c>
      <c r="G664" s="4">
        <v>3</v>
      </c>
      <c r="H664" s="4">
        <f t="shared" si="30"/>
        <v>6</v>
      </c>
      <c r="I664" s="34" t="s">
        <v>3359</v>
      </c>
      <c r="J664" s="5">
        <v>0.2389</v>
      </c>
      <c r="K664" s="65">
        <f t="shared" si="31"/>
        <v>16.84</v>
      </c>
      <c r="L664" s="65">
        <f t="shared" si="32"/>
        <v>101.04</v>
      </c>
    </row>
    <row r="665" spans="1:12" ht="8.25" customHeight="1">
      <c r="A665" s="48" t="s">
        <v>2559</v>
      </c>
      <c r="B665" s="1" t="s">
        <v>1516</v>
      </c>
      <c r="C665" s="6" t="s">
        <v>1151</v>
      </c>
      <c r="D665" s="7" t="s">
        <v>1517</v>
      </c>
      <c r="E665" s="1" t="s">
        <v>18</v>
      </c>
      <c r="F665" s="4">
        <v>4</v>
      </c>
      <c r="G665" s="4">
        <v>4</v>
      </c>
      <c r="H665" s="4">
        <f t="shared" si="30"/>
        <v>8</v>
      </c>
      <c r="I665" s="34" t="s">
        <v>3360</v>
      </c>
      <c r="J665" s="5">
        <v>0.2389</v>
      </c>
      <c r="K665" s="65">
        <f t="shared" si="31"/>
        <v>32.159999999999997</v>
      </c>
      <c r="L665" s="65">
        <f t="shared" si="32"/>
        <v>257.27999999999997</v>
      </c>
    </row>
    <row r="666" spans="1:12" ht="8.25" customHeight="1">
      <c r="A666" s="48" t="s">
        <v>2560</v>
      </c>
      <c r="B666" s="1" t="s">
        <v>1519</v>
      </c>
      <c r="C666" s="6" t="s">
        <v>1151</v>
      </c>
      <c r="D666" s="7" t="s">
        <v>1520</v>
      </c>
      <c r="E666" s="1" t="s">
        <v>18</v>
      </c>
      <c r="F666" s="4">
        <v>3</v>
      </c>
      <c r="G666" s="4">
        <v>3</v>
      </c>
      <c r="H666" s="4">
        <f t="shared" si="30"/>
        <v>6</v>
      </c>
      <c r="I666" s="34" t="s">
        <v>3361</v>
      </c>
      <c r="J666" s="5">
        <v>0.2389</v>
      </c>
      <c r="K666" s="65">
        <f t="shared" si="31"/>
        <v>51.89</v>
      </c>
      <c r="L666" s="65">
        <f t="shared" si="32"/>
        <v>311.33999999999997</v>
      </c>
    </row>
    <row r="667" spans="1:12" ht="8.25" customHeight="1">
      <c r="A667" s="48" t="s">
        <v>2561</v>
      </c>
      <c r="B667" s="1" t="s">
        <v>1522</v>
      </c>
      <c r="C667" s="6" t="s">
        <v>1151</v>
      </c>
      <c r="D667" s="7" t="s">
        <v>1523</v>
      </c>
      <c r="E667" s="1" t="s">
        <v>1524</v>
      </c>
      <c r="F667" s="4">
        <v>4.13</v>
      </c>
      <c r="G667" s="4">
        <v>4.13</v>
      </c>
      <c r="H667" s="4">
        <f t="shared" si="30"/>
        <v>8.26</v>
      </c>
      <c r="I667" s="34" t="s">
        <v>3362</v>
      </c>
      <c r="J667" s="5">
        <v>0.2389</v>
      </c>
      <c r="K667" s="65">
        <f t="shared" si="31"/>
        <v>35.950000000000003</v>
      </c>
      <c r="L667" s="65">
        <f t="shared" si="32"/>
        <v>296.94</v>
      </c>
    </row>
    <row r="668" spans="1:12" ht="8.25" customHeight="1">
      <c r="A668" s="48" t="s">
        <v>2562</v>
      </c>
      <c r="B668" s="1" t="s">
        <v>1526</v>
      </c>
      <c r="C668" s="6" t="s">
        <v>1151</v>
      </c>
      <c r="D668" s="7" t="s">
        <v>1527</v>
      </c>
      <c r="E668" s="1" t="s">
        <v>18</v>
      </c>
      <c r="F668" s="4">
        <v>3</v>
      </c>
      <c r="G668" s="4">
        <v>3</v>
      </c>
      <c r="H668" s="4">
        <f t="shared" si="30"/>
        <v>6</v>
      </c>
      <c r="I668" s="34" t="s">
        <v>3363</v>
      </c>
      <c r="J668" s="5">
        <v>0.2389</v>
      </c>
      <c r="K668" s="65">
        <f t="shared" si="31"/>
        <v>19.350000000000001</v>
      </c>
      <c r="L668" s="65">
        <f t="shared" si="32"/>
        <v>116.1</v>
      </c>
    </row>
    <row r="669" spans="1:12" ht="8.25" customHeight="1">
      <c r="A669" s="48" t="s">
        <v>2563</v>
      </c>
      <c r="B669" s="1" t="s">
        <v>1529</v>
      </c>
      <c r="C669" s="6" t="s">
        <v>1151</v>
      </c>
      <c r="D669" s="7" t="s">
        <v>1530</v>
      </c>
      <c r="E669" s="1" t="s">
        <v>18</v>
      </c>
      <c r="F669" s="4">
        <v>3</v>
      </c>
      <c r="G669" s="4">
        <v>3</v>
      </c>
      <c r="H669" s="4">
        <f t="shared" si="30"/>
        <v>6</v>
      </c>
      <c r="I669" s="34" t="s">
        <v>3364</v>
      </c>
      <c r="J669" s="5">
        <v>0.2389</v>
      </c>
      <c r="K669" s="65">
        <f t="shared" si="31"/>
        <v>16.89</v>
      </c>
      <c r="L669" s="65">
        <f t="shared" si="32"/>
        <v>101.34</v>
      </c>
    </row>
    <row r="670" spans="1:12" ht="8.25" customHeight="1">
      <c r="A670" s="48" t="s">
        <v>2564</v>
      </c>
      <c r="B670" s="1" t="s">
        <v>1532</v>
      </c>
      <c r="C670" s="6" t="s">
        <v>1151</v>
      </c>
      <c r="D670" s="7" t="s">
        <v>1533</v>
      </c>
      <c r="E670" s="1" t="s">
        <v>99</v>
      </c>
      <c r="F670" s="4">
        <v>17.93</v>
      </c>
      <c r="G670" s="4">
        <v>17.93</v>
      </c>
      <c r="H670" s="4">
        <f t="shared" si="30"/>
        <v>35.86</v>
      </c>
      <c r="I670" s="34" t="s">
        <v>3365</v>
      </c>
      <c r="J670" s="5">
        <v>0.2389</v>
      </c>
      <c r="K670" s="65">
        <f t="shared" si="31"/>
        <v>253.96</v>
      </c>
      <c r="L670" s="65">
        <f t="shared" si="32"/>
        <v>9107</v>
      </c>
    </row>
    <row r="671" spans="1:12" ht="8.25" customHeight="1">
      <c r="A671" s="48" t="s">
        <v>2565</v>
      </c>
      <c r="B671" s="1" t="s">
        <v>1535</v>
      </c>
      <c r="C671" s="6" t="s">
        <v>1151</v>
      </c>
      <c r="D671" s="7" t="s">
        <v>1536</v>
      </c>
      <c r="E671" s="1" t="s">
        <v>82</v>
      </c>
      <c r="F671" s="4">
        <v>0.35</v>
      </c>
      <c r="G671" s="4">
        <v>0.35</v>
      </c>
      <c r="H671" s="4">
        <f t="shared" si="30"/>
        <v>0.7</v>
      </c>
      <c r="I671" s="34" t="s">
        <v>3106</v>
      </c>
      <c r="J671" s="5">
        <v>0.2389</v>
      </c>
      <c r="K671" s="65">
        <f t="shared" si="31"/>
        <v>97.62</v>
      </c>
      <c r="L671" s="65">
        <f t="shared" si="32"/>
        <v>68.33</v>
      </c>
    </row>
    <row r="672" spans="1:12" ht="8.25" customHeight="1">
      <c r="A672" s="48" t="s">
        <v>2566</v>
      </c>
      <c r="B672" s="1" t="s">
        <v>1537</v>
      </c>
      <c r="C672" s="6" t="s">
        <v>1151</v>
      </c>
      <c r="D672" s="7" t="s">
        <v>1538</v>
      </c>
      <c r="E672" s="1" t="s">
        <v>82</v>
      </c>
      <c r="F672" s="4">
        <v>50.16</v>
      </c>
      <c r="G672" s="4">
        <v>50.16</v>
      </c>
      <c r="H672" s="4">
        <f t="shared" si="30"/>
        <v>100.32</v>
      </c>
      <c r="I672" s="34" t="s">
        <v>3366</v>
      </c>
      <c r="J672" s="5">
        <v>0.2389</v>
      </c>
      <c r="K672" s="65">
        <f t="shared" si="31"/>
        <v>125.9</v>
      </c>
      <c r="L672" s="65">
        <f t="shared" si="32"/>
        <v>12630.28</v>
      </c>
    </row>
    <row r="673" spans="1:12" ht="8.25" customHeight="1">
      <c r="A673" s="48" t="s">
        <v>2567</v>
      </c>
      <c r="B673" s="1" t="s">
        <v>1540</v>
      </c>
      <c r="C673" s="6" t="s">
        <v>1151</v>
      </c>
      <c r="D673" s="7" t="s">
        <v>1541</v>
      </c>
      <c r="E673" s="1" t="s">
        <v>18</v>
      </c>
      <c r="F673" s="4">
        <v>18</v>
      </c>
      <c r="G673" s="4">
        <v>18</v>
      </c>
      <c r="H673" s="4">
        <f t="shared" si="30"/>
        <v>36</v>
      </c>
      <c r="I673" s="34" t="s">
        <v>3367</v>
      </c>
      <c r="J673" s="5">
        <v>0.2389</v>
      </c>
      <c r="K673" s="65">
        <f t="shared" si="31"/>
        <v>175.56</v>
      </c>
      <c r="L673" s="65">
        <f t="shared" si="32"/>
        <v>6320.16</v>
      </c>
    </row>
    <row r="674" spans="1:12" ht="16.5" customHeight="1">
      <c r="A674" s="48" t="s">
        <v>2568</v>
      </c>
      <c r="B674" s="1" t="s">
        <v>1543</v>
      </c>
      <c r="C674" s="6" t="s">
        <v>1151</v>
      </c>
      <c r="D674" s="3" t="s">
        <v>1544</v>
      </c>
      <c r="E674" s="1" t="s">
        <v>82</v>
      </c>
      <c r="F674" s="4">
        <v>488.22</v>
      </c>
      <c r="G674" s="4">
        <v>488.22</v>
      </c>
      <c r="H674" s="4">
        <f t="shared" si="30"/>
        <v>976.44</v>
      </c>
      <c r="I674" s="34" t="s">
        <v>3368</v>
      </c>
      <c r="J674" s="5">
        <v>0.2389</v>
      </c>
      <c r="K674" s="65">
        <f t="shared" si="31"/>
        <v>78.94</v>
      </c>
      <c r="L674" s="65">
        <f t="shared" si="32"/>
        <v>77080.17</v>
      </c>
    </row>
    <row r="675" spans="1:12" ht="16.5" customHeight="1">
      <c r="A675" s="48" t="s">
        <v>2569</v>
      </c>
      <c r="B675" s="1" t="s">
        <v>1546</v>
      </c>
      <c r="C675" s="6" t="s">
        <v>1151</v>
      </c>
      <c r="D675" s="3" t="s">
        <v>1547</v>
      </c>
      <c r="E675" s="1" t="s">
        <v>82</v>
      </c>
      <c r="F675" s="4">
        <v>2.7</v>
      </c>
      <c r="G675" s="4">
        <v>2.7</v>
      </c>
      <c r="H675" s="4">
        <f t="shared" si="30"/>
        <v>5.4</v>
      </c>
      <c r="I675" s="34" t="s">
        <v>3369</v>
      </c>
      <c r="J675" s="5">
        <v>0.2389</v>
      </c>
      <c r="K675" s="65">
        <f t="shared" si="31"/>
        <v>74.239999999999995</v>
      </c>
      <c r="L675" s="65">
        <f t="shared" si="32"/>
        <v>400.89</v>
      </c>
    </row>
    <row r="676" spans="1:12" ht="16.5" customHeight="1">
      <c r="A676" s="48" t="s">
        <v>2570</v>
      </c>
      <c r="B676" s="1" t="s">
        <v>1549</v>
      </c>
      <c r="C676" s="6" t="s">
        <v>1151</v>
      </c>
      <c r="D676" s="3" t="s">
        <v>1550</v>
      </c>
      <c r="E676" s="1" t="s">
        <v>82</v>
      </c>
      <c r="F676" s="4">
        <v>45</v>
      </c>
      <c r="G676" s="4">
        <v>45</v>
      </c>
      <c r="H676" s="4">
        <f t="shared" si="30"/>
        <v>90</v>
      </c>
      <c r="I676" s="34" t="s">
        <v>3370</v>
      </c>
      <c r="J676" s="5">
        <v>0.2389</v>
      </c>
      <c r="K676" s="65">
        <f t="shared" si="31"/>
        <v>81.48</v>
      </c>
      <c r="L676" s="65">
        <f t="shared" si="32"/>
        <v>7333.2</v>
      </c>
    </row>
    <row r="677" spans="1:12" ht="8.25" customHeight="1">
      <c r="A677" s="48" t="s">
        <v>2571</v>
      </c>
      <c r="B677" s="1" t="s">
        <v>1552</v>
      </c>
      <c r="C677" s="6" t="s">
        <v>1151</v>
      </c>
      <c r="D677" s="7" t="s">
        <v>1553</v>
      </c>
      <c r="E677" s="1" t="s">
        <v>18</v>
      </c>
      <c r="F677" s="4">
        <v>4</v>
      </c>
      <c r="G677" s="4">
        <v>4</v>
      </c>
      <c r="H677" s="4">
        <f t="shared" si="30"/>
        <v>8</v>
      </c>
      <c r="I677" s="34" t="s">
        <v>3371</v>
      </c>
      <c r="J677" s="5">
        <v>0.2389</v>
      </c>
      <c r="K677" s="65">
        <f t="shared" si="31"/>
        <v>838.33</v>
      </c>
      <c r="L677" s="65">
        <f t="shared" si="32"/>
        <v>6706.64</v>
      </c>
    </row>
    <row r="678" spans="1:12" ht="8.25" customHeight="1">
      <c r="A678" s="48" t="s">
        <v>2572</v>
      </c>
      <c r="B678" s="1" t="s">
        <v>1555</v>
      </c>
      <c r="C678" s="6" t="s">
        <v>1151</v>
      </c>
      <c r="D678" s="7" t="s">
        <v>1556</v>
      </c>
      <c r="E678" s="1" t="s">
        <v>99</v>
      </c>
      <c r="F678" s="4">
        <v>445.7</v>
      </c>
      <c r="G678" s="4">
        <v>445.7</v>
      </c>
      <c r="H678" s="4">
        <f t="shared" si="30"/>
        <v>891.4</v>
      </c>
      <c r="I678" s="34" t="s">
        <v>3372</v>
      </c>
      <c r="J678" s="5">
        <v>0.2389</v>
      </c>
      <c r="K678" s="65">
        <f t="shared" si="31"/>
        <v>74.510000000000005</v>
      </c>
      <c r="L678" s="65">
        <f t="shared" si="32"/>
        <v>66418.210000000006</v>
      </c>
    </row>
    <row r="679" spans="1:12" ht="8.25" customHeight="1">
      <c r="A679" s="48" t="s">
        <v>2573</v>
      </c>
      <c r="B679" s="1" t="s">
        <v>1558</v>
      </c>
      <c r="C679" s="6" t="s">
        <v>1151</v>
      </c>
      <c r="D679" s="7" t="s">
        <v>1559</v>
      </c>
      <c r="E679" s="1" t="s">
        <v>99</v>
      </c>
      <c r="F679" s="4">
        <v>721.23</v>
      </c>
      <c r="G679" s="4">
        <v>721.23</v>
      </c>
      <c r="H679" s="4">
        <f t="shared" si="30"/>
        <v>1442.46</v>
      </c>
      <c r="I679" s="34" t="s">
        <v>3373</v>
      </c>
      <c r="J679" s="5">
        <v>0.2389</v>
      </c>
      <c r="K679" s="65">
        <f t="shared" si="31"/>
        <v>120.22</v>
      </c>
      <c r="L679" s="65">
        <f t="shared" si="32"/>
        <v>173412.54</v>
      </c>
    </row>
    <row r="680" spans="1:12" ht="8.25" customHeight="1">
      <c r="A680" s="48" t="s">
        <v>2574</v>
      </c>
      <c r="B680" s="1" t="s">
        <v>1561</v>
      </c>
      <c r="C680" s="6" t="s">
        <v>1151</v>
      </c>
      <c r="D680" s="7" t="s">
        <v>1562</v>
      </c>
      <c r="E680" s="1" t="s">
        <v>99</v>
      </c>
      <c r="F680" s="4">
        <v>2075.0100000000002</v>
      </c>
      <c r="G680" s="4">
        <v>2075.0100000000002</v>
      </c>
      <c r="H680" s="4">
        <f t="shared" si="30"/>
        <v>4150.0200000000004</v>
      </c>
      <c r="I680" s="34" t="s">
        <v>3374</v>
      </c>
      <c r="J680" s="5">
        <v>0.2389</v>
      </c>
      <c r="K680" s="65">
        <f t="shared" si="31"/>
        <v>261.02</v>
      </c>
      <c r="L680" s="65">
        <f t="shared" si="32"/>
        <v>1083238.22</v>
      </c>
    </row>
    <row r="681" spans="1:12" ht="8.25" customHeight="1">
      <c r="A681" s="48" t="s">
        <v>2575</v>
      </c>
      <c r="B681" s="1" t="s">
        <v>1564</v>
      </c>
      <c r="C681" s="6" t="s">
        <v>1151</v>
      </c>
      <c r="D681" s="7" t="s">
        <v>1565</v>
      </c>
      <c r="E681" s="1" t="s">
        <v>99</v>
      </c>
      <c r="F681" s="4">
        <v>45.53</v>
      </c>
      <c r="G681" s="4">
        <v>45.53</v>
      </c>
      <c r="H681" s="4">
        <f t="shared" si="30"/>
        <v>91.06</v>
      </c>
      <c r="I681" s="34" t="s">
        <v>3375</v>
      </c>
      <c r="J681" s="5">
        <v>0.2389</v>
      </c>
      <c r="K681" s="65">
        <f t="shared" si="31"/>
        <v>38.659999999999997</v>
      </c>
      <c r="L681" s="65">
        <f t="shared" si="32"/>
        <v>3520.37</v>
      </c>
    </row>
    <row r="682" spans="1:12" ht="8.25" customHeight="1">
      <c r="A682" s="48" t="s">
        <v>2576</v>
      </c>
      <c r="B682" s="1" t="s">
        <v>1568</v>
      </c>
      <c r="C682" s="6" t="s">
        <v>1151</v>
      </c>
      <c r="D682" s="7" t="s">
        <v>1569</v>
      </c>
      <c r="E682" s="1" t="s">
        <v>99</v>
      </c>
      <c r="F682" s="4">
        <v>3532.1</v>
      </c>
      <c r="G682" s="4">
        <v>3532.1</v>
      </c>
      <c r="H682" s="4">
        <f t="shared" si="30"/>
        <v>7064.2</v>
      </c>
      <c r="I682" s="34" t="s">
        <v>3376</v>
      </c>
      <c r="J682" s="5">
        <v>0.2389</v>
      </c>
      <c r="K682" s="65">
        <f t="shared" si="31"/>
        <v>20.3</v>
      </c>
      <c r="L682" s="65">
        <f t="shared" si="32"/>
        <v>143403.26</v>
      </c>
    </row>
    <row r="683" spans="1:12" ht="8.25" customHeight="1">
      <c r="A683" s="48" t="s">
        <v>2577</v>
      </c>
      <c r="B683" s="1" t="s">
        <v>1571</v>
      </c>
      <c r="C683" s="6" t="s">
        <v>1151</v>
      </c>
      <c r="D683" s="7" t="s">
        <v>1572</v>
      </c>
      <c r="E683" s="1" t="s">
        <v>99</v>
      </c>
      <c r="F683" s="4">
        <v>7.43</v>
      </c>
      <c r="G683" s="4">
        <v>7.43</v>
      </c>
      <c r="H683" s="4">
        <f t="shared" si="30"/>
        <v>14.86</v>
      </c>
      <c r="I683" s="34" t="s">
        <v>3377</v>
      </c>
      <c r="J683" s="5">
        <v>0.2389</v>
      </c>
      <c r="K683" s="65">
        <f t="shared" si="31"/>
        <v>35.68</v>
      </c>
      <c r="L683" s="65">
        <f t="shared" si="32"/>
        <v>530.20000000000005</v>
      </c>
    </row>
    <row r="684" spans="1:12" ht="16.5" customHeight="1">
      <c r="A684" s="48" t="s">
        <v>2578</v>
      </c>
      <c r="B684" s="1" t="s">
        <v>1574</v>
      </c>
      <c r="C684" s="6" t="s">
        <v>1151</v>
      </c>
      <c r="D684" s="3" t="s">
        <v>1575</v>
      </c>
      <c r="E684" s="1" t="s">
        <v>99</v>
      </c>
      <c r="F684" s="4">
        <v>593.91999999999996</v>
      </c>
      <c r="G684" s="4">
        <v>593.91999999999996</v>
      </c>
      <c r="H684" s="4">
        <f t="shared" si="30"/>
        <v>1187.8399999999999</v>
      </c>
      <c r="I684" s="34" t="s">
        <v>3378</v>
      </c>
      <c r="J684" s="5">
        <v>0.2389</v>
      </c>
      <c r="K684" s="65">
        <f t="shared" si="31"/>
        <v>49.01</v>
      </c>
      <c r="L684" s="65">
        <f t="shared" si="32"/>
        <v>58216.03</v>
      </c>
    </row>
    <row r="685" spans="1:12" ht="16.5" customHeight="1">
      <c r="A685" s="48" t="s">
        <v>2579</v>
      </c>
      <c r="B685" s="1" t="s">
        <v>1576</v>
      </c>
      <c r="C685" s="6" t="s">
        <v>1151</v>
      </c>
      <c r="D685" s="3" t="s">
        <v>1577</v>
      </c>
      <c r="E685" s="1" t="s">
        <v>99</v>
      </c>
      <c r="F685" s="4">
        <v>306.38</v>
      </c>
      <c r="G685" s="4">
        <v>306.38</v>
      </c>
      <c r="H685" s="4">
        <f t="shared" si="30"/>
        <v>612.76</v>
      </c>
      <c r="I685" s="34" t="s">
        <v>3379</v>
      </c>
      <c r="J685" s="5">
        <v>0.2389</v>
      </c>
      <c r="K685" s="65">
        <f t="shared" si="31"/>
        <v>55.32</v>
      </c>
      <c r="L685" s="65">
        <f t="shared" si="32"/>
        <v>33897.879999999997</v>
      </c>
    </row>
    <row r="686" spans="1:12" ht="8.25" customHeight="1">
      <c r="A686" s="48" t="s">
        <v>2580</v>
      </c>
      <c r="B686" s="1" t="s">
        <v>1579</v>
      </c>
      <c r="C686" s="6" t="s">
        <v>1151</v>
      </c>
      <c r="D686" s="7" t="s">
        <v>1580</v>
      </c>
      <c r="E686" s="1" t="s">
        <v>99</v>
      </c>
      <c r="F686" s="4">
        <v>102.17</v>
      </c>
      <c r="G686" s="4">
        <v>102.17</v>
      </c>
      <c r="H686" s="4">
        <f t="shared" si="30"/>
        <v>204.34</v>
      </c>
      <c r="I686" s="34" t="s">
        <v>3380</v>
      </c>
      <c r="J686" s="5">
        <v>0.2389</v>
      </c>
      <c r="K686" s="65">
        <f t="shared" si="31"/>
        <v>171.07</v>
      </c>
      <c r="L686" s="65">
        <f t="shared" si="32"/>
        <v>34956.44</v>
      </c>
    </row>
    <row r="687" spans="1:12" ht="8.25" customHeight="1">
      <c r="A687" s="48" t="s">
        <v>2581</v>
      </c>
      <c r="B687" s="1" t="s">
        <v>1582</v>
      </c>
      <c r="C687" s="6" t="s">
        <v>1151</v>
      </c>
      <c r="D687" s="7" t="s">
        <v>1583</v>
      </c>
      <c r="E687" s="1" t="s">
        <v>99</v>
      </c>
      <c r="F687" s="4">
        <v>59.3</v>
      </c>
      <c r="G687" s="4">
        <v>59.3</v>
      </c>
      <c r="H687" s="4">
        <f t="shared" si="30"/>
        <v>118.6</v>
      </c>
      <c r="I687" s="34" t="s">
        <v>3381</v>
      </c>
      <c r="J687" s="5">
        <v>0.2389</v>
      </c>
      <c r="K687" s="65">
        <f t="shared" si="31"/>
        <v>60.58</v>
      </c>
      <c r="L687" s="65">
        <f t="shared" si="32"/>
        <v>7184.78</v>
      </c>
    </row>
    <row r="688" spans="1:12" ht="8.25" customHeight="1">
      <c r="A688" s="48" t="s">
        <v>2582</v>
      </c>
      <c r="B688" s="1" t="s">
        <v>1585</v>
      </c>
      <c r="C688" s="6" t="s">
        <v>1151</v>
      </c>
      <c r="D688" s="7" t="s">
        <v>1586</v>
      </c>
      <c r="E688" s="1" t="s">
        <v>99</v>
      </c>
      <c r="F688" s="4">
        <v>246.87</v>
      </c>
      <c r="G688" s="4">
        <v>246.87</v>
      </c>
      <c r="H688" s="4">
        <f t="shared" si="30"/>
        <v>493.74</v>
      </c>
      <c r="I688" s="34" t="s">
        <v>3382</v>
      </c>
      <c r="J688" s="5">
        <v>0.2389</v>
      </c>
      <c r="K688" s="65">
        <f t="shared" si="31"/>
        <v>64.39</v>
      </c>
      <c r="L688" s="65">
        <f t="shared" si="32"/>
        <v>31791.91</v>
      </c>
    </row>
    <row r="689" spans="1:12" ht="16.5" customHeight="1">
      <c r="A689" s="48" t="s">
        <v>2583</v>
      </c>
      <c r="B689" s="1" t="s">
        <v>1588</v>
      </c>
      <c r="C689" s="6" t="s">
        <v>1151</v>
      </c>
      <c r="D689" s="3" t="s">
        <v>1589</v>
      </c>
      <c r="E689" s="1" t="s">
        <v>99</v>
      </c>
      <c r="F689" s="4">
        <v>70.61</v>
      </c>
      <c r="G689" s="4">
        <v>70.61</v>
      </c>
      <c r="H689" s="4">
        <f t="shared" si="30"/>
        <v>141.22</v>
      </c>
      <c r="I689" s="34" t="s">
        <v>3383</v>
      </c>
      <c r="J689" s="5">
        <v>0.2389</v>
      </c>
      <c r="K689" s="65">
        <f t="shared" si="31"/>
        <v>191.88</v>
      </c>
      <c r="L689" s="65">
        <f t="shared" si="32"/>
        <v>27097.29</v>
      </c>
    </row>
    <row r="690" spans="1:12" ht="16.5" customHeight="1">
      <c r="A690" s="48" t="s">
        <v>2584</v>
      </c>
      <c r="B690" s="1" t="s">
        <v>1591</v>
      </c>
      <c r="C690" s="6" t="s">
        <v>1151</v>
      </c>
      <c r="D690" s="3" t="s">
        <v>1592</v>
      </c>
      <c r="E690" s="1" t="s">
        <v>99</v>
      </c>
      <c r="F690" s="4">
        <v>2.6</v>
      </c>
      <c r="G690" s="4">
        <v>2.6</v>
      </c>
      <c r="H690" s="4">
        <f t="shared" si="30"/>
        <v>5.2</v>
      </c>
      <c r="I690" s="34" t="s">
        <v>3384</v>
      </c>
      <c r="J690" s="5">
        <v>0.2389</v>
      </c>
      <c r="K690" s="65">
        <f t="shared" si="31"/>
        <v>496.79</v>
      </c>
      <c r="L690" s="65">
        <f t="shared" si="32"/>
        <v>2583.3000000000002</v>
      </c>
    </row>
    <row r="691" spans="1:12" ht="8.25" customHeight="1">
      <c r="A691" s="48" t="s">
        <v>2585</v>
      </c>
      <c r="B691" s="1" t="s">
        <v>1594</v>
      </c>
      <c r="C691" s="6" t="s">
        <v>1151</v>
      </c>
      <c r="D691" s="7" t="s">
        <v>1595</v>
      </c>
      <c r="E691" s="1" t="s">
        <v>18</v>
      </c>
      <c r="F691" s="4">
        <v>951</v>
      </c>
      <c r="G691" s="4">
        <v>951</v>
      </c>
      <c r="H691" s="4">
        <f t="shared" si="30"/>
        <v>1902</v>
      </c>
      <c r="I691" s="34" t="s">
        <v>3385</v>
      </c>
      <c r="J691" s="5">
        <v>0.2389</v>
      </c>
      <c r="K691" s="65">
        <f t="shared" si="31"/>
        <v>6.52</v>
      </c>
      <c r="L691" s="65">
        <f t="shared" si="32"/>
        <v>12401.04</v>
      </c>
    </row>
    <row r="692" spans="1:12" ht="8.25" customHeight="1">
      <c r="A692" s="48" t="s">
        <v>2586</v>
      </c>
      <c r="B692" s="1" t="s">
        <v>1597</v>
      </c>
      <c r="C692" s="6" t="s">
        <v>1151</v>
      </c>
      <c r="D692" s="7" t="s">
        <v>1598</v>
      </c>
      <c r="E692" s="1" t="s">
        <v>18</v>
      </c>
      <c r="F692" s="4">
        <v>90</v>
      </c>
      <c r="G692" s="4">
        <v>90</v>
      </c>
      <c r="H692" s="4">
        <f t="shared" si="30"/>
        <v>180</v>
      </c>
      <c r="I692" s="34" t="s">
        <v>2845</v>
      </c>
      <c r="J692" s="5">
        <v>0.2389</v>
      </c>
      <c r="K692" s="65">
        <f t="shared" si="31"/>
        <v>11</v>
      </c>
      <c r="L692" s="65">
        <f t="shared" si="32"/>
        <v>1980</v>
      </c>
    </row>
    <row r="693" spans="1:12" ht="16.5" customHeight="1">
      <c r="A693" s="48" t="s">
        <v>2587</v>
      </c>
      <c r="B693" s="1" t="s">
        <v>1600</v>
      </c>
      <c r="C693" s="6" t="s">
        <v>1151</v>
      </c>
      <c r="D693" s="3" t="s">
        <v>1601</v>
      </c>
      <c r="E693" s="1" t="s">
        <v>99</v>
      </c>
      <c r="F693" s="4">
        <v>7.63</v>
      </c>
      <c r="G693" s="4">
        <v>7.63</v>
      </c>
      <c r="H693" s="4">
        <f t="shared" si="30"/>
        <v>15.26</v>
      </c>
      <c r="I693" s="34" t="s">
        <v>3386</v>
      </c>
      <c r="J693" s="5">
        <v>0.2389</v>
      </c>
      <c r="K693" s="65">
        <f t="shared" si="31"/>
        <v>52.31</v>
      </c>
      <c r="L693" s="65">
        <f t="shared" si="32"/>
        <v>798.25</v>
      </c>
    </row>
    <row r="694" spans="1:12" ht="8.25" customHeight="1">
      <c r="A694" s="48" t="s">
        <v>2588</v>
      </c>
      <c r="B694" s="1" t="s">
        <v>1603</v>
      </c>
      <c r="C694" s="6" t="s">
        <v>1151</v>
      </c>
      <c r="D694" s="7" t="s">
        <v>1604</v>
      </c>
      <c r="E694" s="1" t="s">
        <v>99</v>
      </c>
      <c r="F694" s="4">
        <v>18.54</v>
      </c>
      <c r="G694" s="4">
        <v>18.54</v>
      </c>
      <c r="H694" s="4">
        <f t="shared" si="30"/>
        <v>37.08</v>
      </c>
      <c r="I694" s="34" t="s">
        <v>3387</v>
      </c>
      <c r="J694" s="5">
        <v>0.2389</v>
      </c>
      <c r="K694" s="65">
        <f t="shared" si="31"/>
        <v>128.1</v>
      </c>
      <c r="L694" s="65">
        <f t="shared" si="32"/>
        <v>4749.9399999999996</v>
      </c>
    </row>
    <row r="695" spans="1:12" ht="8.25" customHeight="1">
      <c r="A695" s="48" t="s">
        <v>2589</v>
      </c>
      <c r="B695" s="1" t="s">
        <v>1606</v>
      </c>
      <c r="C695" s="6" t="s">
        <v>1151</v>
      </c>
      <c r="D695" s="7" t="s">
        <v>1607</v>
      </c>
      <c r="E695" s="1" t="s">
        <v>99</v>
      </c>
      <c r="F695" s="4">
        <v>5.27</v>
      </c>
      <c r="G695" s="4">
        <v>5.27</v>
      </c>
      <c r="H695" s="4">
        <f t="shared" si="30"/>
        <v>10.54</v>
      </c>
      <c r="I695" s="34" t="s">
        <v>3388</v>
      </c>
      <c r="J695" s="5">
        <v>0.2389</v>
      </c>
      <c r="K695" s="65">
        <f t="shared" si="31"/>
        <v>317.49</v>
      </c>
      <c r="L695" s="65">
        <f t="shared" si="32"/>
        <v>3346.34</v>
      </c>
    </row>
    <row r="696" spans="1:12" ht="8.25" customHeight="1">
      <c r="A696" s="48" t="s">
        <v>2590</v>
      </c>
      <c r="B696" s="1" t="s">
        <v>1609</v>
      </c>
      <c r="C696" s="6" t="s">
        <v>1151</v>
      </c>
      <c r="D696" s="7" t="s">
        <v>1610</v>
      </c>
      <c r="E696" s="1" t="s">
        <v>18</v>
      </c>
      <c r="F696" s="4">
        <v>4</v>
      </c>
      <c r="G696" s="4">
        <v>4</v>
      </c>
      <c r="H696" s="4">
        <f t="shared" si="30"/>
        <v>8</v>
      </c>
      <c r="I696" s="34" t="s">
        <v>3389</v>
      </c>
      <c r="J696" s="5">
        <v>0.2389</v>
      </c>
      <c r="K696" s="65">
        <f t="shared" si="31"/>
        <v>11.45</v>
      </c>
      <c r="L696" s="65">
        <f t="shared" si="32"/>
        <v>91.6</v>
      </c>
    </row>
    <row r="697" spans="1:12" ht="8.25" customHeight="1">
      <c r="A697" s="48" t="s">
        <v>2591</v>
      </c>
      <c r="B697" s="1" t="s">
        <v>1611</v>
      </c>
      <c r="C697" s="6" t="s">
        <v>1151</v>
      </c>
      <c r="D697" s="7" t="s">
        <v>1612</v>
      </c>
      <c r="E697" s="1" t="s">
        <v>18</v>
      </c>
      <c r="F697" s="4">
        <v>3</v>
      </c>
      <c r="G697" s="4">
        <v>3</v>
      </c>
      <c r="H697" s="4">
        <f t="shared" si="30"/>
        <v>6</v>
      </c>
      <c r="I697" s="34" t="s">
        <v>3390</v>
      </c>
      <c r="J697" s="5">
        <v>0.2389</v>
      </c>
      <c r="K697" s="65">
        <f t="shared" si="31"/>
        <v>8.3800000000000008</v>
      </c>
      <c r="L697" s="65">
        <f t="shared" si="32"/>
        <v>50.28</v>
      </c>
    </row>
    <row r="698" spans="1:12" ht="8.25" customHeight="1">
      <c r="A698" s="48" t="s">
        <v>2592</v>
      </c>
      <c r="B698" s="1" t="s">
        <v>1614</v>
      </c>
      <c r="C698" s="6" t="s">
        <v>1151</v>
      </c>
      <c r="D698" s="7" t="s">
        <v>1615</v>
      </c>
      <c r="E698" s="1" t="s">
        <v>18</v>
      </c>
      <c r="F698" s="4">
        <v>6</v>
      </c>
      <c r="G698" s="4">
        <v>6</v>
      </c>
      <c r="H698" s="4">
        <f t="shared" si="30"/>
        <v>12</v>
      </c>
      <c r="I698" s="34" t="s">
        <v>3391</v>
      </c>
      <c r="J698" s="5">
        <v>0.2389</v>
      </c>
      <c r="K698" s="65">
        <f t="shared" si="31"/>
        <v>5.66</v>
      </c>
      <c r="L698" s="65">
        <f t="shared" si="32"/>
        <v>67.92</v>
      </c>
    </row>
    <row r="699" spans="1:12" ht="8.25" customHeight="1">
      <c r="A699" s="48" t="s">
        <v>2593</v>
      </c>
      <c r="B699" s="1" t="s">
        <v>1617</v>
      </c>
      <c r="C699" s="6" t="s">
        <v>1151</v>
      </c>
      <c r="D699" s="7" t="s">
        <v>1618</v>
      </c>
      <c r="E699" s="1" t="s">
        <v>18</v>
      </c>
      <c r="F699" s="4">
        <v>10</v>
      </c>
      <c r="G699" s="4">
        <v>10</v>
      </c>
      <c r="H699" s="4">
        <f t="shared" si="30"/>
        <v>20</v>
      </c>
      <c r="I699" s="34" t="s">
        <v>3392</v>
      </c>
      <c r="J699" s="5">
        <v>0.2389</v>
      </c>
      <c r="K699" s="65">
        <f t="shared" si="31"/>
        <v>6.1</v>
      </c>
      <c r="L699" s="65">
        <f t="shared" si="32"/>
        <v>122</v>
      </c>
    </row>
    <row r="700" spans="1:12" ht="8.25" customHeight="1">
      <c r="A700" s="48" t="s">
        <v>2594</v>
      </c>
      <c r="B700" s="1" t="s">
        <v>1620</v>
      </c>
      <c r="C700" s="6" t="s">
        <v>1151</v>
      </c>
      <c r="D700" s="7" t="s">
        <v>1621</v>
      </c>
      <c r="E700" s="1" t="s">
        <v>18</v>
      </c>
      <c r="F700" s="4">
        <v>8</v>
      </c>
      <c r="G700" s="4">
        <v>8</v>
      </c>
      <c r="H700" s="4">
        <f t="shared" si="30"/>
        <v>16</v>
      </c>
      <c r="I700" s="34" t="s">
        <v>3393</v>
      </c>
      <c r="J700" s="5">
        <v>0.2389</v>
      </c>
      <c r="K700" s="65">
        <f t="shared" si="31"/>
        <v>240.97</v>
      </c>
      <c r="L700" s="65">
        <f t="shared" si="32"/>
        <v>3855.52</v>
      </c>
    </row>
    <row r="701" spans="1:12" ht="8.25" customHeight="1">
      <c r="A701" s="48" t="s">
        <v>2595</v>
      </c>
      <c r="B701" s="1" t="s">
        <v>1623</v>
      </c>
      <c r="C701" s="6" t="s">
        <v>1151</v>
      </c>
      <c r="D701" s="7" t="s">
        <v>1624</v>
      </c>
      <c r="E701" s="1" t="s">
        <v>18</v>
      </c>
      <c r="F701" s="4">
        <v>12881</v>
      </c>
      <c r="G701" s="4">
        <v>12881</v>
      </c>
      <c r="H701" s="4">
        <f t="shared" si="30"/>
        <v>25762</v>
      </c>
      <c r="I701" s="34" t="s">
        <v>3394</v>
      </c>
      <c r="J701" s="5">
        <v>0.2389</v>
      </c>
      <c r="K701" s="65">
        <f t="shared" si="31"/>
        <v>7.69</v>
      </c>
      <c r="L701" s="65">
        <f t="shared" si="32"/>
        <v>198109.78</v>
      </c>
    </row>
    <row r="702" spans="1:12" ht="8.25" customHeight="1">
      <c r="A702" s="48" t="s">
        <v>2596</v>
      </c>
      <c r="B702" s="1" t="s">
        <v>1626</v>
      </c>
      <c r="C702" s="6" t="s">
        <v>1151</v>
      </c>
      <c r="D702" s="7" t="s">
        <v>1627</v>
      </c>
      <c r="E702" s="1" t="s">
        <v>99</v>
      </c>
      <c r="F702" s="4">
        <v>9.41</v>
      </c>
      <c r="G702" s="4">
        <v>9.41</v>
      </c>
      <c r="H702" s="4">
        <f t="shared" si="30"/>
        <v>18.82</v>
      </c>
      <c r="I702" s="34" t="s">
        <v>3395</v>
      </c>
      <c r="J702" s="5">
        <v>0.2389</v>
      </c>
      <c r="K702" s="65">
        <f t="shared" si="31"/>
        <v>742.78</v>
      </c>
      <c r="L702" s="65">
        <f t="shared" si="32"/>
        <v>13979.11</v>
      </c>
    </row>
    <row r="703" spans="1:12" ht="16.5" customHeight="1">
      <c r="A703" s="48" t="s">
        <v>2597</v>
      </c>
      <c r="B703" s="1" t="s">
        <v>1629</v>
      </c>
      <c r="C703" s="6" t="s">
        <v>1151</v>
      </c>
      <c r="D703" s="3" t="s">
        <v>1630</v>
      </c>
      <c r="E703" s="1" t="s">
        <v>18</v>
      </c>
      <c r="F703" s="4">
        <v>3</v>
      </c>
      <c r="G703" s="4">
        <v>3</v>
      </c>
      <c r="H703" s="4">
        <f t="shared" si="30"/>
        <v>6</v>
      </c>
      <c r="I703" s="34" t="s">
        <v>3396</v>
      </c>
      <c r="J703" s="5">
        <v>0.2389</v>
      </c>
      <c r="K703" s="65">
        <f t="shared" si="31"/>
        <v>2382.1</v>
      </c>
      <c r="L703" s="65">
        <f t="shared" si="32"/>
        <v>14292.6</v>
      </c>
    </row>
    <row r="704" spans="1:12" ht="16.5" customHeight="1">
      <c r="A704" s="48" t="s">
        <v>2598</v>
      </c>
      <c r="B704" s="1" t="s">
        <v>1632</v>
      </c>
      <c r="C704" s="6" t="s">
        <v>1151</v>
      </c>
      <c r="D704" s="3" t="s">
        <v>1633</v>
      </c>
      <c r="E704" s="1" t="s">
        <v>18</v>
      </c>
      <c r="F704" s="4">
        <v>4</v>
      </c>
      <c r="G704" s="4">
        <v>4</v>
      </c>
      <c r="H704" s="4">
        <f t="shared" si="30"/>
        <v>8</v>
      </c>
      <c r="I704" s="34" t="s">
        <v>3397</v>
      </c>
      <c r="J704" s="5">
        <v>0.2389</v>
      </c>
      <c r="K704" s="65">
        <f t="shared" si="31"/>
        <v>1027.94</v>
      </c>
      <c r="L704" s="65">
        <f t="shared" si="32"/>
        <v>8223.52</v>
      </c>
    </row>
    <row r="705" spans="1:12" ht="16.5" customHeight="1">
      <c r="A705" s="48" t="s">
        <v>2599</v>
      </c>
      <c r="B705" s="1" t="s">
        <v>1635</v>
      </c>
      <c r="C705" s="6" t="s">
        <v>1151</v>
      </c>
      <c r="D705" s="3" t="s">
        <v>1636</v>
      </c>
      <c r="E705" s="1" t="s">
        <v>18</v>
      </c>
      <c r="F705" s="4">
        <v>54</v>
      </c>
      <c r="G705" s="4">
        <v>54</v>
      </c>
      <c r="H705" s="4">
        <f t="shared" si="30"/>
        <v>108</v>
      </c>
      <c r="I705" s="34" t="s">
        <v>3398</v>
      </c>
      <c r="J705" s="5">
        <v>0.2389</v>
      </c>
      <c r="K705" s="65">
        <f t="shared" si="31"/>
        <v>495.42</v>
      </c>
      <c r="L705" s="65">
        <f t="shared" si="32"/>
        <v>53505.36</v>
      </c>
    </row>
    <row r="706" spans="1:12" ht="16.5" customHeight="1">
      <c r="A706" s="48" t="s">
        <v>2600</v>
      </c>
      <c r="B706" s="1" t="s">
        <v>1638</v>
      </c>
      <c r="C706" s="6" t="s">
        <v>1151</v>
      </c>
      <c r="D706" s="3" t="s">
        <v>1639</v>
      </c>
      <c r="E706" s="1" t="s">
        <v>18</v>
      </c>
      <c r="F706" s="4">
        <v>15</v>
      </c>
      <c r="G706" s="4">
        <v>15</v>
      </c>
      <c r="H706" s="4">
        <f t="shared" si="30"/>
        <v>30</v>
      </c>
      <c r="I706" s="34" t="s">
        <v>3399</v>
      </c>
      <c r="J706" s="5">
        <v>0.2389</v>
      </c>
      <c r="K706" s="65">
        <f t="shared" si="31"/>
        <v>185.66</v>
      </c>
      <c r="L706" s="65">
        <f t="shared" si="32"/>
        <v>5569.8</v>
      </c>
    </row>
    <row r="707" spans="1:12" ht="8.25" customHeight="1">
      <c r="A707" s="48" t="s">
        <v>2601</v>
      </c>
      <c r="B707" s="1" t="s">
        <v>1641</v>
      </c>
      <c r="C707" s="6" t="s">
        <v>1151</v>
      </c>
      <c r="D707" s="7" t="s">
        <v>1642</v>
      </c>
      <c r="E707" s="1" t="s">
        <v>18</v>
      </c>
      <c r="F707" s="4">
        <v>3</v>
      </c>
      <c r="G707" s="4">
        <v>3</v>
      </c>
      <c r="H707" s="4">
        <f t="shared" si="30"/>
        <v>6</v>
      </c>
      <c r="I707" s="34" t="s">
        <v>3400</v>
      </c>
      <c r="J707" s="5">
        <v>0.2389</v>
      </c>
      <c r="K707" s="65">
        <f t="shared" si="31"/>
        <v>27.08</v>
      </c>
      <c r="L707" s="65">
        <f t="shared" si="32"/>
        <v>162.47999999999999</v>
      </c>
    </row>
    <row r="708" spans="1:12" ht="8.25" customHeight="1">
      <c r="A708" s="48" t="s">
        <v>2602</v>
      </c>
      <c r="B708" s="1" t="s">
        <v>1644</v>
      </c>
      <c r="C708" s="6" t="s">
        <v>1151</v>
      </c>
      <c r="D708" s="7" t="s">
        <v>1645</v>
      </c>
      <c r="E708" s="1" t="s">
        <v>18</v>
      </c>
      <c r="F708" s="4">
        <v>8</v>
      </c>
      <c r="G708" s="4">
        <v>8</v>
      </c>
      <c r="H708" s="4">
        <f t="shared" si="30"/>
        <v>16</v>
      </c>
      <c r="I708" s="34" t="s">
        <v>3401</v>
      </c>
      <c r="J708" s="5">
        <v>0.2389</v>
      </c>
      <c r="K708" s="65">
        <f t="shared" si="31"/>
        <v>966.25</v>
      </c>
      <c r="L708" s="65">
        <f t="shared" si="32"/>
        <v>15460</v>
      </c>
    </row>
    <row r="709" spans="1:12" ht="8.25" customHeight="1">
      <c r="A709" s="48" t="s">
        <v>2603</v>
      </c>
      <c r="B709" s="1" t="s">
        <v>1647</v>
      </c>
      <c r="C709" s="6" t="s">
        <v>1151</v>
      </c>
      <c r="D709" s="7" t="s">
        <v>1648</v>
      </c>
      <c r="E709" s="1" t="s">
        <v>99</v>
      </c>
      <c r="F709" s="4">
        <v>90.36</v>
      </c>
      <c r="G709" s="4">
        <v>90.36</v>
      </c>
      <c r="H709" s="4">
        <f t="shared" ref="H709:H772" si="33">F709+G709</f>
        <v>180.72</v>
      </c>
      <c r="I709" s="34" t="s">
        <v>3402</v>
      </c>
      <c r="J709" s="5">
        <v>0.2389</v>
      </c>
      <c r="K709" s="65">
        <f t="shared" ref="K709:K772" si="34">TRUNC(I709+(I709*J709),2)</f>
        <v>71.989999999999995</v>
      </c>
      <c r="L709" s="65">
        <f t="shared" ref="L709:L772" si="35">TRUNC( H709*K709,2)</f>
        <v>13010.03</v>
      </c>
    </row>
    <row r="710" spans="1:12" ht="16.5" customHeight="1">
      <c r="A710" s="48" t="s">
        <v>2604</v>
      </c>
      <c r="B710" s="1" t="s">
        <v>1650</v>
      </c>
      <c r="C710" s="6" t="s">
        <v>1151</v>
      </c>
      <c r="D710" s="3" t="s">
        <v>1651</v>
      </c>
      <c r="E710" s="1" t="s">
        <v>99</v>
      </c>
      <c r="F710" s="4">
        <v>60.96</v>
      </c>
      <c r="G710" s="4">
        <v>60.96</v>
      </c>
      <c r="H710" s="4">
        <f t="shared" si="33"/>
        <v>121.92</v>
      </c>
      <c r="I710" s="34" t="s">
        <v>3360</v>
      </c>
      <c r="J710" s="5">
        <v>0.2389</v>
      </c>
      <c r="K710" s="65">
        <f t="shared" si="34"/>
        <v>32.159999999999997</v>
      </c>
      <c r="L710" s="65">
        <f t="shared" si="35"/>
        <v>3920.94</v>
      </c>
    </row>
    <row r="711" spans="1:12" ht="8.25" customHeight="1">
      <c r="A711" s="48" t="s">
        <v>2605</v>
      </c>
      <c r="B711" s="1" t="s">
        <v>1653</v>
      </c>
      <c r="C711" s="6" t="s">
        <v>1151</v>
      </c>
      <c r="D711" s="7" t="s">
        <v>1654</v>
      </c>
      <c r="E711" s="1" t="s">
        <v>18</v>
      </c>
      <c r="F711" s="4">
        <v>3</v>
      </c>
      <c r="G711" s="4">
        <v>3</v>
      </c>
      <c r="H711" s="4">
        <f t="shared" si="33"/>
        <v>6</v>
      </c>
      <c r="I711" s="34" t="s">
        <v>3403</v>
      </c>
      <c r="J711" s="5">
        <v>0.2389</v>
      </c>
      <c r="K711" s="65">
        <f t="shared" si="34"/>
        <v>33.659999999999997</v>
      </c>
      <c r="L711" s="65">
        <f t="shared" si="35"/>
        <v>201.96</v>
      </c>
    </row>
    <row r="712" spans="1:12" ht="8.25" customHeight="1">
      <c r="A712" s="48" t="s">
        <v>2606</v>
      </c>
      <c r="B712" s="1" t="s">
        <v>1656</v>
      </c>
      <c r="C712" s="6" t="s">
        <v>1151</v>
      </c>
      <c r="D712" s="7" t="s">
        <v>1657</v>
      </c>
      <c r="E712" s="1" t="s">
        <v>18</v>
      </c>
      <c r="F712" s="4">
        <v>4</v>
      </c>
      <c r="G712" s="4">
        <v>4</v>
      </c>
      <c r="H712" s="4">
        <f t="shared" si="33"/>
        <v>8</v>
      </c>
      <c r="I712" s="34" t="s">
        <v>3404</v>
      </c>
      <c r="J712" s="5">
        <v>0.2389</v>
      </c>
      <c r="K712" s="65">
        <f t="shared" si="34"/>
        <v>63.36</v>
      </c>
      <c r="L712" s="65">
        <f t="shared" si="35"/>
        <v>506.88</v>
      </c>
    </row>
    <row r="713" spans="1:12" ht="8.25" customHeight="1">
      <c r="A713" s="48" t="s">
        <v>2607</v>
      </c>
      <c r="B713" s="1" t="s">
        <v>1659</v>
      </c>
      <c r="C713" s="6" t="s">
        <v>1151</v>
      </c>
      <c r="D713" s="7" t="s">
        <v>1660</v>
      </c>
      <c r="E713" s="1" t="s">
        <v>18</v>
      </c>
      <c r="F713" s="4">
        <v>15</v>
      </c>
      <c r="G713" s="4">
        <v>15</v>
      </c>
      <c r="H713" s="4">
        <f t="shared" si="33"/>
        <v>30</v>
      </c>
      <c r="I713" s="34" t="s">
        <v>3405</v>
      </c>
      <c r="J713" s="5">
        <v>0.2389</v>
      </c>
      <c r="K713" s="65">
        <f t="shared" si="34"/>
        <v>121.83</v>
      </c>
      <c r="L713" s="65">
        <f t="shared" si="35"/>
        <v>3654.9</v>
      </c>
    </row>
    <row r="714" spans="1:12" ht="16.5" customHeight="1">
      <c r="A714" s="48" t="s">
        <v>2608</v>
      </c>
      <c r="B714" s="1" t="s">
        <v>1662</v>
      </c>
      <c r="C714" s="6" t="s">
        <v>1151</v>
      </c>
      <c r="D714" s="3" t="s">
        <v>1663</v>
      </c>
      <c r="E714" s="1" t="s">
        <v>82</v>
      </c>
      <c r="F714" s="4">
        <v>121.73</v>
      </c>
      <c r="G714" s="4">
        <v>121.73</v>
      </c>
      <c r="H714" s="4">
        <f t="shared" si="33"/>
        <v>243.46</v>
      </c>
      <c r="I714" s="34" t="s">
        <v>2787</v>
      </c>
      <c r="J714" s="5">
        <v>0.2389</v>
      </c>
      <c r="K714" s="65">
        <f t="shared" si="34"/>
        <v>11.55</v>
      </c>
      <c r="L714" s="65">
        <f t="shared" si="35"/>
        <v>2811.96</v>
      </c>
    </row>
    <row r="715" spans="1:12" ht="8.25" customHeight="1">
      <c r="A715" s="48" t="s">
        <v>2609</v>
      </c>
      <c r="B715" s="1" t="s">
        <v>1665</v>
      </c>
      <c r="C715" s="6" t="s">
        <v>1151</v>
      </c>
      <c r="D715" s="7" t="s">
        <v>1666</v>
      </c>
      <c r="E715" s="1" t="s">
        <v>99</v>
      </c>
      <c r="F715" s="4">
        <v>164.78</v>
      </c>
      <c r="G715" s="4">
        <v>164.78</v>
      </c>
      <c r="H715" s="4">
        <f t="shared" si="33"/>
        <v>329.56</v>
      </c>
      <c r="I715" s="34" t="s">
        <v>3406</v>
      </c>
      <c r="J715" s="5">
        <v>0.2389</v>
      </c>
      <c r="K715" s="65">
        <f t="shared" si="34"/>
        <v>7.56</v>
      </c>
      <c r="L715" s="65">
        <f t="shared" si="35"/>
        <v>2491.4699999999998</v>
      </c>
    </row>
    <row r="716" spans="1:12" ht="8.25" customHeight="1">
      <c r="A716" s="48" t="s">
        <v>2610</v>
      </c>
      <c r="B716" s="1" t="s">
        <v>1668</v>
      </c>
      <c r="C716" s="6" t="s">
        <v>1151</v>
      </c>
      <c r="D716" s="7" t="s">
        <v>1669</v>
      </c>
      <c r="E716" s="1" t="s">
        <v>99</v>
      </c>
      <c r="F716" s="4">
        <v>2333.5100000000002</v>
      </c>
      <c r="G716" s="4">
        <v>2333.5100000000002</v>
      </c>
      <c r="H716" s="4">
        <f t="shared" si="33"/>
        <v>4667.0200000000004</v>
      </c>
      <c r="I716" s="34" t="s">
        <v>3407</v>
      </c>
      <c r="J716" s="5">
        <v>0.2389</v>
      </c>
      <c r="K716" s="65">
        <f t="shared" si="34"/>
        <v>12.63</v>
      </c>
      <c r="L716" s="65">
        <f t="shared" si="35"/>
        <v>58944.46</v>
      </c>
    </row>
    <row r="717" spans="1:12" ht="8.25" customHeight="1">
      <c r="A717" s="48" t="s">
        <v>2611</v>
      </c>
      <c r="B717" s="1" t="s">
        <v>1670</v>
      </c>
      <c r="C717" s="6" t="s">
        <v>1151</v>
      </c>
      <c r="D717" s="7" t="s">
        <v>1671</v>
      </c>
      <c r="E717" s="1" t="s">
        <v>99</v>
      </c>
      <c r="F717" s="4">
        <v>883.93</v>
      </c>
      <c r="G717" s="4">
        <v>883.93</v>
      </c>
      <c r="H717" s="4">
        <f t="shared" si="33"/>
        <v>1767.86</v>
      </c>
      <c r="I717" s="34" t="s">
        <v>3408</v>
      </c>
      <c r="J717" s="5">
        <v>0.2389</v>
      </c>
      <c r="K717" s="65">
        <f t="shared" si="34"/>
        <v>13.86</v>
      </c>
      <c r="L717" s="65">
        <f t="shared" si="35"/>
        <v>24502.53</v>
      </c>
    </row>
    <row r="718" spans="1:12" ht="8.25" customHeight="1">
      <c r="A718" s="48" t="s">
        <v>2612</v>
      </c>
      <c r="B718" s="1" t="s">
        <v>1673</v>
      </c>
      <c r="C718" s="6" t="s">
        <v>1151</v>
      </c>
      <c r="D718" s="7" t="s">
        <v>1674</v>
      </c>
      <c r="E718" s="1" t="s">
        <v>82</v>
      </c>
      <c r="F718" s="4">
        <v>691.81</v>
      </c>
      <c r="G718" s="4">
        <v>691.81</v>
      </c>
      <c r="H718" s="4">
        <f t="shared" si="33"/>
        <v>1383.62</v>
      </c>
      <c r="I718" s="34" t="s">
        <v>3409</v>
      </c>
      <c r="J718" s="5">
        <v>0.2389</v>
      </c>
      <c r="K718" s="65">
        <f t="shared" si="34"/>
        <v>12.79</v>
      </c>
      <c r="L718" s="65">
        <f t="shared" si="35"/>
        <v>17696.490000000002</v>
      </c>
    </row>
    <row r="719" spans="1:12" ht="8.25" customHeight="1">
      <c r="A719" s="48" t="s">
        <v>2613</v>
      </c>
      <c r="B719" s="1" t="s">
        <v>1675</v>
      </c>
      <c r="C719" s="6" t="s">
        <v>1151</v>
      </c>
      <c r="D719" s="7" t="s">
        <v>1676</v>
      </c>
      <c r="E719" s="1" t="s">
        <v>99</v>
      </c>
      <c r="F719" s="4">
        <v>1794.06</v>
      </c>
      <c r="G719" s="4">
        <v>1794.06</v>
      </c>
      <c r="H719" s="4">
        <f t="shared" si="33"/>
        <v>3588.12</v>
      </c>
      <c r="I719" s="34" t="s">
        <v>3410</v>
      </c>
      <c r="J719" s="5">
        <v>0.2389</v>
      </c>
      <c r="K719" s="65">
        <f t="shared" si="34"/>
        <v>55.75</v>
      </c>
      <c r="L719" s="65">
        <f t="shared" si="35"/>
        <v>200037.69</v>
      </c>
    </row>
    <row r="720" spans="1:12" ht="8.25" customHeight="1">
      <c r="A720" s="48" t="s">
        <v>2614</v>
      </c>
      <c r="B720" s="1" t="s">
        <v>1678</v>
      </c>
      <c r="C720" s="6" t="s">
        <v>1151</v>
      </c>
      <c r="D720" s="7" t="s">
        <v>1679</v>
      </c>
      <c r="E720" s="1" t="s">
        <v>99</v>
      </c>
      <c r="F720" s="4">
        <v>118.62</v>
      </c>
      <c r="G720" s="4">
        <v>118.62</v>
      </c>
      <c r="H720" s="4">
        <f t="shared" si="33"/>
        <v>237.24</v>
      </c>
      <c r="I720" s="34" t="s">
        <v>3411</v>
      </c>
      <c r="J720" s="5">
        <v>0.2389</v>
      </c>
      <c r="K720" s="65">
        <f t="shared" si="34"/>
        <v>23.04</v>
      </c>
      <c r="L720" s="65">
        <f t="shared" si="35"/>
        <v>5466</v>
      </c>
    </row>
    <row r="721" spans="1:12" ht="8.25" customHeight="1">
      <c r="A721" s="48" t="s">
        <v>2615</v>
      </c>
      <c r="B721" s="1" t="s">
        <v>1681</v>
      </c>
      <c r="C721" s="6" t="s">
        <v>1151</v>
      </c>
      <c r="D721" s="7" t="s">
        <v>1682</v>
      </c>
      <c r="E721" s="1" t="s">
        <v>82</v>
      </c>
      <c r="F721" s="4">
        <v>57.33</v>
      </c>
      <c r="G721" s="4">
        <v>57.33</v>
      </c>
      <c r="H721" s="4">
        <f t="shared" si="33"/>
        <v>114.66</v>
      </c>
      <c r="I721" s="34" t="s">
        <v>2843</v>
      </c>
      <c r="J721" s="5">
        <v>0.2389</v>
      </c>
      <c r="K721" s="65">
        <f t="shared" si="34"/>
        <v>9.0299999999999994</v>
      </c>
      <c r="L721" s="65">
        <f t="shared" si="35"/>
        <v>1035.3699999999999</v>
      </c>
    </row>
    <row r="722" spans="1:12" ht="8.25" customHeight="1">
      <c r="A722" s="48" t="s">
        <v>2616</v>
      </c>
      <c r="B722" s="1" t="s">
        <v>1683</v>
      </c>
      <c r="C722" s="6" t="s">
        <v>1151</v>
      </c>
      <c r="D722" s="7" t="s">
        <v>1684</v>
      </c>
      <c r="E722" s="1" t="s">
        <v>82</v>
      </c>
      <c r="F722" s="4">
        <v>51.49</v>
      </c>
      <c r="G722" s="4">
        <v>51.49</v>
      </c>
      <c r="H722" s="4">
        <f t="shared" si="33"/>
        <v>102.98</v>
      </c>
      <c r="I722" s="34" t="s">
        <v>3412</v>
      </c>
      <c r="J722" s="5">
        <v>0.2389</v>
      </c>
      <c r="K722" s="65">
        <f t="shared" si="34"/>
        <v>12.41</v>
      </c>
      <c r="L722" s="65">
        <f t="shared" si="35"/>
        <v>1277.98</v>
      </c>
    </row>
    <row r="723" spans="1:12" ht="8.25" customHeight="1">
      <c r="A723" s="48" t="s">
        <v>2617</v>
      </c>
      <c r="B723" s="1" t="s">
        <v>1686</v>
      </c>
      <c r="C723" s="6" t="s">
        <v>1151</v>
      </c>
      <c r="D723" s="7" t="s">
        <v>1687</v>
      </c>
      <c r="E723" s="1" t="s">
        <v>82</v>
      </c>
      <c r="F723" s="4">
        <v>35.35</v>
      </c>
      <c r="G723" s="4">
        <v>35.35</v>
      </c>
      <c r="H723" s="4">
        <f t="shared" si="33"/>
        <v>70.7</v>
      </c>
      <c r="I723" s="34" t="s">
        <v>3413</v>
      </c>
      <c r="J723" s="5">
        <v>0.2389</v>
      </c>
      <c r="K723" s="65">
        <f t="shared" si="34"/>
        <v>21.37</v>
      </c>
      <c r="L723" s="65">
        <f t="shared" si="35"/>
        <v>1510.85</v>
      </c>
    </row>
    <row r="724" spans="1:12" ht="16.5" customHeight="1">
      <c r="A724" s="48" t="s">
        <v>2618</v>
      </c>
      <c r="B724" s="1" t="s">
        <v>1689</v>
      </c>
      <c r="C724" s="6" t="s">
        <v>1151</v>
      </c>
      <c r="D724" s="3" t="s">
        <v>1690</v>
      </c>
      <c r="E724" s="1" t="s">
        <v>82</v>
      </c>
      <c r="F724" s="4">
        <v>0.68</v>
      </c>
      <c r="G724" s="4">
        <v>0.68</v>
      </c>
      <c r="H724" s="4">
        <f t="shared" si="33"/>
        <v>1.36</v>
      </c>
      <c r="I724" s="34" t="s">
        <v>3414</v>
      </c>
      <c r="J724" s="5">
        <v>0.2389</v>
      </c>
      <c r="K724" s="65">
        <f t="shared" si="34"/>
        <v>29.07</v>
      </c>
      <c r="L724" s="65">
        <f t="shared" si="35"/>
        <v>39.53</v>
      </c>
    </row>
    <row r="725" spans="1:12" ht="8.25" customHeight="1">
      <c r="A725" s="48" t="s">
        <v>2619</v>
      </c>
      <c r="B725" s="1" t="s">
        <v>1692</v>
      </c>
      <c r="C725" s="6" t="s">
        <v>1151</v>
      </c>
      <c r="D725" s="7" t="s">
        <v>1693</v>
      </c>
      <c r="E725" s="1" t="s">
        <v>82</v>
      </c>
      <c r="F725" s="4">
        <v>88.52</v>
      </c>
      <c r="G725" s="4">
        <v>88.52</v>
      </c>
      <c r="H725" s="4">
        <f t="shared" si="33"/>
        <v>177.04</v>
      </c>
      <c r="I725" s="34" t="s">
        <v>3415</v>
      </c>
      <c r="J725" s="5">
        <v>0.2389</v>
      </c>
      <c r="K725" s="65">
        <f t="shared" si="34"/>
        <v>34.44</v>
      </c>
      <c r="L725" s="65">
        <f t="shared" si="35"/>
        <v>6097.25</v>
      </c>
    </row>
    <row r="726" spans="1:12" ht="8.25" customHeight="1">
      <c r="A726" s="48" t="s">
        <v>2620</v>
      </c>
      <c r="B726" s="1" t="s">
        <v>1695</v>
      </c>
      <c r="C726" s="6" t="s">
        <v>1151</v>
      </c>
      <c r="D726" s="7" t="s">
        <v>1696</v>
      </c>
      <c r="E726" s="1" t="s">
        <v>82</v>
      </c>
      <c r="F726" s="4">
        <v>40.5</v>
      </c>
      <c r="G726" s="4">
        <v>40.5</v>
      </c>
      <c r="H726" s="4">
        <f t="shared" si="33"/>
        <v>81</v>
      </c>
      <c r="I726" s="34" t="s">
        <v>3416</v>
      </c>
      <c r="J726" s="5">
        <v>0.2389</v>
      </c>
      <c r="K726" s="65">
        <f t="shared" si="34"/>
        <v>93.52</v>
      </c>
      <c r="L726" s="65">
        <f t="shared" si="35"/>
        <v>7575.12</v>
      </c>
    </row>
    <row r="727" spans="1:12" ht="8.25" customHeight="1">
      <c r="A727" s="48" t="s">
        <v>2621</v>
      </c>
      <c r="B727" s="1" t="s">
        <v>1698</v>
      </c>
      <c r="C727" s="6" t="s">
        <v>1151</v>
      </c>
      <c r="D727" s="7" t="s">
        <v>1699</v>
      </c>
      <c r="E727" s="1" t="s">
        <v>82</v>
      </c>
      <c r="F727" s="4">
        <v>11.58</v>
      </c>
      <c r="G727" s="4">
        <v>11.58</v>
      </c>
      <c r="H727" s="4">
        <f t="shared" si="33"/>
        <v>23.16</v>
      </c>
      <c r="I727" s="34" t="s">
        <v>3417</v>
      </c>
      <c r="J727" s="5">
        <v>0.2389</v>
      </c>
      <c r="K727" s="65">
        <f t="shared" si="34"/>
        <v>83.65</v>
      </c>
      <c r="L727" s="65">
        <f t="shared" si="35"/>
        <v>1937.33</v>
      </c>
    </row>
    <row r="728" spans="1:12" ht="8.25" customHeight="1">
      <c r="A728" s="48" t="s">
        <v>2622</v>
      </c>
      <c r="B728" s="1" t="s">
        <v>1695</v>
      </c>
      <c r="C728" s="6" t="s">
        <v>1151</v>
      </c>
      <c r="D728" s="7" t="s">
        <v>1701</v>
      </c>
      <c r="E728" s="1" t="s">
        <v>82</v>
      </c>
      <c r="F728" s="4">
        <v>4.5</v>
      </c>
      <c r="G728" s="4">
        <v>4.5</v>
      </c>
      <c r="H728" s="4">
        <f t="shared" si="33"/>
        <v>9</v>
      </c>
      <c r="I728" s="34" t="s">
        <v>3416</v>
      </c>
      <c r="J728" s="5">
        <v>0.2389</v>
      </c>
      <c r="K728" s="65">
        <f t="shared" si="34"/>
        <v>93.52</v>
      </c>
      <c r="L728" s="65">
        <f t="shared" si="35"/>
        <v>841.68</v>
      </c>
    </row>
    <row r="729" spans="1:12" ht="8.25" customHeight="1">
      <c r="A729" s="48" t="s">
        <v>2623</v>
      </c>
      <c r="B729" s="1" t="s">
        <v>1702</v>
      </c>
      <c r="C729" s="6" t="s">
        <v>1151</v>
      </c>
      <c r="D729" s="7" t="s">
        <v>1703</v>
      </c>
      <c r="E729" s="1" t="s">
        <v>82</v>
      </c>
      <c r="F729" s="4">
        <v>1.39</v>
      </c>
      <c r="G729" s="4">
        <v>1.39</v>
      </c>
      <c r="H729" s="4">
        <f t="shared" si="33"/>
        <v>2.78</v>
      </c>
      <c r="I729" s="34" t="s">
        <v>3418</v>
      </c>
      <c r="J729" s="5">
        <v>0.2389</v>
      </c>
      <c r="K729" s="65">
        <f t="shared" si="34"/>
        <v>57.85</v>
      </c>
      <c r="L729" s="65">
        <f t="shared" si="35"/>
        <v>160.82</v>
      </c>
    </row>
    <row r="730" spans="1:12" ht="8.25" customHeight="1">
      <c r="A730" s="48" t="s">
        <v>2624</v>
      </c>
      <c r="B730" s="1" t="s">
        <v>1704</v>
      </c>
      <c r="C730" s="6" t="s">
        <v>1151</v>
      </c>
      <c r="D730" s="7" t="s">
        <v>1705</v>
      </c>
      <c r="E730" s="1" t="s">
        <v>18</v>
      </c>
      <c r="F730" s="4">
        <v>60</v>
      </c>
      <c r="G730" s="4">
        <v>60</v>
      </c>
      <c r="H730" s="4">
        <f t="shared" si="33"/>
        <v>120</v>
      </c>
      <c r="I730" s="34" t="s">
        <v>3419</v>
      </c>
      <c r="J730" s="5">
        <v>0.2389</v>
      </c>
      <c r="K730" s="65">
        <f t="shared" si="34"/>
        <v>19.71</v>
      </c>
      <c r="L730" s="65">
        <f t="shared" si="35"/>
        <v>2365.1999999999998</v>
      </c>
    </row>
    <row r="731" spans="1:12" ht="8.25" customHeight="1">
      <c r="A731" s="48" t="s">
        <v>2625</v>
      </c>
      <c r="B731" s="1" t="s">
        <v>1707</v>
      </c>
      <c r="C731" s="6" t="s">
        <v>1151</v>
      </c>
      <c r="D731" s="7" t="s">
        <v>1708</v>
      </c>
      <c r="E731" s="1" t="s">
        <v>82</v>
      </c>
      <c r="F731" s="4">
        <v>20.010000000000002</v>
      </c>
      <c r="G731" s="4">
        <v>20.010000000000002</v>
      </c>
      <c r="H731" s="4">
        <f t="shared" si="33"/>
        <v>40.020000000000003</v>
      </c>
      <c r="I731" s="34" t="s">
        <v>3420</v>
      </c>
      <c r="J731" s="5">
        <v>0.2389</v>
      </c>
      <c r="K731" s="65">
        <f t="shared" si="34"/>
        <v>119.72</v>
      </c>
      <c r="L731" s="65">
        <f t="shared" si="35"/>
        <v>4791.1899999999996</v>
      </c>
    </row>
    <row r="732" spans="1:12" ht="8.25" customHeight="1">
      <c r="A732" s="48" t="s">
        <v>2626</v>
      </c>
      <c r="B732" s="1" t="s">
        <v>1710</v>
      </c>
      <c r="C732" s="6" t="s">
        <v>1151</v>
      </c>
      <c r="D732" s="7" t="s">
        <v>1711</v>
      </c>
      <c r="E732" s="1" t="s">
        <v>18</v>
      </c>
      <c r="F732" s="4">
        <v>4</v>
      </c>
      <c r="G732" s="4">
        <v>4</v>
      </c>
      <c r="H732" s="4">
        <f t="shared" si="33"/>
        <v>8</v>
      </c>
      <c r="I732" s="34" t="s">
        <v>3421</v>
      </c>
      <c r="J732" s="5">
        <v>0.2389</v>
      </c>
      <c r="K732" s="65">
        <f t="shared" si="34"/>
        <v>11.19</v>
      </c>
      <c r="L732" s="65">
        <f t="shared" si="35"/>
        <v>89.52</v>
      </c>
    </row>
    <row r="733" spans="1:12" ht="8.25" customHeight="1">
      <c r="A733" s="48" t="s">
        <v>2627</v>
      </c>
      <c r="B733" s="1" t="s">
        <v>1712</v>
      </c>
      <c r="C733" s="6" t="s">
        <v>1151</v>
      </c>
      <c r="D733" s="7" t="s">
        <v>1713</v>
      </c>
      <c r="E733" s="1" t="s">
        <v>18</v>
      </c>
      <c r="F733" s="4">
        <v>6</v>
      </c>
      <c r="G733" s="4">
        <v>6</v>
      </c>
      <c r="H733" s="4">
        <f t="shared" si="33"/>
        <v>12</v>
      </c>
      <c r="I733" s="34" t="s">
        <v>3422</v>
      </c>
      <c r="J733" s="5">
        <v>0.2389</v>
      </c>
      <c r="K733" s="65">
        <f t="shared" si="34"/>
        <v>39.33</v>
      </c>
      <c r="L733" s="65">
        <f t="shared" si="35"/>
        <v>471.96</v>
      </c>
    </row>
    <row r="734" spans="1:12" ht="8.25" customHeight="1">
      <c r="A734" s="48" t="s">
        <v>2628</v>
      </c>
      <c r="B734" s="1" t="s">
        <v>1715</v>
      </c>
      <c r="C734" s="6" t="s">
        <v>1151</v>
      </c>
      <c r="D734" s="7" t="s">
        <v>1716</v>
      </c>
      <c r="E734" s="1" t="s">
        <v>18</v>
      </c>
      <c r="F734" s="4">
        <v>3</v>
      </c>
      <c r="G734" s="4">
        <v>3</v>
      </c>
      <c r="H734" s="4">
        <f t="shared" si="33"/>
        <v>6</v>
      </c>
      <c r="I734" s="34" t="s">
        <v>3423</v>
      </c>
      <c r="J734" s="5">
        <v>0.2389</v>
      </c>
      <c r="K734" s="65">
        <f t="shared" si="34"/>
        <v>101.37</v>
      </c>
      <c r="L734" s="65">
        <f t="shared" si="35"/>
        <v>608.22</v>
      </c>
    </row>
    <row r="735" spans="1:12" ht="8.25" customHeight="1">
      <c r="A735" s="48" t="s">
        <v>2629</v>
      </c>
      <c r="B735" s="1" t="s">
        <v>1718</v>
      </c>
      <c r="C735" s="6" t="s">
        <v>1151</v>
      </c>
      <c r="D735" s="7" t="s">
        <v>1719</v>
      </c>
      <c r="E735" s="1" t="s">
        <v>18</v>
      </c>
      <c r="F735" s="4">
        <v>4</v>
      </c>
      <c r="G735" s="4">
        <v>4</v>
      </c>
      <c r="H735" s="4">
        <f t="shared" si="33"/>
        <v>8</v>
      </c>
      <c r="I735" s="34" t="s">
        <v>3424</v>
      </c>
      <c r="J735" s="5">
        <v>0.2389</v>
      </c>
      <c r="K735" s="65">
        <f t="shared" si="34"/>
        <v>18.690000000000001</v>
      </c>
      <c r="L735" s="65">
        <f t="shared" si="35"/>
        <v>149.52000000000001</v>
      </c>
    </row>
    <row r="736" spans="1:12" ht="8.25" customHeight="1">
      <c r="A736" s="48" t="s">
        <v>2630</v>
      </c>
      <c r="B736" s="1" t="s">
        <v>1720</v>
      </c>
      <c r="C736" s="6" t="s">
        <v>1151</v>
      </c>
      <c r="D736" s="7" t="s">
        <v>1721</v>
      </c>
      <c r="E736" s="1" t="s">
        <v>18</v>
      </c>
      <c r="F736" s="4">
        <v>3</v>
      </c>
      <c r="G736" s="4">
        <v>3</v>
      </c>
      <c r="H736" s="4">
        <f t="shared" si="33"/>
        <v>6</v>
      </c>
      <c r="I736" s="34" t="s">
        <v>3425</v>
      </c>
      <c r="J736" s="5">
        <v>0.2389</v>
      </c>
      <c r="K736" s="65">
        <f t="shared" si="34"/>
        <v>18.27</v>
      </c>
      <c r="L736" s="65">
        <f t="shared" si="35"/>
        <v>109.62</v>
      </c>
    </row>
    <row r="737" spans="1:12" ht="8.25" customHeight="1">
      <c r="A737" s="48" t="s">
        <v>2631</v>
      </c>
      <c r="B737" s="1" t="s">
        <v>1722</v>
      </c>
      <c r="C737" s="6" t="s">
        <v>1151</v>
      </c>
      <c r="D737" s="7" t="s">
        <v>1723</v>
      </c>
      <c r="E737" s="1" t="s">
        <v>18</v>
      </c>
      <c r="F737" s="4">
        <v>3</v>
      </c>
      <c r="G737" s="4">
        <v>3</v>
      </c>
      <c r="H737" s="4">
        <f t="shared" si="33"/>
        <v>6</v>
      </c>
      <c r="I737" s="34" t="s">
        <v>3426</v>
      </c>
      <c r="J737" s="5">
        <v>0.2389</v>
      </c>
      <c r="K737" s="65">
        <f t="shared" si="34"/>
        <v>28.35</v>
      </c>
      <c r="L737" s="65">
        <f t="shared" si="35"/>
        <v>170.1</v>
      </c>
    </row>
    <row r="738" spans="1:12" ht="8.25" customHeight="1">
      <c r="A738" s="48" t="s">
        <v>2632</v>
      </c>
      <c r="B738" s="1" t="s">
        <v>1725</v>
      </c>
      <c r="C738" s="6" t="s">
        <v>1151</v>
      </c>
      <c r="D738" s="7" t="s">
        <v>1726</v>
      </c>
      <c r="E738" s="1" t="s">
        <v>18</v>
      </c>
      <c r="F738" s="4">
        <v>6</v>
      </c>
      <c r="G738" s="4">
        <v>6</v>
      </c>
      <c r="H738" s="4">
        <f t="shared" si="33"/>
        <v>12</v>
      </c>
      <c r="I738" s="34" t="s">
        <v>3427</v>
      </c>
      <c r="J738" s="5">
        <v>0.2389</v>
      </c>
      <c r="K738" s="65">
        <f t="shared" si="34"/>
        <v>83.04</v>
      </c>
      <c r="L738" s="65">
        <f t="shared" si="35"/>
        <v>996.48</v>
      </c>
    </row>
    <row r="739" spans="1:12" ht="8.25" customHeight="1">
      <c r="A739" s="48" t="s">
        <v>2633</v>
      </c>
      <c r="B739" s="1" t="s">
        <v>1728</v>
      </c>
      <c r="C739" s="6" t="s">
        <v>1151</v>
      </c>
      <c r="D739" s="7" t="s">
        <v>1729</v>
      </c>
      <c r="E739" s="1" t="s">
        <v>18</v>
      </c>
      <c r="F739" s="4">
        <v>3</v>
      </c>
      <c r="G739" s="4">
        <v>3</v>
      </c>
      <c r="H739" s="4">
        <f t="shared" si="33"/>
        <v>6</v>
      </c>
      <c r="I739" s="34" t="s">
        <v>3428</v>
      </c>
      <c r="J739" s="5">
        <v>0.2389</v>
      </c>
      <c r="K739" s="65">
        <f t="shared" si="34"/>
        <v>70.150000000000006</v>
      </c>
      <c r="L739" s="65">
        <f t="shared" si="35"/>
        <v>420.9</v>
      </c>
    </row>
    <row r="740" spans="1:12" ht="8.25" customHeight="1">
      <c r="A740" s="48" t="s">
        <v>2634</v>
      </c>
      <c r="B740" s="1" t="s">
        <v>1731</v>
      </c>
      <c r="C740" s="6" t="s">
        <v>1151</v>
      </c>
      <c r="D740" s="7" t="s">
        <v>1732</v>
      </c>
      <c r="E740" s="1" t="s">
        <v>18</v>
      </c>
      <c r="F740" s="4">
        <v>6</v>
      </c>
      <c r="G740" s="4">
        <v>6</v>
      </c>
      <c r="H740" s="4">
        <f t="shared" si="33"/>
        <v>12</v>
      </c>
      <c r="I740" s="34" t="s">
        <v>3429</v>
      </c>
      <c r="J740" s="5">
        <v>0.2389</v>
      </c>
      <c r="K740" s="65">
        <f t="shared" si="34"/>
        <v>123.79</v>
      </c>
      <c r="L740" s="65">
        <f t="shared" si="35"/>
        <v>1485.48</v>
      </c>
    </row>
    <row r="741" spans="1:12" ht="8.25" customHeight="1">
      <c r="A741" s="48" t="s">
        <v>2635</v>
      </c>
      <c r="B741" s="1" t="s">
        <v>1734</v>
      </c>
      <c r="C741" s="6" t="s">
        <v>1151</v>
      </c>
      <c r="D741" s="7" t="s">
        <v>1735</v>
      </c>
      <c r="E741" s="1" t="s">
        <v>18</v>
      </c>
      <c r="F741" s="4">
        <v>8</v>
      </c>
      <c r="G741" s="4">
        <v>8</v>
      </c>
      <c r="H741" s="4">
        <f t="shared" si="33"/>
        <v>16</v>
      </c>
      <c r="I741" s="34" t="s">
        <v>3430</v>
      </c>
      <c r="J741" s="5">
        <v>0.2389</v>
      </c>
      <c r="K741" s="65">
        <f t="shared" si="34"/>
        <v>28.39</v>
      </c>
      <c r="L741" s="65">
        <f t="shared" si="35"/>
        <v>454.24</v>
      </c>
    </row>
    <row r="742" spans="1:12" ht="8.25" customHeight="1">
      <c r="A742" s="48" t="s">
        <v>2636</v>
      </c>
      <c r="B742" s="1" t="s">
        <v>1737</v>
      </c>
      <c r="C742" s="6" t="s">
        <v>1151</v>
      </c>
      <c r="D742" s="7" t="s">
        <v>1738</v>
      </c>
      <c r="E742" s="1" t="s">
        <v>18</v>
      </c>
      <c r="F742" s="4">
        <v>400</v>
      </c>
      <c r="G742" s="4">
        <v>400</v>
      </c>
      <c r="H742" s="4">
        <f t="shared" si="33"/>
        <v>800</v>
      </c>
      <c r="I742" s="34" t="s">
        <v>3431</v>
      </c>
      <c r="J742" s="5">
        <v>0.2389</v>
      </c>
      <c r="K742" s="65">
        <f t="shared" si="34"/>
        <v>213.89</v>
      </c>
      <c r="L742" s="65">
        <f t="shared" si="35"/>
        <v>171112</v>
      </c>
    </row>
    <row r="743" spans="1:12" ht="8.25" customHeight="1">
      <c r="A743" s="48" t="s">
        <v>2637</v>
      </c>
      <c r="B743" s="1" t="s">
        <v>1740</v>
      </c>
      <c r="C743" s="6" t="s">
        <v>1151</v>
      </c>
      <c r="D743" s="7" t="s">
        <v>1741</v>
      </c>
      <c r="E743" s="1" t="s">
        <v>18</v>
      </c>
      <c r="F743" s="4">
        <v>369</v>
      </c>
      <c r="G743" s="4">
        <v>369</v>
      </c>
      <c r="H743" s="4">
        <f t="shared" si="33"/>
        <v>738</v>
      </c>
      <c r="I743" s="34" t="s">
        <v>3432</v>
      </c>
      <c r="J743" s="5">
        <v>0.2389</v>
      </c>
      <c r="K743" s="65">
        <f t="shared" si="34"/>
        <v>315.13</v>
      </c>
      <c r="L743" s="65">
        <f t="shared" si="35"/>
        <v>232565.94</v>
      </c>
    </row>
    <row r="744" spans="1:12" ht="8.25" customHeight="1">
      <c r="A744" s="48" t="s">
        <v>2638</v>
      </c>
      <c r="B744" s="1" t="s">
        <v>1743</v>
      </c>
      <c r="C744" s="6" t="s">
        <v>1151</v>
      </c>
      <c r="D744" s="7" t="s">
        <v>1744</v>
      </c>
      <c r="E744" s="1" t="s">
        <v>99</v>
      </c>
      <c r="F744" s="4">
        <v>1028.8900000000001</v>
      </c>
      <c r="G744" s="4">
        <v>1028.8900000000001</v>
      </c>
      <c r="H744" s="4">
        <f t="shared" si="33"/>
        <v>2057.7800000000002</v>
      </c>
      <c r="I744" s="34" t="s">
        <v>3433</v>
      </c>
      <c r="J744" s="5">
        <v>0.2389</v>
      </c>
      <c r="K744" s="65">
        <f t="shared" si="34"/>
        <v>16.87</v>
      </c>
      <c r="L744" s="65">
        <f t="shared" si="35"/>
        <v>34714.74</v>
      </c>
    </row>
    <row r="745" spans="1:12" ht="8.25" customHeight="1">
      <c r="A745" s="48" t="s">
        <v>2639</v>
      </c>
      <c r="B745" s="1" t="s">
        <v>1746</v>
      </c>
      <c r="C745" s="6" t="s">
        <v>1151</v>
      </c>
      <c r="D745" s="7" t="s">
        <v>1747</v>
      </c>
      <c r="E745" s="1" t="s">
        <v>82</v>
      </c>
      <c r="F745" s="4">
        <v>101.88</v>
      </c>
      <c r="G745" s="4">
        <v>101.88</v>
      </c>
      <c r="H745" s="4">
        <f t="shared" si="33"/>
        <v>203.76</v>
      </c>
      <c r="I745" s="34" t="s">
        <v>3434</v>
      </c>
      <c r="J745" s="5">
        <v>0.2389</v>
      </c>
      <c r="K745" s="65">
        <f t="shared" si="34"/>
        <v>154.61000000000001</v>
      </c>
      <c r="L745" s="65">
        <f t="shared" si="35"/>
        <v>31503.33</v>
      </c>
    </row>
    <row r="746" spans="1:12" ht="8.25" customHeight="1">
      <c r="A746" s="48" t="s">
        <v>2640</v>
      </c>
      <c r="B746" s="1" t="s">
        <v>1749</v>
      </c>
      <c r="C746" s="6" t="s">
        <v>1151</v>
      </c>
      <c r="D746" s="7" t="s">
        <v>1750</v>
      </c>
      <c r="E746" s="1" t="s">
        <v>82</v>
      </c>
      <c r="F746" s="4">
        <v>0.63</v>
      </c>
      <c r="G746" s="4">
        <v>0.63</v>
      </c>
      <c r="H746" s="4">
        <f t="shared" si="33"/>
        <v>1.26</v>
      </c>
      <c r="I746" s="34" t="s">
        <v>3435</v>
      </c>
      <c r="J746" s="5">
        <v>0.2389</v>
      </c>
      <c r="K746" s="65">
        <f t="shared" si="34"/>
        <v>494.16</v>
      </c>
      <c r="L746" s="65">
        <f t="shared" si="35"/>
        <v>622.64</v>
      </c>
    </row>
    <row r="747" spans="1:12" ht="8.25" customHeight="1">
      <c r="A747" s="48" t="s">
        <v>2641</v>
      </c>
      <c r="B747" s="1" t="s">
        <v>1752</v>
      </c>
      <c r="C747" s="6" t="s">
        <v>1151</v>
      </c>
      <c r="D747" s="7" t="s">
        <v>1753</v>
      </c>
      <c r="E747" s="1" t="s">
        <v>82</v>
      </c>
      <c r="F747" s="4">
        <v>16.2</v>
      </c>
      <c r="G747" s="4">
        <v>16.2</v>
      </c>
      <c r="H747" s="4">
        <f t="shared" si="33"/>
        <v>32.4</v>
      </c>
      <c r="I747" s="34" t="s">
        <v>3436</v>
      </c>
      <c r="J747" s="5">
        <v>0.2389</v>
      </c>
      <c r="K747" s="65">
        <f t="shared" si="34"/>
        <v>56.8</v>
      </c>
      <c r="L747" s="65">
        <f t="shared" si="35"/>
        <v>1840.32</v>
      </c>
    </row>
    <row r="748" spans="1:12" ht="8.25" customHeight="1">
      <c r="A748" s="48" t="s">
        <v>2642</v>
      </c>
      <c r="B748" s="1" t="s">
        <v>1755</v>
      </c>
      <c r="C748" s="6" t="s">
        <v>1151</v>
      </c>
      <c r="D748" s="7" t="s">
        <v>1756</v>
      </c>
      <c r="E748" s="1" t="s">
        <v>82</v>
      </c>
      <c r="F748" s="4">
        <v>0.45</v>
      </c>
      <c r="G748" s="4">
        <v>0.45</v>
      </c>
      <c r="H748" s="4">
        <f t="shared" si="33"/>
        <v>0.9</v>
      </c>
      <c r="I748" s="34" t="s">
        <v>3437</v>
      </c>
      <c r="J748" s="5">
        <v>0.2389</v>
      </c>
      <c r="K748" s="65">
        <f t="shared" si="34"/>
        <v>72.42</v>
      </c>
      <c r="L748" s="65">
        <f t="shared" si="35"/>
        <v>65.17</v>
      </c>
    </row>
    <row r="749" spans="1:12" ht="8.25" customHeight="1">
      <c r="A749" s="48" t="s">
        <v>2643</v>
      </c>
      <c r="B749" s="1" t="s">
        <v>1758</v>
      </c>
      <c r="C749" s="6" t="s">
        <v>1151</v>
      </c>
      <c r="D749" s="7" t="s">
        <v>1759</v>
      </c>
      <c r="E749" s="1" t="s">
        <v>82</v>
      </c>
      <c r="F749" s="4">
        <v>21.51</v>
      </c>
      <c r="G749" s="4">
        <v>21.51</v>
      </c>
      <c r="H749" s="4">
        <f t="shared" si="33"/>
        <v>43.02</v>
      </c>
      <c r="I749" s="34" t="s">
        <v>3438</v>
      </c>
      <c r="J749" s="5">
        <v>0.2389</v>
      </c>
      <c r="K749" s="65">
        <f t="shared" si="34"/>
        <v>205.47</v>
      </c>
      <c r="L749" s="65">
        <f t="shared" si="35"/>
        <v>8839.31</v>
      </c>
    </row>
    <row r="750" spans="1:12" ht="8.25" customHeight="1">
      <c r="A750" s="48" t="s">
        <v>2644</v>
      </c>
      <c r="B750" s="1" t="s">
        <v>1761</v>
      </c>
      <c r="C750" s="6" t="s">
        <v>1151</v>
      </c>
      <c r="D750" s="7" t="s">
        <v>1762</v>
      </c>
      <c r="E750" s="1" t="s">
        <v>82</v>
      </c>
      <c r="F750" s="4">
        <v>9.0500000000000007</v>
      </c>
      <c r="G750" s="4">
        <v>9.0500000000000007</v>
      </c>
      <c r="H750" s="4">
        <f t="shared" si="33"/>
        <v>18.100000000000001</v>
      </c>
      <c r="I750" s="34" t="s">
        <v>3439</v>
      </c>
      <c r="J750" s="5">
        <v>0.2389</v>
      </c>
      <c r="K750" s="65">
        <f t="shared" si="34"/>
        <v>352.4</v>
      </c>
      <c r="L750" s="65">
        <f t="shared" si="35"/>
        <v>6378.44</v>
      </c>
    </row>
    <row r="751" spans="1:12" ht="8.25" customHeight="1">
      <c r="A751" s="48" t="s">
        <v>2645</v>
      </c>
      <c r="B751" s="1" t="s">
        <v>1764</v>
      </c>
      <c r="C751" s="6" t="s">
        <v>1151</v>
      </c>
      <c r="D751" s="7" t="s">
        <v>1765</v>
      </c>
      <c r="E751" s="1" t="s">
        <v>82</v>
      </c>
      <c r="F751" s="4">
        <v>3.15</v>
      </c>
      <c r="G751" s="4">
        <v>3.15</v>
      </c>
      <c r="H751" s="4">
        <f t="shared" si="33"/>
        <v>6.3</v>
      </c>
      <c r="I751" s="34" t="s">
        <v>3440</v>
      </c>
      <c r="J751" s="5">
        <v>0.2389</v>
      </c>
      <c r="K751" s="65">
        <f t="shared" si="34"/>
        <v>23.13</v>
      </c>
      <c r="L751" s="65">
        <f t="shared" si="35"/>
        <v>145.71</v>
      </c>
    </row>
    <row r="752" spans="1:12" ht="8.25" customHeight="1">
      <c r="A752" s="48" t="s">
        <v>2646</v>
      </c>
      <c r="B752" s="1" t="s">
        <v>1767</v>
      </c>
      <c r="C752" s="6" t="s">
        <v>1151</v>
      </c>
      <c r="D752" s="7" t="s">
        <v>1768</v>
      </c>
      <c r="E752" s="1" t="s">
        <v>18</v>
      </c>
      <c r="F752" s="4">
        <v>6</v>
      </c>
      <c r="G752" s="4">
        <v>6</v>
      </c>
      <c r="H752" s="4">
        <f t="shared" si="33"/>
        <v>12</v>
      </c>
      <c r="I752" s="34" t="s">
        <v>3441</v>
      </c>
      <c r="J752" s="5">
        <v>0.2389</v>
      </c>
      <c r="K752" s="65">
        <f t="shared" si="34"/>
        <v>73.23</v>
      </c>
      <c r="L752" s="65">
        <f t="shared" si="35"/>
        <v>878.76</v>
      </c>
    </row>
    <row r="753" spans="1:12" ht="8.25" customHeight="1">
      <c r="A753" s="48" t="s">
        <v>2647</v>
      </c>
      <c r="B753" s="1" t="s">
        <v>1770</v>
      </c>
      <c r="C753" s="6" t="s">
        <v>1151</v>
      </c>
      <c r="D753" s="7" t="s">
        <v>1771</v>
      </c>
      <c r="E753" s="1" t="s">
        <v>18</v>
      </c>
      <c r="F753" s="4">
        <v>3</v>
      </c>
      <c r="G753" s="4">
        <v>3</v>
      </c>
      <c r="H753" s="4">
        <f t="shared" si="33"/>
        <v>6</v>
      </c>
      <c r="I753" s="34" t="s">
        <v>3442</v>
      </c>
      <c r="J753" s="5">
        <v>0.2389</v>
      </c>
      <c r="K753" s="65">
        <f t="shared" si="34"/>
        <v>80.78</v>
      </c>
      <c r="L753" s="65">
        <f t="shared" si="35"/>
        <v>484.68</v>
      </c>
    </row>
    <row r="754" spans="1:12" ht="8.25" customHeight="1">
      <c r="A754" s="48" t="s">
        <v>2648</v>
      </c>
      <c r="B754" s="1" t="s">
        <v>1773</v>
      </c>
      <c r="C754" s="6" t="s">
        <v>1151</v>
      </c>
      <c r="D754" s="7" t="s">
        <v>1774</v>
      </c>
      <c r="E754" s="1" t="s">
        <v>18</v>
      </c>
      <c r="F754" s="4">
        <v>4</v>
      </c>
      <c r="G754" s="4">
        <v>4</v>
      </c>
      <c r="H754" s="4">
        <f t="shared" si="33"/>
        <v>8</v>
      </c>
      <c r="I754" s="34" t="s">
        <v>3443</v>
      </c>
      <c r="J754" s="5">
        <v>0.2389</v>
      </c>
      <c r="K754" s="65">
        <f t="shared" si="34"/>
        <v>67.19</v>
      </c>
      <c r="L754" s="65">
        <f t="shared" si="35"/>
        <v>537.52</v>
      </c>
    </row>
    <row r="755" spans="1:12" ht="8.25" customHeight="1">
      <c r="A755" s="48" t="s">
        <v>2649</v>
      </c>
      <c r="B755" s="1" t="s">
        <v>1776</v>
      </c>
      <c r="C755" s="6" t="s">
        <v>1151</v>
      </c>
      <c r="D755" s="7" t="s">
        <v>1777</v>
      </c>
      <c r="E755" s="1" t="s">
        <v>18</v>
      </c>
      <c r="F755" s="4">
        <v>3</v>
      </c>
      <c r="G755" s="4">
        <v>3</v>
      </c>
      <c r="H755" s="4">
        <f t="shared" si="33"/>
        <v>6</v>
      </c>
      <c r="I755" s="34" t="s">
        <v>3444</v>
      </c>
      <c r="J755" s="5">
        <v>0.2389</v>
      </c>
      <c r="K755" s="65">
        <f t="shared" si="34"/>
        <v>37.74</v>
      </c>
      <c r="L755" s="65">
        <f t="shared" si="35"/>
        <v>226.44</v>
      </c>
    </row>
    <row r="756" spans="1:12" ht="8.25" customHeight="1">
      <c r="A756" s="48" t="s">
        <v>2650</v>
      </c>
      <c r="B756" s="1" t="s">
        <v>1779</v>
      </c>
      <c r="C756" s="6" t="s">
        <v>1151</v>
      </c>
      <c r="D756" s="7" t="s">
        <v>1780</v>
      </c>
      <c r="E756" s="1" t="s">
        <v>18</v>
      </c>
      <c r="F756" s="4">
        <v>3</v>
      </c>
      <c r="G756" s="4">
        <v>3</v>
      </c>
      <c r="H756" s="4">
        <f t="shared" si="33"/>
        <v>6</v>
      </c>
      <c r="I756" s="34" t="s">
        <v>3445</v>
      </c>
      <c r="J756" s="5">
        <v>0.2389</v>
      </c>
      <c r="K756" s="65">
        <f t="shared" si="34"/>
        <v>139.19</v>
      </c>
      <c r="L756" s="65">
        <f t="shared" si="35"/>
        <v>835.14</v>
      </c>
    </row>
    <row r="757" spans="1:12" ht="8.25" customHeight="1">
      <c r="A757" s="48" t="s">
        <v>2651</v>
      </c>
      <c r="B757" s="26" t="s">
        <v>1782</v>
      </c>
      <c r="C757" s="6" t="s">
        <v>1151</v>
      </c>
      <c r="D757" s="7" t="s">
        <v>1783</v>
      </c>
      <c r="E757" s="1" t="s">
        <v>18</v>
      </c>
      <c r="F757" s="4">
        <v>6</v>
      </c>
      <c r="G757" s="4">
        <v>6</v>
      </c>
      <c r="H757" s="4">
        <f t="shared" si="33"/>
        <v>12</v>
      </c>
      <c r="I757" s="34" t="s">
        <v>3446</v>
      </c>
      <c r="J757" s="5">
        <v>0.2389</v>
      </c>
      <c r="K757" s="65">
        <f t="shared" si="34"/>
        <v>23.4</v>
      </c>
      <c r="L757" s="65">
        <f t="shared" si="35"/>
        <v>280.8</v>
      </c>
    </row>
    <row r="758" spans="1:12" ht="8.25" customHeight="1">
      <c r="A758" s="48" t="s">
        <v>2652</v>
      </c>
      <c r="B758" s="1" t="s">
        <v>1785</v>
      </c>
      <c r="C758" s="1" t="s">
        <v>1151</v>
      </c>
      <c r="D758" s="7" t="s">
        <v>1786</v>
      </c>
      <c r="E758" s="1" t="s">
        <v>18</v>
      </c>
      <c r="F758" s="4">
        <v>3</v>
      </c>
      <c r="G758" s="4">
        <v>3</v>
      </c>
      <c r="H758" s="4">
        <f t="shared" si="33"/>
        <v>6</v>
      </c>
      <c r="I758" s="34" t="s">
        <v>3447</v>
      </c>
      <c r="J758" s="5">
        <v>0.2389</v>
      </c>
      <c r="K758" s="65">
        <f t="shared" si="34"/>
        <v>695.06</v>
      </c>
      <c r="L758" s="65">
        <f t="shared" si="35"/>
        <v>4170.3599999999997</v>
      </c>
    </row>
    <row r="759" spans="1:12" ht="8.25" customHeight="1">
      <c r="A759" s="48" t="s">
        <v>2653</v>
      </c>
      <c r="B759" s="1" t="s">
        <v>1788</v>
      </c>
      <c r="C759" s="1" t="s">
        <v>1151</v>
      </c>
      <c r="D759" s="7" t="s">
        <v>1789</v>
      </c>
      <c r="E759" s="1" t="s">
        <v>18</v>
      </c>
      <c r="F759" s="4">
        <v>3</v>
      </c>
      <c r="G759" s="4">
        <v>3</v>
      </c>
      <c r="H759" s="4">
        <f t="shared" si="33"/>
        <v>6</v>
      </c>
      <c r="I759" s="34" t="s">
        <v>3448</v>
      </c>
      <c r="J759" s="5">
        <v>0.2389</v>
      </c>
      <c r="K759" s="65">
        <f t="shared" si="34"/>
        <v>461.3</v>
      </c>
      <c r="L759" s="65">
        <f t="shared" si="35"/>
        <v>2767.8</v>
      </c>
    </row>
    <row r="760" spans="1:12" ht="8.25" customHeight="1">
      <c r="A760" s="48" t="s">
        <v>2654</v>
      </c>
      <c r="B760" s="1" t="s">
        <v>1791</v>
      </c>
      <c r="C760" s="1" t="s">
        <v>1151</v>
      </c>
      <c r="D760" s="7" t="s">
        <v>1792</v>
      </c>
      <c r="E760" s="1" t="s">
        <v>18</v>
      </c>
      <c r="F760" s="4">
        <v>3</v>
      </c>
      <c r="G760" s="4">
        <v>3</v>
      </c>
      <c r="H760" s="4">
        <f t="shared" si="33"/>
        <v>6</v>
      </c>
      <c r="I760" s="34" t="s">
        <v>3449</v>
      </c>
      <c r="J760" s="5">
        <v>0.2389</v>
      </c>
      <c r="K760" s="65">
        <f t="shared" si="34"/>
        <v>969.26</v>
      </c>
      <c r="L760" s="65">
        <f t="shared" si="35"/>
        <v>5815.56</v>
      </c>
    </row>
    <row r="761" spans="1:12" ht="8.25" customHeight="1">
      <c r="A761" s="48" t="s">
        <v>2655</v>
      </c>
      <c r="B761" s="1" t="s">
        <v>1794</v>
      </c>
      <c r="C761" s="1" t="s">
        <v>1151</v>
      </c>
      <c r="D761" s="7" t="s">
        <v>1795</v>
      </c>
      <c r="E761" s="1" t="s">
        <v>18</v>
      </c>
      <c r="F761" s="4">
        <v>4</v>
      </c>
      <c r="G761" s="4">
        <v>4</v>
      </c>
      <c r="H761" s="4">
        <f t="shared" si="33"/>
        <v>8</v>
      </c>
      <c r="I761" s="34" t="s">
        <v>3450</v>
      </c>
      <c r="J761" s="5">
        <v>0.2389</v>
      </c>
      <c r="K761" s="65">
        <f t="shared" si="34"/>
        <v>109.28</v>
      </c>
      <c r="L761" s="65">
        <f t="shared" si="35"/>
        <v>874.24</v>
      </c>
    </row>
    <row r="762" spans="1:12" ht="8.25" customHeight="1">
      <c r="A762" s="48" t="s">
        <v>2656</v>
      </c>
      <c r="B762" s="1" t="s">
        <v>1797</v>
      </c>
      <c r="C762" s="1" t="s">
        <v>1151</v>
      </c>
      <c r="D762" s="7" t="s">
        <v>1798</v>
      </c>
      <c r="E762" s="1" t="s">
        <v>18</v>
      </c>
      <c r="F762" s="4">
        <v>3</v>
      </c>
      <c r="G762" s="4">
        <v>3</v>
      </c>
      <c r="H762" s="4">
        <f t="shared" si="33"/>
        <v>6</v>
      </c>
      <c r="I762" s="34" t="s">
        <v>3451</v>
      </c>
      <c r="J762" s="5">
        <v>0.2389</v>
      </c>
      <c r="K762" s="65">
        <f t="shared" si="34"/>
        <v>172.96</v>
      </c>
      <c r="L762" s="65">
        <f t="shared" si="35"/>
        <v>1037.76</v>
      </c>
    </row>
    <row r="763" spans="1:12" ht="8.25" customHeight="1">
      <c r="A763" s="48" t="s">
        <v>2657</v>
      </c>
      <c r="B763" s="1" t="s">
        <v>1799</v>
      </c>
      <c r="C763" s="1" t="s">
        <v>1151</v>
      </c>
      <c r="D763" s="7" t="s">
        <v>1800</v>
      </c>
      <c r="E763" s="1" t="s">
        <v>18</v>
      </c>
      <c r="F763" s="4">
        <v>3</v>
      </c>
      <c r="G763" s="4">
        <v>3</v>
      </c>
      <c r="H763" s="4">
        <f t="shared" si="33"/>
        <v>6</v>
      </c>
      <c r="I763" s="34" t="s">
        <v>3452</v>
      </c>
      <c r="J763" s="5">
        <v>0.2389</v>
      </c>
      <c r="K763" s="65">
        <f t="shared" si="34"/>
        <v>567.29999999999995</v>
      </c>
      <c r="L763" s="65">
        <f t="shared" si="35"/>
        <v>3403.8</v>
      </c>
    </row>
    <row r="764" spans="1:12" ht="8.25" customHeight="1">
      <c r="A764" s="48" t="s">
        <v>2658</v>
      </c>
      <c r="B764" s="1" t="s">
        <v>1802</v>
      </c>
      <c r="C764" s="1" t="s">
        <v>1151</v>
      </c>
      <c r="D764" s="7" t="s">
        <v>1803</v>
      </c>
      <c r="E764" s="1" t="s">
        <v>82</v>
      </c>
      <c r="F764" s="4">
        <v>305.87</v>
      </c>
      <c r="G764" s="4">
        <v>305.87</v>
      </c>
      <c r="H764" s="4">
        <f t="shared" si="33"/>
        <v>611.74</v>
      </c>
      <c r="I764" s="34" t="s">
        <v>3350</v>
      </c>
      <c r="J764" s="5">
        <v>0.2389</v>
      </c>
      <c r="K764" s="65">
        <f t="shared" si="34"/>
        <v>21.51</v>
      </c>
      <c r="L764" s="65">
        <f t="shared" si="35"/>
        <v>13158.52</v>
      </c>
    </row>
    <row r="765" spans="1:12" ht="16.5" customHeight="1">
      <c r="A765" s="48" t="s">
        <v>2659</v>
      </c>
      <c r="B765" s="1" t="s">
        <v>1805</v>
      </c>
      <c r="C765" s="1" t="s">
        <v>1151</v>
      </c>
      <c r="D765" s="3" t="s">
        <v>1806</v>
      </c>
      <c r="E765" s="1" t="s">
        <v>99</v>
      </c>
      <c r="F765" s="4">
        <v>1.03</v>
      </c>
      <c r="G765" s="4">
        <v>1.03</v>
      </c>
      <c r="H765" s="4">
        <f t="shared" si="33"/>
        <v>2.06</v>
      </c>
      <c r="I765" s="34" t="s">
        <v>3453</v>
      </c>
      <c r="J765" s="5">
        <v>0.2389</v>
      </c>
      <c r="K765" s="65">
        <f t="shared" si="34"/>
        <v>846.24</v>
      </c>
      <c r="L765" s="65">
        <f t="shared" si="35"/>
        <v>1743.25</v>
      </c>
    </row>
    <row r="766" spans="1:12" ht="16.5" customHeight="1">
      <c r="A766" s="48" t="s">
        <v>2660</v>
      </c>
      <c r="B766" s="1" t="s">
        <v>1808</v>
      </c>
      <c r="C766" s="1" t="s">
        <v>1151</v>
      </c>
      <c r="D766" s="3" t="s">
        <v>1809</v>
      </c>
      <c r="E766" s="1" t="s">
        <v>99</v>
      </c>
      <c r="F766" s="4">
        <v>0.45</v>
      </c>
      <c r="G766" s="4">
        <v>0.45</v>
      </c>
      <c r="H766" s="4">
        <f t="shared" si="33"/>
        <v>0.9</v>
      </c>
      <c r="I766" s="34" t="s">
        <v>3454</v>
      </c>
      <c r="J766" s="5">
        <v>0.2389</v>
      </c>
      <c r="K766" s="65">
        <f t="shared" si="34"/>
        <v>555.89</v>
      </c>
      <c r="L766" s="65">
        <f t="shared" si="35"/>
        <v>500.3</v>
      </c>
    </row>
    <row r="767" spans="1:12" ht="8.25" customHeight="1">
      <c r="A767" s="48" t="s">
        <v>2661</v>
      </c>
      <c r="B767" s="8">
        <v>88243</v>
      </c>
      <c r="C767" s="1" t="s">
        <v>16</v>
      </c>
      <c r="D767" s="7" t="s">
        <v>1811</v>
      </c>
      <c r="E767" s="1" t="s">
        <v>1812</v>
      </c>
      <c r="F767" s="4">
        <v>7632.65</v>
      </c>
      <c r="G767" s="4">
        <v>7632.65</v>
      </c>
      <c r="H767" s="4">
        <f t="shared" si="33"/>
        <v>15265.3</v>
      </c>
      <c r="I767" s="34" t="s">
        <v>3455</v>
      </c>
      <c r="J767" s="5">
        <v>0.2389</v>
      </c>
      <c r="K767" s="65">
        <f t="shared" si="34"/>
        <v>26.63</v>
      </c>
      <c r="L767" s="65">
        <f t="shared" si="35"/>
        <v>406514.93</v>
      </c>
    </row>
    <row r="768" spans="1:12" ht="8.25" customHeight="1">
      <c r="A768" s="48" t="s">
        <v>2662</v>
      </c>
      <c r="B768" s="1" t="s">
        <v>1814</v>
      </c>
      <c r="C768" s="1" t="s">
        <v>15</v>
      </c>
      <c r="D768" s="7" t="s">
        <v>1815</v>
      </c>
      <c r="E768" s="1" t="s">
        <v>1812</v>
      </c>
      <c r="F768" s="4">
        <v>6360.65</v>
      </c>
      <c r="G768" s="4">
        <v>6360.65</v>
      </c>
      <c r="H768" s="4">
        <f t="shared" si="33"/>
        <v>12721.3</v>
      </c>
      <c r="I768" s="34" t="s">
        <v>3456</v>
      </c>
      <c r="J768" s="5">
        <v>0.2389</v>
      </c>
      <c r="K768" s="65">
        <f t="shared" si="34"/>
        <v>7.99</v>
      </c>
      <c r="L768" s="65">
        <f t="shared" si="35"/>
        <v>101643.18</v>
      </c>
    </row>
    <row r="769" spans="1:12" ht="8.25" customHeight="1">
      <c r="A769" s="48" t="s">
        <v>2663</v>
      </c>
      <c r="B769" s="1" t="s">
        <v>1814</v>
      </c>
      <c r="C769" s="1" t="s">
        <v>15</v>
      </c>
      <c r="D769" s="7" t="s">
        <v>1817</v>
      </c>
      <c r="E769" s="1" t="s">
        <v>1812</v>
      </c>
      <c r="F769" s="4">
        <v>4064.63</v>
      </c>
      <c r="G769" s="4">
        <v>4064.63</v>
      </c>
      <c r="H769" s="4">
        <f t="shared" si="33"/>
        <v>8129.26</v>
      </c>
      <c r="I769" s="34" t="s">
        <v>2898</v>
      </c>
      <c r="J769" s="5">
        <v>0.2389</v>
      </c>
      <c r="K769" s="65">
        <f t="shared" si="34"/>
        <v>5.32</v>
      </c>
      <c r="L769" s="65">
        <f t="shared" si="35"/>
        <v>43247.66</v>
      </c>
    </row>
    <row r="770" spans="1:12" ht="8.25" customHeight="1">
      <c r="A770" s="48" t="s">
        <v>2664</v>
      </c>
      <c r="B770" s="8">
        <v>88239</v>
      </c>
      <c r="C770" s="1" t="s">
        <v>16</v>
      </c>
      <c r="D770" s="7" t="s">
        <v>1819</v>
      </c>
      <c r="E770" s="1" t="s">
        <v>1812</v>
      </c>
      <c r="F770" s="4">
        <v>227.62</v>
      </c>
      <c r="G770" s="4">
        <v>227.62</v>
      </c>
      <c r="H770" s="4">
        <f t="shared" si="33"/>
        <v>455.24</v>
      </c>
      <c r="I770" s="34" t="s">
        <v>3457</v>
      </c>
      <c r="J770" s="5">
        <v>0.2389</v>
      </c>
      <c r="K770" s="65">
        <f t="shared" si="34"/>
        <v>25.42</v>
      </c>
      <c r="L770" s="65">
        <f t="shared" si="35"/>
        <v>11572.2</v>
      </c>
    </row>
    <row r="771" spans="1:12" ht="8.25" customHeight="1">
      <c r="A771" s="48" t="s">
        <v>2665</v>
      </c>
      <c r="B771" s="1" t="s">
        <v>1814</v>
      </c>
      <c r="C771" s="1" t="s">
        <v>15</v>
      </c>
      <c r="D771" s="7" t="s">
        <v>1820</v>
      </c>
      <c r="E771" s="1" t="s">
        <v>1812</v>
      </c>
      <c r="F771" s="4">
        <v>227.62</v>
      </c>
      <c r="G771" s="4">
        <v>227.62</v>
      </c>
      <c r="H771" s="4">
        <f t="shared" si="33"/>
        <v>455.24</v>
      </c>
      <c r="I771" s="34" t="s">
        <v>3458</v>
      </c>
      <c r="J771" s="5">
        <v>0.2389</v>
      </c>
      <c r="K771" s="65">
        <f t="shared" si="34"/>
        <v>7.63</v>
      </c>
      <c r="L771" s="65">
        <f t="shared" si="35"/>
        <v>3473.48</v>
      </c>
    </row>
    <row r="772" spans="1:12" ht="8.25" customHeight="1">
      <c r="A772" s="48" t="s">
        <v>2666</v>
      </c>
      <c r="B772" s="8">
        <v>88242</v>
      </c>
      <c r="C772" s="1" t="s">
        <v>16</v>
      </c>
      <c r="D772" s="7" t="s">
        <v>1822</v>
      </c>
      <c r="E772" s="1" t="s">
        <v>1812</v>
      </c>
      <c r="F772" s="4">
        <v>21701.68</v>
      </c>
      <c r="G772" s="4">
        <v>21701.68</v>
      </c>
      <c r="H772" s="4">
        <f t="shared" si="33"/>
        <v>43403.360000000001</v>
      </c>
      <c r="I772" s="34" t="s">
        <v>3459</v>
      </c>
      <c r="J772" s="5">
        <v>0.2389</v>
      </c>
      <c r="K772" s="65">
        <f t="shared" si="34"/>
        <v>22.56</v>
      </c>
      <c r="L772" s="65">
        <f t="shared" si="35"/>
        <v>979179.8</v>
      </c>
    </row>
    <row r="773" spans="1:12" ht="8.25" customHeight="1">
      <c r="A773" s="48" t="s">
        <v>2667</v>
      </c>
      <c r="B773" s="1" t="s">
        <v>1814</v>
      </c>
      <c r="C773" s="1" t="s">
        <v>15</v>
      </c>
      <c r="D773" s="7" t="s">
        <v>1824</v>
      </c>
      <c r="E773" s="1" t="s">
        <v>1812</v>
      </c>
      <c r="F773" s="4">
        <v>20350.93</v>
      </c>
      <c r="G773" s="4">
        <v>20350.93</v>
      </c>
      <c r="H773" s="4">
        <f t="shared" ref="H773:H808" si="36">F773+G773</f>
        <v>40701.86</v>
      </c>
      <c r="I773" s="34" t="s">
        <v>3460</v>
      </c>
      <c r="J773" s="5">
        <v>0.2389</v>
      </c>
      <c r="K773" s="65">
        <f t="shared" ref="K773:K808" si="37">TRUNC(I773+(I773*J773),2)</f>
        <v>6.76</v>
      </c>
      <c r="L773" s="65">
        <f t="shared" ref="L773:L808" si="38">TRUNC( H773*K773,2)</f>
        <v>275144.57</v>
      </c>
    </row>
    <row r="774" spans="1:12" ht="8.25" customHeight="1">
      <c r="A774" s="48" t="s">
        <v>2668</v>
      </c>
      <c r="B774" s="1" t="s">
        <v>1814</v>
      </c>
      <c r="C774" s="1" t="s">
        <v>15</v>
      </c>
      <c r="D774" s="7" t="s">
        <v>1825</v>
      </c>
      <c r="E774" s="1" t="s">
        <v>1812</v>
      </c>
      <c r="F774" s="4">
        <v>12243</v>
      </c>
      <c r="G774" s="4">
        <v>12243</v>
      </c>
      <c r="H774" s="4">
        <f t="shared" si="36"/>
        <v>24486</v>
      </c>
      <c r="I774" s="34" t="s">
        <v>3461</v>
      </c>
      <c r="J774" s="5">
        <v>0.2389</v>
      </c>
      <c r="K774" s="65">
        <f t="shared" si="37"/>
        <v>4.5</v>
      </c>
      <c r="L774" s="65">
        <f t="shared" si="38"/>
        <v>110187</v>
      </c>
    </row>
    <row r="775" spans="1:12" ht="8.25" customHeight="1">
      <c r="A775" s="48" t="s">
        <v>2669</v>
      </c>
      <c r="B775" s="8">
        <v>100301</v>
      </c>
      <c r="C775" s="1" t="s">
        <v>16</v>
      </c>
      <c r="D775" s="7" t="s">
        <v>1827</v>
      </c>
      <c r="E775" s="1" t="s">
        <v>1812</v>
      </c>
      <c r="F775" s="4">
        <v>711.1</v>
      </c>
      <c r="G775" s="4">
        <v>711.1</v>
      </c>
      <c r="H775" s="4">
        <f t="shared" si="36"/>
        <v>1422.2</v>
      </c>
      <c r="I775" s="34" t="s">
        <v>3462</v>
      </c>
      <c r="J775" s="5">
        <v>0.2389</v>
      </c>
      <c r="K775" s="65">
        <f t="shared" si="37"/>
        <v>25.53</v>
      </c>
      <c r="L775" s="65">
        <f t="shared" si="38"/>
        <v>36308.76</v>
      </c>
    </row>
    <row r="776" spans="1:12" ht="8.25" customHeight="1">
      <c r="A776" s="48" t="s">
        <v>2670</v>
      </c>
      <c r="B776" s="1" t="s">
        <v>1814</v>
      </c>
      <c r="C776" s="1" t="s">
        <v>15</v>
      </c>
      <c r="D776" s="7" t="s">
        <v>1829</v>
      </c>
      <c r="E776" s="1" t="s">
        <v>1812</v>
      </c>
      <c r="F776" s="4">
        <v>711.1</v>
      </c>
      <c r="G776" s="4">
        <v>711.1</v>
      </c>
      <c r="H776" s="4">
        <f t="shared" si="36"/>
        <v>1422.2</v>
      </c>
      <c r="I776" s="34" t="s">
        <v>3463</v>
      </c>
      <c r="J776" s="5">
        <v>0.2389</v>
      </c>
      <c r="K776" s="65">
        <f t="shared" si="37"/>
        <v>7.65</v>
      </c>
      <c r="L776" s="65">
        <f t="shared" si="38"/>
        <v>10879.83</v>
      </c>
    </row>
    <row r="777" spans="1:12" ht="8.25" customHeight="1">
      <c r="A777" s="48" t="s">
        <v>2671</v>
      </c>
      <c r="B777" s="8">
        <v>88261</v>
      </c>
      <c r="C777" s="1" t="s">
        <v>16</v>
      </c>
      <c r="D777" s="7" t="s">
        <v>1831</v>
      </c>
      <c r="E777" s="1" t="s">
        <v>1812</v>
      </c>
      <c r="F777" s="4">
        <v>518.82000000000005</v>
      </c>
      <c r="G777" s="4">
        <v>518.82000000000005</v>
      </c>
      <c r="H777" s="4">
        <f t="shared" si="36"/>
        <v>1037.6400000000001</v>
      </c>
      <c r="I777" s="34" t="s">
        <v>3464</v>
      </c>
      <c r="J777" s="5">
        <v>0.2389</v>
      </c>
      <c r="K777" s="65">
        <f t="shared" si="37"/>
        <v>30</v>
      </c>
      <c r="L777" s="65">
        <f t="shared" si="38"/>
        <v>31129.200000000001</v>
      </c>
    </row>
    <row r="778" spans="1:12" ht="8.25" customHeight="1">
      <c r="A778" s="48" t="s">
        <v>2672</v>
      </c>
      <c r="B778" s="1" t="s">
        <v>1814</v>
      </c>
      <c r="C778" s="1" t="s">
        <v>15</v>
      </c>
      <c r="D778" s="7" t="s">
        <v>1833</v>
      </c>
      <c r="E778" s="1" t="s">
        <v>1812</v>
      </c>
      <c r="F778" s="4">
        <v>227.62</v>
      </c>
      <c r="G778" s="4">
        <v>227.62</v>
      </c>
      <c r="H778" s="4">
        <f t="shared" si="36"/>
        <v>455.24</v>
      </c>
      <c r="I778" s="34" t="s">
        <v>3465</v>
      </c>
      <c r="J778" s="5">
        <v>0.2389</v>
      </c>
      <c r="K778" s="65">
        <f t="shared" si="37"/>
        <v>9</v>
      </c>
      <c r="L778" s="65">
        <f t="shared" si="38"/>
        <v>4097.16</v>
      </c>
    </row>
    <row r="779" spans="1:12" ht="8.25" customHeight="1">
      <c r="A779" s="48" t="s">
        <v>2673</v>
      </c>
      <c r="B779" s="8">
        <v>88264</v>
      </c>
      <c r="C779" s="1" t="s">
        <v>16</v>
      </c>
      <c r="D779" s="7" t="s">
        <v>1835</v>
      </c>
      <c r="E779" s="1" t="s">
        <v>1812</v>
      </c>
      <c r="F779" s="4">
        <v>34443.65</v>
      </c>
      <c r="G779" s="4">
        <v>34443.65</v>
      </c>
      <c r="H779" s="4">
        <f t="shared" si="36"/>
        <v>68887.3</v>
      </c>
      <c r="I779" s="34" t="s">
        <v>3466</v>
      </c>
      <c r="J779" s="5">
        <v>0.2389</v>
      </c>
      <c r="K779" s="65">
        <f t="shared" si="37"/>
        <v>30.57</v>
      </c>
      <c r="L779" s="65">
        <f t="shared" si="38"/>
        <v>2105884.7599999998</v>
      </c>
    </row>
    <row r="780" spans="1:12" ht="8.25" customHeight="1">
      <c r="A780" s="48" t="s">
        <v>2674</v>
      </c>
      <c r="B780" s="1" t="s">
        <v>1814</v>
      </c>
      <c r="C780" s="1" t="s">
        <v>15</v>
      </c>
      <c r="D780" s="7" t="s">
        <v>1837</v>
      </c>
      <c r="E780" s="1" t="s">
        <v>1812</v>
      </c>
      <c r="F780" s="4">
        <v>21771.65</v>
      </c>
      <c r="G780" s="4">
        <v>21771.65</v>
      </c>
      <c r="H780" s="4">
        <f t="shared" si="36"/>
        <v>43543.3</v>
      </c>
      <c r="I780" s="34" t="s">
        <v>2757</v>
      </c>
      <c r="J780" s="5">
        <v>0.2389</v>
      </c>
      <c r="K780" s="65">
        <f t="shared" si="37"/>
        <v>9.16</v>
      </c>
      <c r="L780" s="65">
        <f t="shared" si="38"/>
        <v>398856.62</v>
      </c>
    </row>
    <row r="781" spans="1:12" ht="8.25" customHeight="1">
      <c r="A781" s="48" t="s">
        <v>2675</v>
      </c>
      <c r="B781" s="1" t="s">
        <v>1814</v>
      </c>
      <c r="C781" s="1" t="s">
        <v>15</v>
      </c>
      <c r="D781" s="7" t="s">
        <v>1839</v>
      </c>
      <c r="E781" s="1" t="s">
        <v>1812</v>
      </c>
      <c r="F781" s="4">
        <v>18203.63</v>
      </c>
      <c r="G781" s="4">
        <v>18203.63</v>
      </c>
      <c r="H781" s="4">
        <f t="shared" si="36"/>
        <v>36407.26</v>
      </c>
      <c r="I781" s="34" t="s">
        <v>2909</v>
      </c>
      <c r="J781" s="5">
        <v>0.2389</v>
      </c>
      <c r="K781" s="65">
        <f t="shared" si="37"/>
        <v>6.12</v>
      </c>
      <c r="L781" s="65">
        <f t="shared" si="38"/>
        <v>222812.43</v>
      </c>
    </row>
    <row r="782" spans="1:12" ht="8.25" customHeight="1">
      <c r="A782" s="48" t="s">
        <v>2676</v>
      </c>
      <c r="B782" s="8">
        <v>88267</v>
      </c>
      <c r="C782" s="1" t="s">
        <v>16</v>
      </c>
      <c r="D782" s="7" t="s">
        <v>1841</v>
      </c>
      <c r="E782" s="1" t="s">
        <v>1812</v>
      </c>
      <c r="F782" s="4">
        <v>33611.15</v>
      </c>
      <c r="G782" s="4">
        <v>33611.15</v>
      </c>
      <c r="H782" s="4">
        <f t="shared" si="36"/>
        <v>67222.3</v>
      </c>
      <c r="I782" s="34" t="s">
        <v>3467</v>
      </c>
      <c r="J782" s="5">
        <v>0.2389</v>
      </c>
      <c r="K782" s="65">
        <f t="shared" si="37"/>
        <v>29.51</v>
      </c>
      <c r="L782" s="65">
        <f t="shared" si="38"/>
        <v>1983730.07</v>
      </c>
    </row>
    <row r="783" spans="1:12" ht="8.25" customHeight="1">
      <c r="A783" s="48" t="s">
        <v>2677</v>
      </c>
      <c r="B783" s="1" t="s">
        <v>1814</v>
      </c>
      <c r="C783" s="1" t="s">
        <v>15</v>
      </c>
      <c r="D783" s="7" t="s">
        <v>1843</v>
      </c>
      <c r="E783" s="1" t="s">
        <v>1812</v>
      </c>
      <c r="F783" s="4">
        <v>20906.150000000001</v>
      </c>
      <c r="G783" s="4">
        <v>20906.150000000001</v>
      </c>
      <c r="H783" s="4">
        <f t="shared" si="36"/>
        <v>41812.300000000003</v>
      </c>
      <c r="I783" s="34" t="s">
        <v>3468</v>
      </c>
      <c r="J783" s="5">
        <v>0.2389</v>
      </c>
      <c r="K783" s="65">
        <f t="shared" si="37"/>
        <v>8.85</v>
      </c>
      <c r="L783" s="65">
        <f t="shared" si="38"/>
        <v>370038.85</v>
      </c>
    </row>
    <row r="784" spans="1:12" ht="8.25" customHeight="1">
      <c r="A784" s="48" t="s">
        <v>2678</v>
      </c>
      <c r="B784" s="1" t="s">
        <v>1814</v>
      </c>
      <c r="C784" s="1" t="s">
        <v>15</v>
      </c>
      <c r="D784" s="7" t="s">
        <v>1845</v>
      </c>
      <c r="E784" s="1" t="s">
        <v>1812</v>
      </c>
      <c r="F784" s="4">
        <v>17436</v>
      </c>
      <c r="G784" s="4">
        <v>17436</v>
      </c>
      <c r="H784" s="4">
        <f t="shared" si="36"/>
        <v>34872</v>
      </c>
      <c r="I784" s="34" t="s">
        <v>3469</v>
      </c>
      <c r="J784" s="5">
        <v>0.2389</v>
      </c>
      <c r="K784" s="65">
        <f t="shared" si="37"/>
        <v>5.89</v>
      </c>
      <c r="L784" s="65">
        <f t="shared" si="38"/>
        <v>205396.08</v>
      </c>
    </row>
    <row r="785" spans="1:12" ht="8.25" customHeight="1">
      <c r="A785" s="48" t="s">
        <v>2679</v>
      </c>
      <c r="B785" s="8">
        <v>88270</v>
      </c>
      <c r="C785" s="1" t="s">
        <v>16</v>
      </c>
      <c r="D785" s="7" t="s">
        <v>1847</v>
      </c>
      <c r="E785" s="1" t="s">
        <v>1812</v>
      </c>
      <c r="F785" s="4">
        <v>518.4</v>
      </c>
      <c r="G785" s="4">
        <v>518.4</v>
      </c>
      <c r="H785" s="4">
        <f t="shared" si="36"/>
        <v>1036.8</v>
      </c>
      <c r="I785" s="34" t="s">
        <v>3470</v>
      </c>
      <c r="J785" s="5">
        <v>0.2389</v>
      </c>
      <c r="K785" s="65">
        <f t="shared" si="37"/>
        <v>30.26</v>
      </c>
      <c r="L785" s="65">
        <f t="shared" si="38"/>
        <v>31373.56</v>
      </c>
    </row>
    <row r="786" spans="1:12" ht="8.25" customHeight="1">
      <c r="A786" s="48" t="s">
        <v>2680</v>
      </c>
      <c r="B786" s="1" t="s">
        <v>1814</v>
      </c>
      <c r="C786" s="1" t="s">
        <v>15</v>
      </c>
      <c r="D786" s="7" t="s">
        <v>1849</v>
      </c>
      <c r="E786" s="1" t="s">
        <v>1812</v>
      </c>
      <c r="F786" s="4">
        <v>518.4</v>
      </c>
      <c r="G786" s="4">
        <v>518.4</v>
      </c>
      <c r="H786" s="4">
        <f t="shared" si="36"/>
        <v>1036.8</v>
      </c>
      <c r="I786" s="34" t="s">
        <v>3471</v>
      </c>
      <c r="J786" s="5">
        <v>0.2389</v>
      </c>
      <c r="K786" s="65">
        <f t="shared" si="37"/>
        <v>9.08</v>
      </c>
      <c r="L786" s="65">
        <f t="shared" si="38"/>
        <v>9414.14</v>
      </c>
    </row>
    <row r="787" spans="1:12" ht="8.25" customHeight="1">
      <c r="A787" s="48" t="s">
        <v>2681</v>
      </c>
      <c r="B787" s="8">
        <v>100308</v>
      </c>
      <c r="C787" s="1" t="s">
        <v>16</v>
      </c>
      <c r="D787" s="7" t="s">
        <v>1851</v>
      </c>
      <c r="E787" s="1" t="s">
        <v>1812</v>
      </c>
      <c r="F787" s="4">
        <v>1272</v>
      </c>
      <c r="G787" s="4">
        <v>1272</v>
      </c>
      <c r="H787" s="4">
        <f t="shared" si="36"/>
        <v>2544</v>
      </c>
      <c r="I787" s="34" t="s">
        <v>3472</v>
      </c>
      <c r="J787" s="5">
        <v>0.2389</v>
      </c>
      <c r="K787" s="65">
        <f t="shared" si="37"/>
        <v>33.93</v>
      </c>
      <c r="L787" s="65">
        <f t="shared" si="38"/>
        <v>86317.92</v>
      </c>
    </row>
    <row r="788" spans="1:12" ht="8.25" customHeight="1">
      <c r="A788" s="48" t="s">
        <v>2682</v>
      </c>
      <c r="B788" s="1" t="s">
        <v>1814</v>
      </c>
      <c r="C788" s="1" t="s">
        <v>15</v>
      </c>
      <c r="D788" s="7" t="s">
        <v>1853</v>
      </c>
      <c r="E788" s="1" t="s">
        <v>1812</v>
      </c>
      <c r="F788" s="4">
        <v>1272</v>
      </c>
      <c r="G788" s="4">
        <v>1272</v>
      </c>
      <c r="H788" s="4">
        <f t="shared" si="36"/>
        <v>2544</v>
      </c>
      <c r="I788" s="34" t="s">
        <v>3473</v>
      </c>
      <c r="J788" s="5">
        <v>0.2389</v>
      </c>
      <c r="K788" s="65">
        <f t="shared" si="37"/>
        <v>10.18</v>
      </c>
      <c r="L788" s="65">
        <f t="shared" si="38"/>
        <v>25897.919999999998</v>
      </c>
    </row>
    <row r="789" spans="1:12" ht="8.25" customHeight="1">
      <c r="A789" s="48" t="s">
        <v>2683</v>
      </c>
      <c r="B789" s="8">
        <v>88309</v>
      </c>
      <c r="C789" s="1" t="s">
        <v>16</v>
      </c>
      <c r="D789" s="7" t="s">
        <v>1854</v>
      </c>
      <c r="E789" s="1" t="s">
        <v>1812</v>
      </c>
      <c r="F789" s="4">
        <v>23475.74</v>
      </c>
      <c r="G789" s="4">
        <v>23475.74</v>
      </c>
      <c r="H789" s="4">
        <f t="shared" si="36"/>
        <v>46951.48</v>
      </c>
      <c r="I789" s="34" t="s">
        <v>3470</v>
      </c>
      <c r="J789" s="5">
        <v>0.2389</v>
      </c>
      <c r="K789" s="65">
        <f t="shared" si="37"/>
        <v>30.26</v>
      </c>
      <c r="L789" s="65">
        <f t="shared" si="38"/>
        <v>1420751.78</v>
      </c>
    </row>
    <row r="790" spans="1:12" ht="8.25" customHeight="1">
      <c r="A790" s="48" t="s">
        <v>2684</v>
      </c>
      <c r="B790" s="1" t="s">
        <v>1814</v>
      </c>
      <c r="C790" s="1" t="s">
        <v>15</v>
      </c>
      <c r="D790" s="7" t="s">
        <v>1855</v>
      </c>
      <c r="E790" s="1" t="s">
        <v>1812</v>
      </c>
      <c r="F790" s="4">
        <v>6579.74</v>
      </c>
      <c r="G790" s="4">
        <v>6579.74</v>
      </c>
      <c r="H790" s="4">
        <f t="shared" si="36"/>
        <v>13159.48</v>
      </c>
      <c r="I790" s="34" t="s">
        <v>3471</v>
      </c>
      <c r="J790" s="5">
        <v>0.2389</v>
      </c>
      <c r="K790" s="65">
        <f t="shared" si="37"/>
        <v>9.08</v>
      </c>
      <c r="L790" s="65">
        <f t="shared" si="38"/>
        <v>119488.07</v>
      </c>
    </row>
    <row r="791" spans="1:12" ht="8.25" customHeight="1">
      <c r="A791" s="48" t="s">
        <v>2685</v>
      </c>
      <c r="B791" s="1" t="s">
        <v>1814</v>
      </c>
      <c r="C791" s="1" t="s">
        <v>15</v>
      </c>
      <c r="D791" s="7" t="s">
        <v>1856</v>
      </c>
      <c r="E791" s="1" t="s">
        <v>1812</v>
      </c>
      <c r="F791" s="4">
        <v>4224</v>
      </c>
      <c r="G791" s="4">
        <v>4224</v>
      </c>
      <c r="H791" s="4">
        <f t="shared" si="36"/>
        <v>8448</v>
      </c>
      <c r="I791" s="34" t="s">
        <v>3474</v>
      </c>
      <c r="J791" s="5">
        <v>0.2389</v>
      </c>
      <c r="K791" s="65">
        <f t="shared" si="37"/>
        <v>6.05</v>
      </c>
      <c r="L791" s="65">
        <f t="shared" si="38"/>
        <v>51110.400000000001</v>
      </c>
    </row>
    <row r="792" spans="1:12" ht="8.25" customHeight="1">
      <c r="A792" s="48" t="s">
        <v>2686</v>
      </c>
      <c r="B792" s="8">
        <v>88310</v>
      </c>
      <c r="C792" s="1" t="s">
        <v>16</v>
      </c>
      <c r="D792" s="7" t="s">
        <v>1858</v>
      </c>
      <c r="E792" s="1" t="s">
        <v>1812</v>
      </c>
      <c r="F792" s="4">
        <v>11271.1</v>
      </c>
      <c r="G792" s="4">
        <v>11271.1</v>
      </c>
      <c r="H792" s="4">
        <f t="shared" si="36"/>
        <v>22542.2</v>
      </c>
      <c r="I792" s="34" t="s">
        <v>3475</v>
      </c>
      <c r="J792" s="5">
        <v>0.2389</v>
      </c>
      <c r="K792" s="65">
        <f t="shared" si="37"/>
        <v>31.57</v>
      </c>
      <c r="L792" s="65">
        <f t="shared" si="38"/>
        <v>711657.25</v>
      </c>
    </row>
    <row r="793" spans="1:12" ht="8.25" customHeight="1">
      <c r="A793" s="48" t="s">
        <v>2687</v>
      </c>
      <c r="B793" s="1" t="s">
        <v>1814</v>
      </c>
      <c r="C793" s="1" t="s">
        <v>15</v>
      </c>
      <c r="D793" s="7" t="s">
        <v>1860</v>
      </c>
      <c r="E793" s="1" t="s">
        <v>1812</v>
      </c>
      <c r="F793" s="4">
        <v>2823.1</v>
      </c>
      <c r="G793" s="4">
        <v>2823.1</v>
      </c>
      <c r="H793" s="4">
        <f t="shared" si="36"/>
        <v>5646.2</v>
      </c>
      <c r="I793" s="34" t="s">
        <v>3476</v>
      </c>
      <c r="J793" s="5">
        <v>0.2389</v>
      </c>
      <c r="K793" s="65">
        <f t="shared" si="37"/>
        <v>9.4700000000000006</v>
      </c>
      <c r="L793" s="65">
        <f t="shared" si="38"/>
        <v>53469.51</v>
      </c>
    </row>
    <row r="794" spans="1:12" ht="8.25" customHeight="1">
      <c r="A794" s="48" t="s">
        <v>2688</v>
      </c>
      <c r="B794" s="1" t="s">
        <v>1814</v>
      </c>
      <c r="C794" s="1" t="s">
        <v>15</v>
      </c>
      <c r="D794" s="7" t="s">
        <v>1862</v>
      </c>
      <c r="E794" s="1" t="s">
        <v>1812</v>
      </c>
      <c r="F794" s="4">
        <v>2112</v>
      </c>
      <c r="G794" s="4">
        <v>2112</v>
      </c>
      <c r="H794" s="4">
        <f t="shared" si="36"/>
        <v>4224</v>
      </c>
      <c r="I794" s="34" t="s">
        <v>3477</v>
      </c>
      <c r="J794" s="5">
        <v>0.2389</v>
      </c>
      <c r="K794" s="65">
        <f t="shared" si="37"/>
        <v>6.31</v>
      </c>
      <c r="L794" s="65">
        <f t="shared" si="38"/>
        <v>26653.439999999999</v>
      </c>
    </row>
    <row r="795" spans="1:12" ht="8.25" customHeight="1">
      <c r="A795" s="48" t="s">
        <v>2689</v>
      </c>
      <c r="B795" s="8">
        <v>88315</v>
      </c>
      <c r="C795" s="1" t="s">
        <v>16</v>
      </c>
      <c r="D795" s="7" t="s">
        <v>1863</v>
      </c>
      <c r="E795" s="1" t="s">
        <v>1812</v>
      </c>
      <c r="F795" s="4">
        <v>6655.9</v>
      </c>
      <c r="G795" s="4">
        <v>6655.9</v>
      </c>
      <c r="H795" s="4">
        <f t="shared" si="36"/>
        <v>13311.8</v>
      </c>
      <c r="I795" s="34" t="s">
        <v>3478</v>
      </c>
      <c r="J795" s="5">
        <v>0.2389</v>
      </c>
      <c r="K795" s="65">
        <f t="shared" si="37"/>
        <v>30.1</v>
      </c>
      <c r="L795" s="65">
        <f t="shared" si="38"/>
        <v>400685.18</v>
      </c>
    </row>
    <row r="796" spans="1:12" ht="8.25" customHeight="1">
      <c r="A796" s="48" t="s">
        <v>2690</v>
      </c>
      <c r="B796" s="1" t="s">
        <v>1814</v>
      </c>
      <c r="C796" s="1" t="s">
        <v>15</v>
      </c>
      <c r="D796" s="7" t="s">
        <v>1865</v>
      </c>
      <c r="E796" s="1" t="s">
        <v>1812</v>
      </c>
      <c r="F796" s="4">
        <v>2431.9</v>
      </c>
      <c r="G796" s="4">
        <v>2431.9</v>
      </c>
      <c r="H796" s="4">
        <f t="shared" si="36"/>
        <v>4863.8</v>
      </c>
      <c r="I796" s="34" t="s">
        <v>2843</v>
      </c>
      <c r="J796" s="5">
        <v>0.2389</v>
      </c>
      <c r="K796" s="65">
        <f t="shared" si="37"/>
        <v>9.0299999999999994</v>
      </c>
      <c r="L796" s="65">
        <f t="shared" si="38"/>
        <v>43920.11</v>
      </c>
    </row>
    <row r="797" spans="1:12" ht="8.25" customHeight="1">
      <c r="A797" s="48" t="s">
        <v>2691</v>
      </c>
      <c r="B797" s="1" t="s">
        <v>1814</v>
      </c>
      <c r="C797" s="1" t="s">
        <v>15</v>
      </c>
      <c r="D797" s="7" t="s">
        <v>1867</v>
      </c>
      <c r="E797" s="1" t="s">
        <v>1812</v>
      </c>
      <c r="F797" s="4">
        <v>1056</v>
      </c>
      <c r="G797" s="4">
        <v>1056</v>
      </c>
      <c r="H797" s="4">
        <f t="shared" si="36"/>
        <v>2112</v>
      </c>
      <c r="I797" s="34" t="s">
        <v>3479</v>
      </c>
      <c r="J797" s="5">
        <v>0.2389</v>
      </c>
      <c r="K797" s="65">
        <f t="shared" si="37"/>
        <v>6.02</v>
      </c>
      <c r="L797" s="65">
        <f t="shared" si="38"/>
        <v>12714.24</v>
      </c>
    </row>
    <row r="798" spans="1:12" ht="8.25" customHeight="1">
      <c r="A798" s="48" t="s">
        <v>2692</v>
      </c>
      <c r="B798" s="8">
        <v>88316</v>
      </c>
      <c r="C798" s="1" t="s">
        <v>16</v>
      </c>
      <c r="D798" s="7" t="s">
        <v>1869</v>
      </c>
      <c r="E798" s="1" t="s">
        <v>1812</v>
      </c>
      <c r="F798" s="4">
        <v>63360</v>
      </c>
      <c r="G798" s="4">
        <v>63360</v>
      </c>
      <c r="H798" s="4">
        <f t="shared" si="36"/>
        <v>126720</v>
      </c>
      <c r="I798" s="34" t="s">
        <v>3480</v>
      </c>
      <c r="J798" s="5">
        <v>0.2389</v>
      </c>
      <c r="K798" s="65">
        <f t="shared" si="37"/>
        <v>22.57</v>
      </c>
      <c r="L798" s="65">
        <f t="shared" si="38"/>
        <v>2860070.4</v>
      </c>
    </row>
    <row r="799" spans="1:12" ht="8.25" customHeight="1">
      <c r="A799" s="48" t="s">
        <v>2693</v>
      </c>
      <c r="B799" s="1" t="s">
        <v>1814</v>
      </c>
      <c r="C799" s="1" t="s">
        <v>15</v>
      </c>
      <c r="D799" s="7" t="s">
        <v>1871</v>
      </c>
      <c r="E799" s="1" t="s">
        <v>1812</v>
      </c>
      <c r="F799" s="4">
        <v>12672</v>
      </c>
      <c r="G799" s="4">
        <v>12672</v>
      </c>
      <c r="H799" s="4">
        <f t="shared" si="36"/>
        <v>25344</v>
      </c>
      <c r="I799" s="34" t="s">
        <v>3102</v>
      </c>
      <c r="J799" s="5">
        <v>0.2389</v>
      </c>
      <c r="K799" s="65">
        <f t="shared" si="37"/>
        <v>6.77</v>
      </c>
      <c r="L799" s="65">
        <f t="shared" si="38"/>
        <v>171578.88</v>
      </c>
    </row>
    <row r="800" spans="1:12" ht="8.25" customHeight="1">
      <c r="A800" s="48" t="s">
        <v>2694</v>
      </c>
      <c r="B800" s="1" t="s">
        <v>1814</v>
      </c>
      <c r="C800" s="1" t="s">
        <v>15</v>
      </c>
      <c r="D800" s="7" t="s">
        <v>1872</v>
      </c>
      <c r="E800" s="1" t="s">
        <v>1812</v>
      </c>
      <c r="F800" s="4">
        <v>12672</v>
      </c>
      <c r="G800" s="4">
        <v>12672</v>
      </c>
      <c r="H800" s="4">
        <f t="shared" si="36"/>
        <v>25344</v>
      </c>
      <c r="I800" s="34" t="s">
        <v>3461</v>
      </c>
      <c r="J800" s="5">
        <v>0.2389</v>
      </c>
      <c r="K800" s="65">
        <f t="shared" si="37"/>
        <v>4.5</v>
      </c>
      <c r="L800" s="65">
        <f t="shared" si="38"/>
        <v>114048</v>
      </c>
    </row>
    <row r="801" spans="1:12" ht="8.25" customHeight="1">
      <c r="A801" s="48" t="s">
        <v>2695</v>
      </c>
      <c r="B801" s="8">
        <v>100533</v>
      </c>
      <c r="C801" s="1" t="s">
        <v>16</v>
      </c>
      <c r="D801" s="7" t="s">
        <v>1873</v>
      </c>
      <c r="E801" s="1" t="s">
        <v>1812</v>
      </c>
      <c r="F801" s="4">
        <v>5779.17</v>
      </c>
      <c r="G801" s="4">
        <v>5779.17</v>
      </c>
      <c r="H801" s="4">
        <f t="shared" si="36"/>
        <v>11558.34</v>
      </c>
      <c r="I801" s="34" t="s">
        <v>3480</v>
      </c>
      <c r="J801" s="5">
        <v>0.2389</v>
      </c>
      <c r="K801" s="65">
        <f t="shared" si="37"/>
        <v>22.57</v>
      </c>
      <c r="L801" s="65">
        <f t="shared" si="38"/>
        <v>260871.73</v>
      </c>
    </row>
    <row r="802" spans="1:12" ht="8.25" customHeight="1">
      <c r="A802" s="48" t="s">
        <v>2696</v>
      </c>
      <c r="B802" s="1" t="s">
        <v>1814</v>
      </c>
      <c r="C802" s="1" t="s">
        <v>15</v>
      </c>
      <c r="D802" s="7" t="s">
        <v>1875</v>
      </c>
      <c r="E802" s="1" t="s">
        <v>1812</v>
      </c>
      <c r="F802" s="4">
        <v>1555.17</v>
      </c>
      <c r="G802" s="4">
        <v>1555.17</v>
      </c>
      <c r="H802" s="4">
        <f t="shared" si="36"/>
        <v>3110.34</v>
      </c>
      <c r="I802" s="34" t="s">
        <v>3102</v>
      </c>
      <c r="J802" s="5">
        <v>0.2389</v>
      </c>
      <c r="K802" s="65">
        <f t="shared" si="37"/>
        <v>6.77</v>
      </c>
      <c r="L802" s="65">
        <f t="shared" si="38"/>
        <v>21057</v>
      </c>
    </row>
    <row r="803" spans="1:12" ht="8.25" customHeight="1">
      <c r="A803" s="48" t="s">
        <v>2697</v>
      </c>
      <c r="B803" s="1" t="s">
        <v>1814</v>
      </c>
      <c r="C803" s="1" t="s">
        <v>15</v>
      </c>
      <c r="D803" s="7" t="s">
        <v>1877</v>
      </c>
      <c r="E803" s="1" t="s">
        <v>1812</v>
      </c>
      <c r="F803" s="4">
        <v>1056</v>
      </c>
      <c r="G803" s="4">
        <v>1056</v>
      </c>
      <c r="H803" s="4">
        <f t="shared" si="36"/>
        <v>2112</v>
      </c>
      <c r="I803" s="34" t="s">
        <v>3461</v>
      </c>
      <c r="J803" s="5">
        <v>0.2389</v>
      </c>
      <c r="K803" s="65">
        <f t="shared" si="37"/>
        <v>4.5</v>
      </c>
      <c r="L803" s="65">
        <f t="shared" si="38"/>
        <v>9504</v>
      </c>
    </row>
    <row r="804" spans="1:12" ht="8.25" customHeight="1">
      <c r="A804" s="48" t="s">
        <v>2698</v>
      </c>
      <c r="B804" s="8">
        <v>88323</v>
      </c>
      <c r="C804" s="1" t="s">
        <v>16</v>
      </c>
      <c r="D804" s="7" t="s">
        <v>1879</v>
      </c>
      <c r="E804" s="1" t="s">
        <v>1812</v>
      </c>
      <c r="F804" s="4">
        <v>6306.55</v>
      </c>
      <c r="G804" s="4">
        <v>6306.55</v>
      </c>
      <c r="H804" s="4">
        <f t="shared" si="36"/>
        <v>12613.1</v>
      </c>
      <c r="I804" s="34" t="s">
        <v>3481</v>
      </c>
      <c r="J804" s="5">
        <v>0.2389</v>
      </c>
      <c r="K804" s="65">
        <f t="shared" si="37"/>
        <v>31.91</v>
      </c>
      <c r="L804" s="65">
        <f t="shared" si="38"/>
        <v>402484.02</v>
      </c>
    </row>
    <row r="805" spans="1:12" ht="8.25" customHeight="1">
      <c r="A805" s="48" t="s">
        <v>2699</v>
      </c>
      <c r="B805" s="1" t="s">
        <v>1814</v>
      </c>
      <c r="C805" s="1" t="s">
        <v>15</v>
      </c>
      <c r="D805" s="7" t="s">
        <v>1881</v>
      </c>
      <c r="E805" s="1" t="s">
        <v>1812</v>
      </c>
      <c r="F805" s="4">
        <v>1056</v>
      </c>
      <c r="G805" s="4">
        <v>1056</v>
      </c>
      <c r="H805" s="4">
        <f t="shared" si="36"/>
        <v>2112</v>
      </c>
      <c r="I805" s="34" t="s">
        <v>3482</v>
      </c>
      <c r="J805" s="5">
        <v>0.2389</v>
      </c>
      <c r="K805" s="65">
        <f t="shared" si="37"/>
        <v>9.57</v>
      </c>
      <c r="L805" s="65">
        <f t="shared" si="38"/>
        <v>20211.84</v>
      </c>
    </row>
    <row r="806" spans="1:12" ht="8.25" customHeight="1">
      <c r="A806" s="48" t="s">
        <v>2700</v>
      </c>
      <c r="B806" s="1" t="s">
        <v>1814</v>
      </c>
      <c r="C806" s="1" t="s">
        <v>15</v>
      </c>
      <c r="D806" s="7" t="s">
        <v>1883</v>
      </c>
      <c r="E806" s="1" t="s">
        <v>1812</v>
      </c>
      <c r="F806" s="4">
        <v>1056</v>
      </c>
      <c r="G806" s="4">
        <v>1056</v>
      </c>
      <c r="H806" s="4">
        <f t="shared" si="36"/>
        <v>2112</v>
      </c>
      <c r="I806" s="34" t="s">
        <v>3483</v>
      </c>
      <c r="J806" s="5">
        <v>0.2389</v>
      </c>
      <c r="K806" s="65">
        <f t="shared" si="37"/>
        <v>6.38</v>
      </c>
      <c r="L806" s="65">
        <f t="shared" si="38"/>
        <v>13474.56</v>
      </c>
    </row>
    <row r="807" spans="1:12" ht="8.25" customHeight="1">
      <c r="A807" s="48" t="s">
        <v>2701</v>
      </c>
      <c r="B807" s="8">
        <v>88325</v>
      </c>
      <c r="C807" s="1" t="s">
        <v>16</v>
      </c>
      <c r="D807" s="7" t="s">
        <v>1885</v>
      </c>
      <c r="E807" s="1" t="s">
        <v>1812</v>
      </c>
      <c r="F807" s="4">
        <v>396.37</v>
      </c>
      <c r="G807" s="4">
        <v>396.37</v>
      </c>
      <c r="H807" s="4">
        <f t="shared" si="36"/>
        <v>792.74</v>
      </c>
      <c r="I807" s="34" t="s">
        <v>3484</v>
      </c>
      <c r="J807" s="5">
        <v>0.2389</v>
      </c>
      <c r="K807" s="65">
        <f t="shared" si="37"/>
        <v>28.17</v>
      </c>
      <c r="L807" s="65">
        <f t="shared" si="38"/>
        <v>22331.48</v>
      </c>
    </row>
    <row r="808" spans="1:12" ht="8.25" customHeight="1">
      <c r="A808" s="48" t="s">
        <v>2702</v>
      </c>
      <c r="B808" s="1" t="s">
        <v>1814</v>
      </c>
      <c r="C808" s="1" t="s">
        <v>15</v>
      </c>
      <c r="D808" s="7" t="s">
        <v>1887</v>
      </c>
      <c r="E808" s="1" t="s">
        <v>1812</v>
      </c>
      <c r="F808" s="4">
        <v>396.37</v>
      </c>
      <c r="G808" s="4">
        <v>396.37</v>
      </c>
      <c r="H808" s="4">
        <f t="shared" si="36"/>
        <v>792.74</v>
      </c>
      <c r="I808" s="34" t="s">
        <v>2788</v>
      </c>
      <c r="J808" s="5">
        <v>0.2389</v>
      </c>
      <c r="K808" s="65">
        <f t="shared" si="37"/>
        <v>8.44</v>
      </c>
      <c r="L808" s="65">
        <f t="shared" si="38"/>
        <v>6690.72</v>
      </c>
    </row>
    <row r="809" spans="1:12" ht="8.25" customHeight="1">
      <c r="A809" s="95" t="s">
        <v>1897</v>
      </c>
      <c r="B809" s="96"/>
      <c r="C809" s="96"/>
      <c r="D809" s="96"/>
      <c r="E809" s="96"/>
      <c r="F809" s="96"/>
      <c r="G809" s="96"/>
      <c r="H809" s="96"/>
      <c r="I809" s="96"/>
      <c r="J809" s="96"/>
      <c r="K809" s="97"/>
      <c r="L809" s="35">
        <f>SUM(L4:L808)</f>
        <v>47007817.800000019</v>
      </c>
    </row>
    <row r="811" spans="1:12">
      <c r="L811" s="47"/>
    </row>
  </sheetData>
  <mergeCells count="5">
    <mergeCell ref="A2:L2"/>
    <mergeCell ref="D332:E332"/>
    <mergeCell ref="A809:K809"/>
    <mergeCell ref="A1:G1"/>
    <mergeCell ref="I1:J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67" fitToHeight="1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B3:G142"/>
  <sheetViews>
    <sheetView showGridLines="0" topLeftCell="A22" zoomScaleNormal="100" workbookViewId="0">
      <selection activeCell="E40" sqref="E40"/>
    </sheetView>
  </sheetViews>
  <sheetFormatPr defaultColWidth="9.33203125" defaultRowHeight="13.2"/>
  <cols>
    <col min="1" max="1" width="9.33203125" style="51"/>
    <col min="2" max="2" width="9.33203125" style="52"/>
    <col min="3" max="3" width="62.33203125" style="51" customWidth="1"/>
    <col min="4" max="4" width="11.77734375" style="51" bestFit="1" customWidth="1"/>
    <col min="5" max="16384" width="9.33203125" style="51"/>
  </cols>
  <sheetData>
    <row r="3" spans="2:7" ht="14.4">
      <c r="B3" s="50" t="s">
        <v>2703</v>
      </c>
    </row>
    <row r="4" spans="2:7">
      <c r="G4" s="53"/>
    </row>
    <row r="5" spans="2:7" ht="14.4">
      <c r="B5" s="98" t="s">
        <v>2704</v>
      </c>
      <c r="C5" s="98"/>
      <c r="D5" s="98"/>
      <c r="G5" s="53"/>
    </row>
    <row r="6" spans="2:7" ht="14.4">
      <c r="B6" s="54" t="s">
        <v>2705</v>
      </c>
      <c r="C6" s="54" t="s">
        <v>2706</v>
      </c>
      <c r="D6" s="54" t="s">
        <v>2707</v>
      </c>
      <c r="G6" s="53"/>
    </row>
    <row r="7" spans="2:7">
      <c r="B7" s="55">
        <v>1</v>
      </c>
      <c r="C7" s="56" t="s">
        <v>2708</v>
      </c>
      <c r="D7" s="57">
        <f>SUM(D8:D11)</f>
        <v>8.9800000000000005E-2</v>
      </c>
      <c r="G7" s="53"/>
    </row>
    <row r="8" spans="2:7">
      <c r="B8" s="55" t="s">
        <v>1898</v>
      </c>
      <c r="C8" s="56" t="s">
        <v>2709</v>
      </c>
      <c r="D8" s="58">
        <v>5.9200000000000003E-2</v>
      </c>
      <c r="G8" s="53"/>
    </row>
    <row r="9" spans="2:7">
      <c r="B9" s="55" t="s">
        <v>1899</v>
      </c>
      <c r="C9" s="56" t="s">
        <v>2710</v>
      </c>
      <c r="D9" s="58">
        <v>1.4800000000000001E-2</v>
      </c>
    </row>
    <row r="10" spans="2:7">
      <c r="B10" s="55" t="s">
        <v>1900</v>
      </c>
      <c r="C10" s="56" t="s">
        <v>2711</v>
      </c>
      <c r="D10" s="58">
        <v>5.1000000000000004E-3</v>
      </c>
    </row>
    <row r="11" spans="2:7">
      <c r="B11" s="55" t="s">
        <v>1901</v>
      </c>
      <c r="C11" s="56" t="s">
        <v>2712</v>
      </c>
      <c r="D11" s="58">
        <v>1.0699999999999999E-2</v>
      </c>
    </row>
    <row r="12" spans="2:7" ht="4.5" customHeight="1">
      <c r="B12" s="55"/>
      <c r="C12" s="56"/>
      <c r="D12" s="56"/>
    </row>
    <row r="13" spans="2:7">
      <c r="B13" s="55">
        <v>2</v>
      </c>
      <c r="C13" s="56" t="s">
        <v>2713</v>
      </c>
      <c r="D13" s="57">
        <f>SUM(D14:D17)</f>
        <v>9.1499999999999998E-2</v>
      </c>
    </row>
    <row r="14" spans="2:7">
      <c r="B14" s="55" t="s">
        <v>2714</v>
      </c>
      <c r="C14" s="59" t="s">
        <v>2715</v>
      </c>
      <c r="D14" s="58">
        <v>0.03</v>
      </c>
    </row>
    <row r="15" spans="2:7">
      <c r="B15" s="55" t="s">
        <v>2716</v>
      </c>
      <c r="C15" s="59" t="s">
        <v>2717</v>
      </c>
      <c r="D15" s="58">
        <v>6.4999999999999997E-3</v>
      </c>
    </row>
    <row r="16" spans="2:7">
      <c r="B16" s="55" t="s">
        <v>2718</v>
      </c>
      <c r="C16" s="56" t="s">
        <v>2719</v>
      </c>
      <c r="D16" s="58">
        <v>0.01</v>
      </c>
    </row>
    <row r="17" spans="2:4">
      <c r="B17" s="55" t="s">
        <v>2720</v>
      </c>
      <c r="C17" s="59" t="s">
        <v>2721</v>
      </c>
      <c r="D17" s="58">
        <v>4.4999999999999998E-2</v>
      </c>
    </row>
    <row r="18" spans="2:4" ht="4.5" customHeight="1">
      <c r="B18" s="55"/>
      <c r="C18" s="56"/>
      <c r="D18" s="56"/>
    </row>
    <row r="19" spans="2:4">
      <c r="B19" s="55">
        <v>3</v>
      </c>
      <c r="C19" s="59" t="s">
        <v>2722</v>
      </c>
      <c r="D19" s="57">
        <f>SUM(D20)</f>
        <v>8.3099999999999993E-2</v>
      </c>
    </row>
    <row r="20" spans="2:4">
      <c r="B20" s="55" t="s">
        <v>2723</v>
      </c>
      <c r="C20" s="56" t="s">
        <v>2724</v>
      </c>
      <c r="D20" s="58">
        <v>8.3099999999999993E-2</v>
      </c>
    </row>
    <row r="21" spans="2:4" ht="4.5" customHeight="1">
      <c r="B21" s="55"/>
      <c r="C21" s="56"/>
      <c r="D21" s="56"/>
    </row>
    <row r="22" spans="2:4">
      <c r="B22" s="55">
        <v>4</v>
      </c>
      <c r="C22" s="56" t="s">
        <v>2725</v>
      </c>
      <c r="D22" s="56"/>
    </row>
    <row r="23" spans="2:4">
      <c r="B23" s="55" t="s">
        <v>2726</v>
      </c>
      <c r="C23" s="56" t="s">
        <v>2727</v>
      </c>
      <c r="D23" s="58">
        <f>((((1+(SUM(D8:D10)))*((1+D11)*(1+D19)))/(1-(D13)))-1)</f>
        <v>0.30025215558282858</v>
      </c>
    </row>
    <row r="24" spans="2:4">
      <c r="B24" s="55" t="s">
        <v>2728</v>
      </c>
      <c r="C24" s="59" t="s">
        <v>2729</v>
      </c>
      <c r="D24" s="58">
        <v>0.25840000000000002</v>
      </c>
    </row>
    <row r="25" spans="2:4" ht="4.5" customHeight="1">
      <c r="B25" s="55"/>
      <c r="C25" s="56"/>
      <c r="D25" s="56"/>
    </row>
    <row r="26" spans="2:4" ht="15" customHeight="1">
      <c r="B26" s="99" t="s">
        <v>3488</v>
      </c>
      <c r="C26" s="100"/>
      <c r="D26" s="100"/>
    </row>
    <row r="27" spans="2:4">
      <c r="B27" s="100"/>
      <c r="C27" s="100"/>
      <c r="D27" s="100"/>
    </row>
    <row r="28" spans="2:4">
      <c r="B28" s="100"/>
      <c r="C28" s="100"/>
      <c r="D28" s="100"/>
    </row>
    <row r="29" spans="2:4">
      <c r="B29" s="100"/>
      <c r="C29" s="100"/>
      <c r="D29" s="100"/>
    </row>
    <row r="30" spans="2:4">
      <c r="B30" s="100"/>
      <c r="C30" s="100"/>
      <c r="D30" s="100"/>
    </row>
    <row r="31" spans="2:4">
      <c r="B31" s="100"/>
      <c r="C31" s="100"/>
      <c r="D31" s="100"/>
    </row>
    <row r="32" spans="2:4">
      <c r="B32" s="100"/>
      <c r="C32" s="100"/>
      <c r="D32" s="100"/>
    </row>
    <row r="33" spans="2:4">
      <c r="B33" s="100"/>
      <c r="C33" s="100"/>
      <c r="D33" s="100"/>
    </row>
    <row r="34" spans="2:4">
      <c r="B34" s="100"/>
      <c r="C34" s="100"/>
      <c r="D34" s="100"/>
    </row>
    <row r="35" spans="2:4">
      <c r="B35" s="100"/>
      <c r="C35" s="100"/>
      <c r="D35" s="100"/>
    </row>
    <row r="36" spans="2:4">
      <c r="B36" s="100"/>
      <c r="C36" s="100"/>
      <c r="D36" s="100"/>
    </row>
    <row r="39" spans="2:4" ht="14.4">
      <c r="B39" s="98" t="s">
        <v>3492</v>
      </c>
      <c r="C39" s="98"/>
      <c r="D39" s="98"/>
    </row>
    <row r="40" spans="2:4" ht="14.4">
      <c r="B40" s="54" t="s">
        <v>2705</v>
      </c>
      <c r="C40" s="54" t="s">
        <v>2706</v>
      </c>
      <c r="D40" s="54" t="s">
        <v>2707</v>
      </c>
    </row>
    <row r="41" spans="2:4" ht="14.4">
      <c r="B41" s="54">
        <v>1</v>
      </c>
      <c r="C41" s="60" t="s">
        <v>2708</v>
      </c>
      <c r="D41" s="61">
        <f>SUM(D42:D45)</f>
        <v>5.6300000000000003E-2</v>
      </c>
    </row>
    <row r="42" spans="2:4">
      <c r="B42" s="55" t="s">
        <v>1898</v>
      </c>
      <c r="C42" s="56" t="s">
        <v>2709</v>
      </c>
      <c r="D42" s="58">
        <v>3.4500000000000003E-2</v>
      </c>
    </row>
    <row r="43" spans="2:4">
      <c r="B43" s="55" t="s">
        <v>1899</v>
      </c>
      <c r="C43" s="56" t="s">
        <v>2710</v>
      </c>
      <c r="D43" s="58">
        <v>8.5000000000000006E-3</v>
      </c>
    </row>
    <row r="44" spans="2:4">
      <c r="B44" s="55" t="s">
        <v>1900</v>
      </c>
      <c r="C44" s="56" t="s">
        <v>2711</v>
      </c>
      <c r="D44" s="58">
        <v>4.7999999999999996E-3</v>
      </c>
    </row>
    <row r="45" spans="2:4">
      <c r="B45" s="55" t="s">
        <v>1901</v>
      </c>
      <c r="C45" s="56" t="s">
        <v>2712</v>
      </c>
      <c r="D45" s="58">
        <v>8.5000000000000006E-3</v>
      </c>
    </row>
    <row r="46" spans="2:4" ht="3.75" customHeight="1">
      <c r="B46" s="55"/>
      <c r="C46" s="56"/>
      <c r="D46" s="56"/>
    </row>
    <row r="47" spans="2:4" ht="14.4">
      <c r="B47" s="54">
        <v>2</v>
      </c>
      <c r="C47" s="60" t="s">
        <v>2713</v>
      </c>
      <c r="D47" s="61">
        <f>SUM(D48:D51)</f>
        <v>3.6499999999999998E-2</v>
      </c>
    </row>
    <row r="48" spans="2:4">
      <c r="B48" s="55" t="s">
        <v>2714</v>
      </c>
      <c r="C48" s="59" t="s">
        <v>2715</v>
      </c>
      <c r="D48" s="58">
        <v>0.03</v>
      </c>
    </row>
    <row r="49" spans="2:4">
      <c r="B49" s="55" t="s">
        <v>2716</v>
      </c>
      <c r="C49" s="59" t="s">
        <v>2717</v>
      </c>
      <c r="D49" s="58">
        <v>6.4999999999999997E-3</v>
      </c>
    </row>
    <row r="50" spans="2:4">
      <c r="B50" s="55" t="s">
        <v>2718</v>
      </c>
      <c r="C50" s="56" t="s">
        <v>2719</v>
      </c>
      <c r="D50" s="58">
        <v>0</v>
      </c>
    </row>
    <row r="51" spans="2:4">
      <c r="B51" s="55" t="s">
        <v>2720</v>
      </c>
      <c r="C51" s="59" t="s">
        <v>2721</v>
      </c>
      <c r="D51" s="58">
        <v>0</v>
      </c>
    </row>
    <row r="52" spans="2:4" ht="3.75" customHeight="1">
      <c r="B52" s="55"/>
      <c r="C52" s="56"/>
      <c r="D52" s="56"/>
    </row>
    <row r="53" spans="2:4" ht="14.4">
      <c r="B53" s="54">
        <v>3</v>
      </c>
      <c r="C53" s="62" t="s">
        <v>2722</v>
      </c>
      <c r="D53" s="61">
        <f>SUM(D54)</f>
        <v>5.11E-2</v>
      </c>
    </row>
    <row r="54" spans="2:4">
      <c r="B54" s="55" t="s">
        <v>2723</v>
      </c>
      <c r="C54" s="56" t="s">
        <v>2724</v>
      </c>
      <c r="D54" s="58">
        <v>5.11E-2</v>
      </c>
    </row>
    <row r="55" spans="2:4" ht="3.75" customHeight="1">
      <c r="B55" s="55"/>
      <c r="C55" s="56"/>
      <c r="D55" s="56"/>
    </row>
    <row r="56" spans="2:4">
      <c r="B56" s="55">
        <v>4</v>
      </c>
      <c r="C56" s="56" t="s">
        <v>2725</v>
      </c>
      <c r="D56" s="56"/>
    </row>
    <row r="57" spans="2:4">
      <c r="B57" s="55" t="s">
        <v>2726</v>
      </c>
      <c r="C57" s="56" t="s">
        <v>2727</v>
      </c>
      <c r="D57" s="58">
        <f>((((1+(SUM(D42:D44)))*((1+D45)*(1+D53)))/(1-(D47)))-1)</f>
        <v>0.15278047942916428</v>
      </c>
    </row>
    <row r="58" spans="2:4">
      <c r="B58" s="55" t="s">
        <v>2728</v>
      </c>
      <c r="C58" s="59" t="s">
        <v>2729</v>
      </c>
      <c r="D58" s="58">
        <v>0.14019999999999999</v>
      </c>
    </row>
    <row r="59" spans="2:4" ht="4.5" customHeight="1">
      <c r="B59" s="55"/>
      <c r="C59" s="56"/>
      <c r="D59" s="56"/>
    </row>
    <row r="60" spans="2:4">
      <c r="B60" s="99" t="s">
        <v>3491</v>
      </c>
      <c r="C60" s="100"/>
      <c r="D60" s="100"/>
    </row>
    <row r="61" spans="2:4">
      <c r="B61" s="100"/>
      <c r="C61" s="100"/>
      <c r="D61" s="100"/>
    </row>
    <row r="62" spans="2:4">
      <c r="B62" s="100"/>
      <c r="C62" s="100"/>
      <c r="D62" s="100"/>
    </row>
    <row r="63" spans="2:4">
      <c r="B63" s="100"/>
      <c r="C63" s="100"/>
      <c r="D63" s="100"/>
    </row>
    <row r="64" spans="2:4">
      <c r="B64" s="100"/>
      <c r="C64" s="100"/>
      <c r="D64" s="100"/>
    </row>
    <row r="65" spans="2:7">
      <c r="B65" s="100"/>
      <c r="C65" s="100"/>
      <c r="D65" s="100"/>
    </row>
    <row r="66" spans="2:7">
      <c r="B66" s="100"/>
      <c r="C66" s="100"/>
      <c r="D66" s="100"/>
    </row>
    <row r="67" spans="2:7">
      <c r="B67" s="100"/>
      <c r="C67" s="100"/>
      <c r="D67" s="100"/>
    </row>
    <row r="68" spans="2:7">
      <c r="B68" s="100"/>
      <c r="C68" s="100"/>
      <c r="D68" s="100"/>
    </row>
    <row r="69" spans="2:7">
      <c r="B69" s="100"/>
      <c r="C69" s="100"/>
      <c r="D69" s="100"/>
    </row>
    <row r="70" spans="2:7">
      <c r="B70" s="100"/>
      <c r="C70" s="100"/>
      <c r="D70" s="100"/>
    </row>
    <row r="75" spans="2:7" ht="14.4">
      <c r="B75" s="50" t="s">
        <v>2731</v>
      </c>
    </row>
    <row r="76" spans="2:7">
      <c r="G76" s="53"/>
    </row>
    <row r="77" spans="2:7" ht="14.4">
      <c r="B77" s="98" t="s">
        <v>2704</v>
      </c>
      <c r="C77" s="98"/>
      <c r="D77" s="98"/>
      <c r="G77" s="53"/>
    </row>
    <row r="78" spans="2:7" ht="14.4">
      <c r="B78" s="54" t="s">
        <v>2705</v>
      </c>
      <c r="C78" s="54" t="s">
        <v>2706</v>
      </c>
      <c r="D78" s="54" t="s">
        <v>2707</v>
      </c>
      <c r="G78" s="53"/>
    </row>
    <row r="79" spans="2:7">
      <c r="B79" s="55">
        <v>1</v>
      </c>
      <c r="C79" s="56" t="s">
        <v>2708</v>
      </c>
      <c r="D79" s="57">
        <f>SUM(D80:D83)</f>
        <v>8.9800000000000005E-2</v>
      </c>
      <c r="G79" s="53"/>
    </row>
    <row r="80" spans="2:7">
      <c r="B80" s="55" t="s">
        <v>1898</v>
      </c>
      <c r="C80" s="56" t="s">
        <v>2709</v>
      </c>
      <c r="D80" s="58">
        <v>5.9200000000000003E-2</v>
      </c>
      <c r="G80" s="53"/>
    </row>
    <row r="81" spans="2:4">
      <c r="B81" s="55" t="s">
        <v>1899</v>
      </c>
      <c r="C81" s="56" t="s">
        <v>2710</v>
      </c>
      <c r="D81" s="58">
        <v>1.4800000000000001E-2</v>
      </c>
    </row>
    <row r="82" spans="2:4">
      <c r="B82" s="55" t="s">
        <v>1900</v>
      </c>
      <c r="C82" s="56" t="s">
        <v>2711</v>
      </c>
      <c r="D82" s="58">
        <v>5.1000000000000004E-3</v>
      </c>
    </row>
    <row r="83" spans="2:4">
      <c r="B83" s="55" t="s">
        <v>1901</v>
      </c>
      <c r="C83" s="56" t="s">
        <v>2712</v>
      </c>
      <c r="D83" s="58">
        <v>1.0699999999999999E-2</v>
      </c>
    </row>
    <row r="84" spans="2:4" ht="4.5" customHeight="1">
      <c r="B84" s="55"/>
      <c r="C84" s="56"/>
      <c r="D84" s="56"/>
    </row>
    <row r="85" spans="2:4">
      <c r="B85" s="55">
        <v>2</v>
      </c>
      <c r="C85" s="56" t="s">
        <v>2713</v>
      </c>
      <c r="D85" s="57">
        <f>SUM(D86:D89)</f>
        <v>4.65E-2</v>
      </c>
    </row>
    <row r="86" spans="2:4">
      <c r="B86" s="55" t="s">
        <v>2714</v>
      </c>
      <c r="C86" s="59" t="s">
        <v>2715</v>
      </c>
      <c r="D86" s="58">
        <v>0.03</v>
      </c>
    </row>
    <row r="87" spans="2:4">
      <c r="B87" s="55" t="s">
        <v>2716</v>
      </c>
      <c r="C87" s="59" t="s">
        <v>2717</v>
      </c>
      <c r="D87" s="58">
        <v>6.4999999999999997E-3</v>
      </c>
    </row>
    <row r="88" spans="2:4">
      <c r="B88" s="55" t="s">
        <v>2718</v>
      </c>
      <c r="C88" s="56" t="s">
        <v>2719</v>
      </c>
      <c r="D88" s="58">
        <v>0.01</v>
      </c>
    </row>
    <row r="89" spans="2:4">
      <c r="B89" s="55" t="s">
        <v>2720</v>
      </c>
      <c r="C89" s="59" t="s">
        <v>2721</v>
      </c>
      <c r="D89" s="58">
        <v>0</v>
      </c>
    </row>
    <row r="90" spans="2:4" ht="4.5" customHeight="1">
      <c r="B90" s="55"/>
      <c r="C90" s="56"/>
      <c r="D90" s="56"/>
    </row>
    <row r="91" spans="2:4">
      <c r="B91" s="55">
        <v>3</v>
      </c>
      <c r="C91" s="59" t="s">
        <v>2722</v>
      </c>
      <c r="D91" s="57">
        <f>SUM(D92)</f>
        <v>8.3100000000000007E-2</v>
      </c>
    </row>
    <row r="92" spans="2:4">
      <c r="B92" s="55" t="s">
        <v>2723</v>
      </c>
      <c r="C92" s="56" t="s">
        <v>2724</v>
      </c>
      <c r="D92" s="58">
        <v>8.3100000000000007E-2</v>
      </c>
    </row>
    <row r="93" spans="2:4" ht="4.5" customHeight="1">
      <c r="B93" s="55"/>
      <c r="C93" s="56"/>
      <c r="D93" s="56"/>
    </row>
    <row r="94" spans="2:4">
      <c r="B94" s="55">
        <v>4</v>
      </c>
      <c r="C94" s="56" t="s">
        <v>2725</v>
      </c>
      <c r="D94" s="56"/>
    </row>
    <row r="95" spans="2:4">
      <c r="B95" s="55" t="s">
        <v>2726</v>
      </c>
      <c r="C95" s="56" t="s">
        <v>2727</v>
      </c>
      <c r="D95" s="58">
        <f>((((1+(SUM(D80:D82)))*((1+D83)*(1+D91)))/(1-(D85)))-1)</f>
        <v>0.2388873448841109</v>
      </c>
    </row>
    <row r="96" spans="2:4">
      <c r="B96" s="55" t="s">
        <v>2728</v>
      </c>
      <c r="C96" s="59" t="s">
        <v>2729</v>
      </c>
      <c r="D96" s="58">
        <v>0.25840000000000002</v>
      </c>
    </row>
    <row r="97" spans="2:4" ht="4.5" customHeight="1">
      <c r="B97" s="55"/>
      <c r="C97" s="56"/>
      <c r="D97" s="56"/>
    </row>
    <row r="98" spans="2:4" ht="15" customHeight="1">
      <c r="B98" s="99" t="s">
        <v>3489</v>
      </c>
      <c r="C98" s="100"/>
      <c r="D98" s="100"/>
    </row>
    <row r="99" spans="2:4">
      <c r="B99" s="100"/>
      <c r="C99" s="100"/>
      <c r="D99" s="100"/>
    </row>
    <row r="100" spans="2:4">
      <c r="B100" s="100"/>
      <c r="C100" s="100"/>
      <c r="D100" s="100"/>
    </row>
    <row r="101" spans="2:4">
      <c r="B101" s="100"/>
      <c r="C101" s="100"/>
      <c r="D101" s="100"/>
    </row>
    <row r="102" spans="2:4">
      <c r="B102" s="100"/>
      <c r="C102" s="100"/>
      <c r="D102" s="100"/>
    </row>
    <row r="103" spans="2:4">
      <c r="B103" s="100"/>
      <c r="C103" s="100"/>
      <c r="D103" s="100"/>
    </row>
    <row r="104" spans="2:4">
      <c r="B104" s="100"/>
      <c r="C104" s="100"/>
      <c r="D104" s="100"/>
    </row>
    <row r="105" spans="2:4">
      <c r="B105" s="100"/>
      <c r="C105" s="100"/>
      <c r="D105" s="100"/>
    </row>
    <row r="106" spans="2:4">
      <c r="B106" s="100"/>
      <c r="C106" s="100"/>
      <c r="D106" s="100"/>
    </row>
    <row r="107" spans="2:4">
      <c r="B107" s="100"/>
      <c r="C107" s="100"/>
      <c r="D107" s="100"/>
    </row>
    <row r="108" spans="2:4">
      <c r="B108" s="100"/>
      <c r="C108" s="100"/>
      <c r="D108" s="100"/>
    </row>
    <row r="111" spans="2:4" ht="14.4">
      <c r="B111" s="98" t="s">
        <v>2730</v>
      </c>
      <c r="C111" s="98"/>
      <c r="D111" s="98"/>
    </row>
    <row r="112" spans="2:4" ht="14.4">
      <c r="B112" s="54" t="s">
        <v>2705</v>
      </c>
      <c r="C112" s="54" t="s">
        <v>2706</v>
      </c>
      <c r="D112" s="54" t="s">
        <v>2707</v>
      </c>
    </row>
    <row r="113" spans="2:4" ht="14.4">
      <c r="B113" s="54">
        <v>1</v>
      </c>
      <c r="C113" s="60" t="s">
        <v>2708</v>
      </c>
      <c r="D113" s="61">
        <f>SUM(D114:D117)</f>
        <v>5.6300000000000003E-2</v>
      </c>
    </row>
    <row r="114" spans="2:4">
      <c r="B114" s="55" t="s">
        <v>1898</v>
      </c>
      <c r="C114" s="56" t="s">
        <v>2709</v>
      </c>
      <c r="D114" s="58">
        <v>3.4500000000000003E-2</v>
      </c>
    </row>
    <row r="115" spans="2:4">
      <c r="B115" s="55" t="s">
        <v>1899</v>
      </c>
      <c r="C115" s="56" t="s">
        <v>2710</v>
      </c>
      <c r="D115" s="58">
        <v>8.5000000000000006E-3</v>
      </c>
    </row>
    <row r="116" spans="2:4">
      <c r="B116" s="55" t="s">
        <v>1900</v>
      </c>
      <c r="C116" s="56" t="s">
        <v>2711</v>
      </c>
      <c r="D116" s="58">
        <v>4.7999999999999996E-3</v>
      </c>
    </row>
    <row r="117" spans="2:4">
      <c r="B117" s="55" t="s">
        <v>1901</v>
      </c>
      <c r="C117" s="56" t="s">
        <v>2712</v>
      </c>
      <c r="D117" s="58">
        <v>8.5000000000000006E-3</v>
      </c>
    </row>
    <row r="118" spans="2:4" ht="3.75" customHeight="1">
      <c r="B118" s="55"/>
      <c r="C118" s="56"/>
      <c r="D118" s="56"/>
    </row>
    <row r="119" spans="2:4" ht="14.4">
      <c r="B119" s="54">
        <v>2</v>
      </c>
      <c r="C119" s="60" t="s">
        <v>2713</v>
      </c>
      <c r="D119" s="61">
        <f>SUM(D120:D123)</f>
        <v>3.6499999999999998E-2</v>
      </c>
    </row>
    <row r="120" spans="2:4">
      <c r="B120" s="55" t="s">
        <v>2714</v>
      </c>
      <c r="C120" s="59" t="s">
        <v>2715</v>
      </c>
      <c r="D120" s="58">
        <v>0.03</v>
      </c>
    </row>
    <row r="121" spans="2:4">
      <c r="B121" s="55" t="s">
        <v>2716</v>
      </c>
      <c r="C121" s="59" t="s">
        <v>2717</v>
      </c>
      <c r="D121" s="58">
        <v>6.4999999999999997E-3</v>
      </c>
    </row>
    <row r="122" spans="2:4">
      <c r="B122" s="55" t="s">
        <v>2718</v>
      </c>
      <c r="C122" s="56" t="s">
        <v>2719</v>
      </c>
      <c r="D122" s="58">
        <v>0</v>
      </c>
    </row>
    <row r="123" spans="2:4">
      <c r="B123" s="55" t="s">
        <v>2720</v>
      </c>
      <c r="C123" s="59" t="s">
        <v>2721</v>
      </c>
      <c r="D123" s="58">
        <v>0</v>
      </c>
    </row>
    <row r="124" spans="2:4" ht="3.75" customHeight="1">
      <c r="B124" s="55"/>
      <c r="C124" s="56"/>
      <c r="D124" s="56"/>
    </row>
    <row r="125" spans="2:4" ht="14.4">
      <c r="B125" s="54">
        <v>3</v>
      </c>
      <c r="C125" s="62" t="s">
        <v>2722</v>
      </c>
      <c r="D125" s="61">
        <f>SUM(D126)</f>
        <v>5.11E-2</v>
      </c>
    </row>
    <row r="126" spans="2:4">
      <c r="B126" s="55" t="s">
        <v>2723</v>
      </c>
      <c r="C126" s="56" t="s">
        <v>2724</v>
      </c>
      <c r="D126" s="58">
        <v>5.11E-2</v>
      </c>
    </row>
    <row r="127" spans="2:4" ht="3.75" customHeight="1">
      <c r="B127" s="55"/>
      <c r="C127" s="56"/>
      <c r="D127" s="56"/>
    </row>
    <row r="128" spans="2:4">
      <c r="B128" s="55">
        <v>4</v>
      </c>
      <c r="C128" s="56" t="s">
        <v>2725</v>
      </c>
      <c r="D128" s="56"/>
    </row>
    <row r="129" spans="2:4">
      <c r="B129" s="55" t="s">
        <v>2726</v>
      </c>
      <c r="C129" s="56" t="s">
        <v>2727</v>
      </c>
      <c r="D129" s="58">
        <f>((((1+(SUM(D114:D116)))*((1+D117)*(1+D125)))/(1-(D119)))-1)</f>
        <v>0.15278047942916428</v>
      </c>
    </row>
    <row r="130" spans="2:4">
      <c r="B130" s="55" t="s">
        <v>2728</v>
      </c>
      <c r="C130" s="59" t="s">
        <v>2729</v>
      </c>
      <c r="D130" s="58">
        <v>0.14019999999999999</v>
      </c>
    </row>
    <row r="131" spans="2:4" ht="4.5" customHeight="1">
      <c r="B131" s="55"/>
      <c r="C131" s="56"/>
      <c r="D131" s="56"/>
    </row>
    <row r="132" spans="2:4" ht="12.75" customHeight="1">
      <c r="B132" s="99" t="s">
        <v>3490</v>
      </c>
      <c r="C132" s="100"/>
      <c r="D132" s="100"/>
    </row>
    <row r="133" spans="2:4">
      <c r="B133" s="100"/>
      <c r="C133" s="100"/>
      <c r="D133" s="100"/>
    </row>
    <row r="134" spans="2:4">
      <c r="B134" s="100"/>
      <c r="C134" s="100"/>
      <c r="D134" s="100"/>
    </row>
    <row r="135" spans="2:4">
      <c r="B135" s="100"/>
      <c r="C135" s="100"/>
      <c r="D135" s="100"/>
    </row>
    <row r="136" spans="2:4">
      <c r="B136" s="100"/>
      <c r="C136" s="100"/>
      <c r="D136" s="100"/>
    </row>
    <row r="137" spans="2:4">
      <c r="B137" s="100"/>
      <c r="C137" s="100"/>
      <c r="D137" s="100"/>
    </row>
    <row r="138" spans="2:4">
      <c r="B138" s="100"/>
      <c r="C138" s="100"/>
      <c r="D138" s="100"/>
    </row>
    <row r="139" spans="2:4">
      <c r="B139" s="100"/>
      <c r="C139" s="100"/>
      <c r="D139" s="100"/>
    </row>
    <row r="140" spans="2:4">
      <c r="B140" s="100"/>
      <c r="C140" s="100"/>
      <c r="D140" s="100"/>
    </row>
    <row r="141" spans="2:4">
      <c r="B141" s="100"/>
      <c r="C141" s="100"/>
      <c r="D141" s="100"/>
    </row>
    <row r="142" spans="2:4">
      <c r="B142" s="100"/>
      <c r="C142" s="100"/>
      <c r="D142" s="100"/>
    </row>
  </sheetData>
  <mergeCells count="8">
    <mergeCell ref="B111:D111"/>
    <mergeCell ref="B132:D142"/>
    <mergeCell ref="B5:D5"/>
    <mergeCell ref="B26:D36"/>
    <mergeCell ref="B39:D39"/>
    <mergeCell ref="B60:D70"/>
    <mergeCell ref="B77:D77"/>
    <mergeCell ref="B98:D108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ORÇ. REFERENCIAL DESONERADO</vt:lpstr>
      <vt:lpstr>CURVA ABC DESONERADO</vt:lpstr>
      <vt:lpstr>ORÇ. REFERENCIAL ONERADO </vt:lpstr>
      <vt:lpstr>BDI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Orçamento Referencial - Registro de Preços (D).xlsm</dc:title>
  <dc:creator>gpass</dc:creator>
  <cp:lastModifiedBy>klaus.vilar</cp:lastModifiedBy>
  <cp:lastPrinted>2022-02-17T21:04:26Z</cp:lastPrinted>
  <dcterms:created xsi:type="dcterms:W3CDTF">2022-01-25T17:50:48Z</dcterms:created>
  <dcterms:modified xsi:type="dcterms:W3CDTF">2022-04-04T12:21:21Z</dcterms:modified>
</cp:coreProperties>
</file>