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15495" windowHeight="8145"/>
  </bookViews>
  <sheets>
    <sheet name="Mão de Obra" sheetId="5" r:id="rId1"/>
  </sheets>
  <definedNames>
    <definedName name="_xlnm.Print_Area" localSheetId="0">'Mão de Obra'!$A$1:$G$131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7" i="5"/>
  <c r="G30"/>
  <c r="G28"/>
  <c r="G31"/>
  <c r="G29"/>
  <c r="G32"/>
  <c r="G33"/>
  <c r="F111"/>
  <c r="F94"/>
  <c r="F83"/>
  <c r="F72"/>
  <c r="G34"/>
  <c r="G82"/>
  <c r="G52"/>
  <c r="G127"/>
  <c r="F66"/>
  <c r="F84"/>
  <c r="G44"/>
  <c r="G126"/>
  <c r="G58"/>
  <c r="G79"/>
  <c r="G84"/>
  <c r="F95"/>
  <c r="G95"/>
  <c r="G81"/>
  <c r="G66"/>
  <c r="G101"/>
  <c r="G78"/>
  <c r="G77"/>
  <c r="G64"/>
  <c r="G71"/>
  <c r="G70"/>
  <c r="G72"/>
  <c r="G102"/>
  <c r="G63"/>
  <c r="G65"/>
  <c r="G62"/>
  <c r="G61"/>
  <c r="G60"/>
  <c r="G91"/>
  <c r="G93"/>
  <c r="G92"/>
  <c r="G59"/>
  <c r="G90"/>
  <c r="G89"/>
  <c r="G80"/>
  <c r="G125"/>
  <c r="F85"/>
  <c r="G94"/>
  <c r="G96"/>
  <c r="G104"/>
  <c r="G83"/>
  <c r="F96"/>
  <c r="G85"/>
  <c r="G103"/>
  <c r="G105"/>
  <c r="G110"/>
  <c r="G119"/>
  <c r="F105"/>
  <c r="G128"/>
  <c r="G129"/>
  <c r="G131"/>
  <c r="G114"/>
  <c r="G113"/>
  <c r="G116"/>
  <c r="G111"/>
  <c r="G130"/>
  <c r="G120"/>
</calcChain>
</file>

<file path=xl/sharedStrings.xml><?xml version="1.0" encoding="utf-8"?>
<sst xmlns="http://schemas.openxmlformats.org/spreadsheetml/2006/main" count="191" uniqueCount="126">
  <si>
    <t>Nº  PROCESSO</t>
  </si>
  <si>
    <t>LICITAÇÃO Nº</t>
  </si>
  <si>
    <t>DISCRIMINAÇÃO DOS SERVIÇOS (DADOS REFERENTES À CONTRATAÇÃO)</t>
  </si>
  <si>
    <t>A</t>
  </si>
  <si>
    <t>Data de apresentação da proposta (dia/mês/ano)</t>
  </si>
  <si>
    <t>B</t>
  </si>
  <si>
    <t>C</t>
  </si>
  <si>
    <t>Ano Acordo, Convenção ou Sentença Normativa em Dissídio Coletivo</t>
  </si>
  <si>
    <t>IDENTIFICAÇÃO DO SERVIÇO</t>
  </si>
  <si>
    <t>TIPO DE SERVIÇOS</t>
  </si>
  <si>
    <t>UNIDADE DE MEDIDA</t>
  </si>
  <si>
    <t>QUANTIDADE TOTAL A CONTRATAR (em função da unidade de medida)</t>
  </si>
  <si>
    <t>MÃO-DE-OBRA VINCULADA À EXECUÇÃO CONTRATUAL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</si>
  <si>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</si>
  <si>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</si>
  <si>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</si>
  <si>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</si>
  <si>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MÒDULO 1: COMPOSIÇÃO DA REMUNERAÇÃO</t>
  </si>
  <si>
    <t>Composição da Remuneração</t>
  </si>
  <si>
    <t>%</t>
  </si>
  <si>
    <t>Valor (R$)</t>
  </si>
  <si>
    <t xml:space="preserve">A </t>
  </si>
  <si>
    <t>Salário Base</t>
  </si>
  <si>
    <t xml:space="preserve">B </t>
  </si>
  <si>
    <t xml:space="preserve">Adicional Periculosidade </t>
  </si>
  <si>
    <t xml:space="preserve">C </t>
  </si>
  <si>
    <t>Adicional Insalubridade</t>
  </si>
  <si>
    <t xml:space="preserve">D </t>
  </si>
  <si>
    <t>Adicional Noturno</t>
  </si>
  <si>
    <t xml:space="preserve">E </t>
  </si>
  <si>
    <t xml:space="preserve">Hora Extra </t>
  </si>
  <si>
    <t>F</t>
  </si>
  <si>
    <t xml:space="preserve">Feriados Trabalhados </t>
  </si>
  <si>
    <t>G</t>
  </si>
  <si>
    <t>Intervalo Intrajornada</t>
  </si>
  <si>
    <t>H</t>
  </si>
  <si>
    <t>Outros (especificar)</t>
  </si>
  <si>
    <t>Total de Remuneração</t>
  </si>
  <si>
    <t>MÓDULO 2: BENEFÍCIOS MENSAIS E DIÁRIOS</t>
  </si>
  <si>
    <t>Benefícios Mensais e Diários</t>
  </si>
  <si>
    <t xml:space="preserve">Vale Transporte </t>
  </si>
  <si>
    <t>Dedução desconto do Vale Transporte</t>
  </si>
  <si>
    <t xml:space="preserve">Auxílio Alimentação (Vales, cesta básica etc.) </t>
  </si>
  <si>
    <t>D</t>
  </si>
  <si>
    <t>E</t>
  </si>
  <si>
    <t>Seguro de Vida, Invalidez e Funeral</t>
  </si>
  <si>
    <t>Assistência Médica e Odontológica</t>
  </si>
  <si>
    <t>Total de Benefícios mensais e diários</t>
  </si>
  <si>
    <t>MÓDULO 3: INSUMOS DIVERSOS</t>
  </si>
  <si>
    <t>Insumos Diversos</t>
  </si>
  <si>
    <t>Uniforme</t>
  </si>
  <si>
    <t>Materiais</t>
  </si>
  <si>
    <t>Equipamentos</t>
  </si>
  <si>
    <t>Total de Insumos Diversos</t>
  </si>
  <si>
    <t>MÓDULO 4:  ENCARGOS SOCIAIS E TRABALHISTAS</t>
  </si>
  <si>
    <t>Submódulo 4.1 - Encargos Previdenciários e FGTS</t>
  </si>
  <si>
    <t>4.1</t>
  </si>
  <si>
    <t xml:space="preserve"> Encargos Previdenciários e FGTS</t>
  </si>
  <si>
    <t>INSS</t>
  </si>
  <si>
    <t>SESI ou SESC</t>
  </si>
  <si>
    <t>SENAI ou SENAC</t>
  </si>
  <si>
    <t>INCRA</t>
  </si>
  <si>
    <t>Salário Educação</t>
  </si>
  <si>
    <t>FGTS</t>
  </si>
  <si>
    <t>Risco Ambiental do Trabalho (RAT * FAP) = RAT ajustado</t>
  </si>
  <si>
    <t>SEBRAE</t>
  </si>
  <si>
    <t>TOTAL</t>
  </si>
  <si>
    <t xml:space="preserve">Submódulo 4.2- 13º Salário </t>
  </si>
  <si>
    <t>4.2</t>
  </si>
  <si>
    <t xml:space="preserve"> 13º Salário </t>
  </si>
  <si>
    <t>13º Salário</t>
  </si>
  <si>
    <t>Adicional de Férias</t>
  </si>
  <si>
    <t>Submódulo 4.3 - Provisão para Rescisão</t>
  </si>
  <si>
    <t>4.3</t>
  </si>
  <si>
    <t>Provisão para Rescisão</t>
  </si>
  <si>
    <t>Aviso Prévio Indenizado</t>
  </si>
  <si>
    <t>Incidência do FGTS sobre Aviso Prévio Indenizado</t>
  </si>
  <si>
    <t>Multa do FGTS e contribuição social sobre o aviso prévio indenizado</t>
  </si>
  <si>
    <t>Aviso Prévio Trabalhado</t>
  </si>
  <si>
    <t>Incidência dos encargos do submódulo 4.1 sobre o aviso prévio</t>
  </si>
  <si>
    <t>Multa do FGTS e contribuição social sobre o aviso prévio trabalhado</t>
  </si>
  <si>
    <t>Subtotal</t>
  </si>
  <si>
    <t>Incidência do Submódulo 4.1 sobre a provisão para rescisão</t>
  </si>
  <si>
    <t>Submódulo 4.4 - Custo de Reposição do Profissional Ausente</t>
  </si>
  <si>
    <t>4.4</t>
  </si>
  <si>
    <t>Composição do Custo de Reposição do Profissional Ausente</t>
  </si>
  <si>
    <t>Férias</t>
  </si>
  <si>
    <t>Licença Paternidade</t>
  </si>
  <si>
    <t>Ausência Legais</t>
  </si>
  <si>
    <t>Ausência por Acidente de Trabalho</t>
  </si>
  <si>
    <t>Afastamento maternidade</t>
  </si>
  <si>
    <t>Incidência do Submódulo 4.1 sobre o Custo de Reposição</t>
  </si>
  <si>
    <t>QUADRO - RESUMO - MÓDULO 4 - ENCARGOS SOCIAIS E TRABALHISTAS</t>
  </si>
  <si>
    <t>Módulo 4 - Encargos Sociais e Trabalhistas</t>
  </si>
  <si>
    <t>Encargos Previdenciários e FGTS</t>
  </si>
  <si>
    <t xml:space="preserve">13º Salário </t>
  </si>
  <si>
    <t>Custo de Rescisão</t>
  </si>
  <si>
    <t>Custo de Reposição do Profissional Ausente</t>
  </si>
  <si>
    <t>MÓDULO 5 -  CUSTOS INDIRETOS, TRIBUTOS E LUCRO</t>
  </si>
  <si>
    <t>Custos Indiretos, Tributos e Lucro</t>
  </si>
  <si>
    <t>Taxa de Administração</t>
  </si>
  <si>
    <t>Tributos</t>
  </si>
  <si>
    <t>B.1. Tributos Federais (especificar)</t>
  </si>
  <si>
    <t>B.1.1 -  PIS</t>
  </si>
  <si>
    <t>B.1.2 - COFINS</t>
  </si>
  <si>
    <t>B.2. Tributos Estaduais (especificar)</t>
  </si>
  <si>
    <t>B.2.1 - ISS</t>
  </si>
  <si>
    <t>B.3. Tributos Municipais (especificar)</t>
  </si>
  <si>
    <t>B.4. Outros tributos (especificar)</t>
  </si>
  <si>
    <t>ANEXO III  - B- QUADRO-RESUMO DO CUSTO POR EMPREGO</t>
  </si>
  <si>
    <t>QUADRO-RESUMO DO CUSTO POR EMPREGO</t>
  </si>
  <si>
    <t>Módulo 1 - Composição da Remuneração</t>
  </si>
  <si>
    <t>Módulo 2 - Benefícios mensais e Diários</t>
  </si>
  <si>
    <t>Módulo 3 - Insumos Diversos (uniformes, Materiais. Equipamento e outros)</t>
  </si>
  <si>
    <t>Módulo 4 -Encargos Sociais e Trabalhistas</t>
  </si>
  <si>
    <t>Subtotal ( A+B+C+D)</t>
  </si>
  <si>
    <t>Módulo 5 - Custos Indiretos, Tributos e Lucro</t>
  </si>
  <si>
    <t>VALOR TOTAL POR EMPREGADO</t>
  </si>
  <si>
    <t>Vigência da Execução Contratual</t>
  </si>
  <si>
    <t>ANEXO</t>
  </si>
  <si>
    <t>PLANILHA DE CUSTOS E FORMAÇÃO DE PREÇOS -  NÚCLEO DE EDIFICAÇÕES - ONEDI</t>
  </si>
  <si>
    <t>mês</t>
  </si>
  <si>
    <t>Município/UF</t>
  </si>
  <si>
    <t>Plano de Saúde (Lei Distrital n.º 4.799/2012)</t>
  </si>
  <si>
    <t>24 meses</t>
  </si>
  <si>
    <t>Lucro</t>
  </si>
</sst>
</file>

<file path=xl/styles.xml><?xml version="1.0" encoding="utf-8"?>
<styleSheet xmlns="http://schemas.openxmlformats.org/spreadsheetml/2006/main">
  <numFmts count="2">
    <numFmt numFmtId="164" formatCode="[$-416]d\-mmm\-yy"/>
    <numFmt numFmtId="165" formatCode="_(&quot;R$ &quot;* #,##0.00_);_(&quot;R$ &quot;* \(#,##0.00\);_(&quot;R$ &quot;* \-??_);_(@_)"/>
  </numFmts>
  <fonts count="10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u/>
      <sz val="10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61"/>
        <bgColor rgb="FFFFFF61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61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77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Font="1" applyAlignment="1"/>
    <xf numFmtId="49" fontId="6" fillId="0" borderId="5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left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10" fontId="0" fillId="0" borderId="20" xfId="0" applyNumberFormat="1" applyFont="1" applyBorder="1" applyAlignment="1">
      <alignment horizontal="center" vertical="center" wrapText="1"/>
    </xf>
    <xf numFmtId="2" fontId="0" fillId="0" borderId="20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5" fontId="7" fillId="2" borderId="26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165" fontId="0" fillId="0" borderId="0" xfId="0" applyNumberFormat="1" applyFont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165" fontId="0" fillId="0" borderId="16" xfId="0" applyNumberFormat="1" applyFont="1" applyBorder="1" applyAlignment="1">
      <alignment horizontal="left" vertical="center" wrapText="1"/>
    </xf>
    <xf numFmtId="165" fontId="0" fillId="0" borderId="25" xfId="0" applyNumberFormat="1" applyFont="1" applyBorder="1" applyAlignment="1">
      <alignment horizontal="left" vertical="center" wrapText="1"/>
    </xf>
    <xf numFmtId="10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left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165" fontId="5" fillId="2" borderId="26" xfId="0" applyNumberFormat="1" applyFont="1" applyFill="1" applyBorder="1" applyAlignment="1">
      <alignment horizontal="left" vertical="center" wrapText="1"/>
    </xf>
    <xf numFmtId="10" fontId="5" fillId="0" borderId="2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5" fontId="0" fillId="0" borderId="14" xfId="0" applyNumberFormat="1" applyFont="1" applyBorder="1" applyAlignment="1">
      <alignment horizontal="left" vertical="center" wrapText="1"/>
    </xf>
    <xf numFmtId="10" fontId="5" fillId="0" borderId="28" xfId="0" applyNumberFormat="1" applyFont="1" applyBorder="1" applyAlignment="1">
      <alignment horizontal="center" vertical="center" wrapText="1"/>
    </xf>
    <xf numFmtId="165" fontId="0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0" fontId="3" fillId="0" borderId="29" xfId="0" applyNumberFormat="1" applyFont="1" applyBorder="1" applyAlignment="1">
      <alignment horizontal="center"/>
    </xf>
    <xf numFmtId="165" fontId="1" fillId="0" borderId="21" xfId="0" applyNumberFormat="1" applyFont="1" applyBorder="1" applyAlignment="1">
      <alignment horizontal="center" vertical="center" wrapText="1"/>
    </xf>
    <xf numFmtId="165" fontId="0" fillId="0" borderId="16" xfId="0" applyNumberFormat="1" applyFont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165" fontId="3" fillId="4" borderId="35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5" fontId="3" fillId="0" borderId="16" xfId="0" applyNumberFormat="1" applyFont="1" applyBorder="1" applyAlignment="1">
      <alignment vertical="center" wrapText="1"/>
    </xf>
    <xf numFmtId="165" fontId="3" fillId="0" borderId="25" xfId="0" applyNumberFormat="1" applyFont="1" applyBorder="1" applyAlignment="1">
      <alignment vertical="center" wrapText="1"/>
    </xf>
    <xf numFmtId="165" fontId="7" fillId="2" borderId="26" xfId="0" applyNumberFormat="1" applyFont="1" applyFill="1" applyBorder="1" applyAlignment="1">
      <alignment vertical="center" wrapText="1"/>
    </xf>
    <xf numFmtId="165" fontId="3" fillId="0" borderId="36" xfId="0" applyNumberFormat="1" applyFont="1" applyBorder="1" applyAlignment="1">
      <alignment vertical="center" wrapText="1"/>
    </xf>
    <xf numFmtId="0" fontId="0" fillId="0" borderId="0" xfId="0" applyFont="1" applyAlignment="1"/>
    <xf numFmtId="0" fontId="3" fillId="0" borderId="39" xfId="0" applyFont="1" applyBorder="1" applyAlignment="1">
      <alignment horizontal="right" vertical="center" wrapText="1"/>
    </xf>
    <xf numFmtId="10" fontId="0" fillId="0" borderId="46" xfId="0" applyNumberFormat="1" applyFont="1" applyBorder="1" applyAlignment="1">
      <alignment horizontal="center" vertical="center" wrapText="1"/>
    </xf>
    <xf numFmtId="10" fontId="5" fillId="0" borderId="46" xfId="0" applyNumberFormat="1" applyFont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5" fontId="7" fillId="0" borderId="21" xfId="0" applyNumberFormat="1" applyFont="1" applyFill="1" applyBorder="1" applyAlignment="1">
      <alignment vertical="center" wrapText="1"/>
    </xf>
    <xf numFmtId="0" fontId="7" fillId="0" borderId="16" xfId="0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left" vertical="center" wrapText="1"/>
    </xf>
    <xf numFmtId="10" fontId="3" fillId="0" borderId="20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5" fontId="0" fillId="0" borderId="0" xfId="0" applyNumberFormat="1" applyFont="1" applyBorder="1" applyAlignment="1">
      <alignment horizontal="left" vertical="center" wrapText="1"/>
    </xf>
    <xf numFmtId="165" fontId="0" fillId="0" borderId="30" xfId="0" applyNumberFormat="1" applyFont="1" applyBorder="1" applyAlignment="1">
      <alignment horizontal="left" vertical="center" wrapText="1"/>
    </xf>
    <xf numFmtId="165" fontId="5" fillId="2" borderId="47" xfId="0" applyNumberFormat="1" applyFont="1" applyFill="1" applyBorder="1" applyAlignment="1">
      <alignment horizontal="left" vertical="center" wrapText="1"/>
    </xf>
    <xf numFmtId="165" fontId="5" fillId="2" borderId="14" xfId="0" applyNumberFormat="1" applyFont="1" applyFill="1" applyBorder="1" applyAlignment="1">
      <alignment horizontal="left" vertical="center" wrapText="1"/>
    </xf>
    <xf numFmtId="165" fontId="0" fillId="0" borderId="35" xfId="0" applyNumberFormat="1" applyFont="1" applyBorder="1" applyAlignment="1">
      <alignment horizontal="left" vertical="center" wrapText="1"/>
    </xf>
    <xf numFmtId="165" fontId="5" fillId="2" borderId="48" xfId="0" applyNumberFormat="1" applyFont="1" applyFill="1" applyBorder="1" applyAlignment="1">
      <alignment horizontal="lef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left" vertical="center" wrapText="1"/>
    </xf>
    <xf numFmtId="165" fontId="0" fillId="0" borderId="14" xfId="0" applyNumberFormat="1" applyFont="1" applyBorder="1" applyAlignment="1">
      <alignment horizontal="center" vertical="center" wrapText="1"/>
    </xf>
    <xf numFmtId="165" fontId="5" fillId="2" borderId="48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9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27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0" xfId="0" applyFont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7" fillId="0" borderId="12" xfId="0" applyFont="1" applyBorder="1" applyAlignment="1">
      <alignment horizontal="center" vertical="center" wrapText="1"/>
    </xf>
    <xf numFmtId="0" fontId="3" fillId="0" borderId="18" xfId="0" applyFont="1" applyBorder="1"/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19" xfId="0" applyFont="1" applyBorder="1"/>
    <xf numFmtId="0" fontId="3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0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3" fillId="0" borderId="32" xfId="0" applyFont="1" applyBorder="1"/>
    <xf numFmtId="0" fontId="3" fillId="0" borderId="24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29" xfId="0" applyFont="1" applyBorder="1"/>
    <xf numFmtId="0" fontId="1" fillId="0" borderId="12" xfId="0" applyFont="1" applyBorder="1" applyAlignment="1">
      <alignment horizontal="center" vertical="center" wrapText="1"/>
    </xf>
    <xf numFmtId="0" fontId="3" fillId="0" borderId="8" xfId="0" applyFont="1" applyBorder="1"/>
    <xf numFmtId="0" fontId="5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0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/>
    <xf numFmtId="0" fontId="0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/>
    <xf numFmtId="0" fontId="0" fillId="0" borderId="17" xfId="0" applyFont="1" applyFill="1" applyBorder="1" applyAlignment="1">
      <alignment horizontal="left" vertical="center" wrapText="1"/>
    </xf>
    <xf numFmtId="0" fontId="3" fillId="0" borderId="7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7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3" fillId="0" borderId="11" xfId="0" applyFont="1" applyBorder="1"/>
    <xf numFmtId="0" fontId="5" fillId="5" borderId="14" xfId="0" applyFont="1" applyFill="1" applyBorder="1" applyAlignment="1">
      <alignment horizontal="center" vertical="center" wrapText="1"/>
    </xf>
    <xf numFmtId="0" fontId="3" fillId="6" borderId="13" xfId="0" applyFont="1" applyFill="1" applyBorder="1"/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/>
    <xf numFmtId="0" fontId="3" fillId="6" borderId="18" xfId="0" applyFont="1" applyFill="1" applyBorder="1"/>
    <xf numFmtId="0" fontId="0" fillId="0" borderId="38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left" vertical="center" wrapText="1"/>
    </xf>
    <xf numFmtId="0" fontId="3" fillId="0" borderId="37" xfId="0" applyFont="1" applyBorder="1"/>
    <xf numFmtId="0" fontId="3" fillId="0" borderId="17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center" wrapText="1"/>
    </xf>
    <xf numFmtId="0" fontId="0" fillId="0" borderId="44" xfId="0" applyFont="1" applyBorder="1" applyAlignment="1">
      <alignment horizontal="left" vertical="center" wrapText="1"/>
    </xf>
    <xf numFmtId="0" fontId="0" fillId="0" borderId="4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0" fillId="6" borderId="0" xfId="0" applyFont="1" applyFill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view="pageBreakPreview" topLeftCell="A43" zoomScaleSheetLayoutView="100" workbookViewId="0">
      <selection activeCell="H122" sqref="H122"/>
    </sheetView>
  </sheetViews>
  <sheetFormatPr defaultColWidth="14.42578125" defaultRowHeight="15" customHeight="1"/>
  <cols>
    <col min="1" max="1" width="9.42578125" style="2" customWidth="1"/>
    <col min="2" max="2" width="10.7109375" style="2" customWidth="1"/>
    <col min="3" max="3" width="21.7109375" style="2" customWidth="1"/>
    <col min="4" max="4" width="16.7109375" style="2" customWidth="1"/>
    <col min="5" max="5" width="19.5703125" style="2" customWidth="1"/>
    <col min="6" max="6" width="15.42578125" style="2" customWidth="1"/>
    <col min="7" max="7" width="18.140625" style="2" customWidth="1"/>
    <col min="8" max="8" width="12.7109375" style="2" customWidth="1"/>
    <col min="9" max="9" width="20.140625" style="2" customWidth="1"/>
    <col min="10" max="10" width="7.5703125" style="2" customWidth="1"/>
    <col min="11" max="11" width="14.85546875" style="2" customWidth="1"/>
    <col min="12" max="12" width="12.42578125" style="2" customWidth="1"/>
    <col min="13" max="13" width="15.28515625" style="2" customWidth="1"/>
    <col min="14" max="14" width="13.42578125" style="2" customWidth="1"/>
    <col min="15" max="16384" width="14.42578125" style="2"/>
  </cols>
  <sheetData>
    <row r="1" spans="1:14" ht="16.5" customHeight="1">
      <c r="A1" s="172" t="s">
        <v>119</v>
      </c>
      <c r="B1" s="173"/>
      <c r="C1" s="173"/>
      <c r="D1" s="173"/>
      <c r="E1" s="173"/>
      <c r="F1" s="173"/>
      <c r="G1" s="173"/>
      <c r="H1" s="1"/>
      <c r="I1" s="1"/>
      <c r="J1" s="1"/>
      <c r="K1" s="1"/>
      <c r="L1" s="1"/>
      <c r="M1" s="1"/>
      <c r="N1" s="1"/>
    </row>
    <row r="2" spans="1:14" ht="16.5" customHeight="1">
      <c r="A2" s="168" t="s">
        <v>120</v>
      </c>
      <c r="B2" s="83"/>
      <c r="C2" s="83"/>
      <c r="D2" s="83"/>
      <c r="E2" s="83"/>
      <c r="F2" s="83"/>
      <c r="G2" s="83"/>
      <c r="H2" s="1"/>
      <c r="I2" s="1"/>
      <c r="J2" s="1"/>
      <c r="K2" s="1"/>
      <c r="L2" s="1"/>
      <c r="M2" s="1"/>
      <c r="N2" s="1"/>
    </row>
    <row r="3" spans="1:14" ht="18" customHeight="1" thickBot="1">
      <c r="A3" s="174"/>
      <c r="B3" s="174"/>
      <c r="C3" s="174"/>
      <c r="D3" s="174"/>
      <c r="E3" s="174"/>
      <c r="F3" s="174"/>
      <c r="G3" s="174"/>
      <c r="H3" s="1"/>
      <c r="I3" s="1"/>
      <c r="J3" s="1"/>
      <c r="K3" s="1"/>
      <c r="L3" s="1"/>
      <c r="M3" s="1"/>
      <c r="N3" s="1"/>
    </row>
    <row r="4" spans="1:14" ht="16.5" customHeight="1">
      <c r="A4" s="175" t="s">
        <v>0</v>
      </c>
      <c r="B4" s="104"/>
      <c r="C4" s="104"/>
      <c r="D4" s="104"/>
      <c r="E4" s="104"/>
      <c r="F4" s="105"/>
      <c r="G4" s="3"/>
      <c r="H4" s="1"/>
      <c r="I4" s="1"/>
      <c r="J4" s="1"/>
      <c r="K4" s="1"/>
      <c r="L4" s="1"/>
      <c r="M4" s="1"/>
      <c r="N4" s="1"/>
    </row>
    <row r="5" spans="1:14" ht="16.5" customHeight="1" thickBot="1">
      <c r="A5" s="176" t="s">
        <v>1</v>
      </c>
      <c r="B5" s="94"/>
      <c r="C5" s="94"/>
      <c r="D5" s="94"/>
      <c r="E5" s="94"/>
      <c r="F5" s="117"/>
      <c r="G5" s="4"/>
      <c r="H5" s="1"/>
      <c r="I5" s="1"/>
      <c r="J5" s="1"/>
      <c r="K5" s="1"/>
      <c r="L5" s="1"/>
      <c r="M5" s="1"/>
      <c r="N5" s="1"/>
    </row>
    <row r="6" spans="1:14" ht="14.25" customHeight="1" thickBot="1">
      <c r="A6" s="169"/>
      <c r="B6" s="165"/>
      <c r="C6" s="165"/>
      <c r="D6" s="165"/>
      <c r="E6" s="165"/>
      <c r="F6" s="165"/>
      <c r="G6" s="165"/>
      <c r="H6" s="1"/>
      <c r="I6" s="1"/>
      <c r="J6" s="1"/>
      <c r="K6" s="1"/>
      <c r="L6" s="1"/>
      <c r="M6" s="1"/>
      <c r="N6" s="1"/>
    </row>
    <row r="7" spans="1:14" ht="16.5" customHeight="1">
      <c r="A7" s="166" t="s">
        <v>2</v>
      </c>
      <c r="B7" s="104"/>
      <c r="C7" s="104"/>
      <c r="D7" s="104"/>
      <c r="E7" s="104"/>
      <c r="F7" s="104"/>
      <c r="G7" s="149"/>
      <c r="H7" s="1"/>
      <c r="I7" s="1"/>
      <c r="J7" s="1"/>
      <c r="K7" s="1"/>
      <c r="L7" s="1"/>
      <c r="M7" s="1"/>
      <c r="N7" s="1"/>
    </row>
    <row r="8" spans="1:14" ht="16.5" customHeight="1">
      <c r="A8" s="87" t="s">
        <v>3</v>
      </c>
      <c r="B8" s="88"/>
      <c r="C8" s="106" t="s">
        <v>4</v>
      </c>
      <c r="D8" s="170"/>
      <c r="E8" s="170"/>
      <c r="F8" s="171"/>
      <c r="G8" s="5"/>
      <c r="H8" s="1"/>
      <c r="I8" s="1"/>
      <c r="J8" s="1"/>
      <c r="K8" s="1"/>
      <c r="L8" s="1"/>
      <c r="M8" s="1"/>
      <c r="N8" s="1"/>
    </row>
    <row r="9" spans="1:14" ht="16.5" customHeight="1">
      <c r="A9" s="87" t="s">
        <v>5</v>
      </c>
      <c r="B9" s="88"/>
      <c r="C9" s="107" t="s">
        <v>122</v>
      </c>
      <c r="D9" s="90"/>
      <c r="E9" s="90"/>
      <c r="F9" s="88"/>
      <c r="G9" s="6"/>
      <c r="H9" s="1"/>
      <c r="I9" s="7"/>
      <c r="J9" s="1"/>
      <c r="K9" s="1"/>
      <c r="L9" s="1"/>
      <c r="M9" s="1"/>
      <c r="N9" s="1"/>
    </row>
    <row r="10" spans="1:14" s="49" customFormat="1" ht="12.75">
      <c r="A10" s="155" t="s">
        <v>6</v>
      </c>
      <c r="B10" s="111"/>
      <c r="C10" s="156" t="s">
        <v>7</v>
      </c>
      <c r="D10" s="157"/>
      <c r="E10" s="157"/>
      <c r="F10" s="111"/>
      <c r="G10" s="50"/>
      <c r="H10" s="1"/>
      <c r="I10" s="7"/>
      <c r="J10" s="1"/>
      <c r="K10" s="1"/>
      <c r="L10" s="1"/>
      <c r="M10" s="1"/>
      <c r="N10" s="1"/>
    </row>
    <row r="11" spans="1:14" ht="16.5" customHeight="1" thickBot="1">
      <c r="A11" s="159" t="s">
        <v>27</v>
      </c>
      <c r="B11" s="160"/>
      <c r="C11" s="161" t="s">
        <v>118</v>
      </c>
      <c r="D11" s="162"/>
      <c r="E11" s="162"/>
      <c r="F11" s="163"/>
      <c r="G11" s="53" t="s">
        <v>124</v>
      </c>
      <c r="H11" s="1"/>
      <c r="I11" s="7"/>
      <c r="J11" s="1"/>
      <c r="K11" s="1"/>
      <c r="L11" s="1"/>
      <c r="M11" s="1"/>
      <c r="N11" s="1"/>
    </row>
    <row r="12" spans="1:14" ht="13.5" customHeight="1" thickBot="1">
      <c r="A12" s="164"/>
      <c r="B12" s="165"/>
      <c r="C12" s="165"/>
      <c r="D12" s="165"/>
      <c r="E12" s="165"/>
      <c r="F12" s="165"/>
      <c r="G12" s="165"/>
      <c r="H12" s="1"/>
      <c r="I12" s="1"/>
      <c r="J12" s="1"/>
      <c r="K12" s="1"/>
      <c r="L12" s="1"/>
      <c r="M12" s="1"/>
      <c r="N12" s="1"/>
    </row>
    <row r="13" spans="1:14" ht="16.5" customHeight="1">
      <c r="A13" s="166" t="s">
        <v>8</v>
      </c>
      <c r="B13" s="104"/>
      <c r="C13" s="104"/>
      <c r="D13" s="104"/>
      <c r="E13" s="104"/>
      <c r="F13" s="104"/>
      <c r="G13" s="149"/>
      <c r="H13" s="1"/>
      <c r="I13" s="1"/>
      <c r="J13" s="1"/>
      <c r="K13" s="1"/>
      <c r="L13" s="1"/>
      <c r="M13" s="1"/>
      <c r="N13" s="1"/>
    </row>
    <row r="14" spans="1:14" ht="45.75" customHeight="1">
      <c r="A14" s="91" t="s">
        <v>9</v>
      </c>
      <c r="B14" s="88"/>
      <c r="C14" s="167" t="s">
        <v>10</v>
      </c>
      <c r="D14" s="90"/>
      <c r="E14" s="88"/>
      <c r="F14" s="167" t="s">
        <v>11</v>
      </c>
      <c r="G14" s="92"/>
      <c r="H14" s="1"/>
      <c r="I14" s="1"/>
      <c r="J14" s="1"/>
      <c r="K14" s="1"/>
      <c r="L14" s="1"/>
      <c r="M14" s="1"/>
      <c r="N14" s="1"/>
    </row>
    <row r="15" spans="1:14" ht="51" customHeight="1">
      <c r="A15" s="150"/>
      <c r="B15" s="151"/>
      <c r="C15" s="152" t="s">
        <v>121</v>
      </c>
      <c r="D15" s="153"/>
      <c r="E15" s="151"/>
      <c r="F15" s="152"/>
      <c r="G15" s="154"/>
      <c r="H15" s="1"/>
      <c r="I15" s="1"/>
      <c r="J15" s="1"/>
      <c r="K15" s="1"/>
      <c r="L15" s="1"/>
      <c r="M15" s="1"/>
      <c r="N15" s="1"/>
    </row>
    <row r="16" spans="1:14" ht="14.25" customHeight="1" thickBot="1">
      <c r="A16" s="129"/>
      <c r="B16" s="117"/>
      <c r="C16" s="158"/>
      <c r="D16" s="94"/>
      <c r="E16" s="117"/>
      <c r="F16" s="158"/>
      <c r="G16" s="95"/>
      <c r="H16" s="1"/>
      <c r="I16" s="1"/>
      <c r="J16" s="1"/>
      <c r="K16" s="1"/>
      <c r="L16" s="1"/>
      <c r="M16" s="1"/>
      <c r="N16" s="1"/>
    </row>
    <row r="17" spans="1:14" ht="12.75" customHeight="1" thickBot="1">
      <c r="A17" s="8"/>
      <c r="B17" s="8"/>
      <c r="C17" s="9"/>
      <c r="D17" s="9"/>
      <c r="E17" s="9"/>
      <c r="F17" s="9"/>
      <c r="G17" s="9"/>
      <c r="H17" s="1"/>
      <c r="I17" s="1"/>
      <c r="J17" s="1"/>
      <c r="K17" s="1"/>
      <c r="L17" s="1"/>
      <c r="M17" s="1"/>
      <c r="N17" s="1"/>
    </row>
    <row r="18" spans="1:14" ht="18.75" customHeight="1">
      <c r="A18" s="108" t="s">
        <v>12</v>
      </c>
      <c r="B18" s="104"/>
      <c r="C18" s="104"/>
      <c r="D18" s="104"/>
      <c r="E18" s="104"/>
      <c r="F18" s="104"/>
      <c r="G18" s="149"/>
      <c r="H18" s="1"/>
      <c r="I18" s="1"/>
      <c r="J18" s="1"/>
      <c r="K18" s="1"/>
      <c r="L18" s="1"/>
      <c r="M18" s="1"/>
      <c r="N18" s="1"/>
    </row>
    <row r="19" spans="1:14" ht="65.25" customHeight="1">
      <c r="A19" s="135">
        <v>1</v>
      </c>
      <c r="B19" s="136"/>
      <c r="C19" s="137" t="s">
        <v>13</v>
      </c>
      <c r="D19" s="138"/>
      <c r="E19" s="138"/>
      <c r="F19" s="136"/>
      <c r="G19" s="67"/>
      <c r="H19" s="1"/>
      <c r="I19" s="1"/>
      <c r="J19" s="1"/>
      <c r="K19" s="1"/>
      <c r="L19" s="1"/>
      <c r="M19" s="1"/>
      <c r="N19" s="1"/>
    </row>
    <row r="20" spans="1:14" ht="16.5" customHeight="1">
      <c r="A20" s="135">
        <v>2</v>
      </c>
      <c r="B20" s="136"/>
      <c r="C20" s="137" t="s">
        <v>14</v>
      </c>
      <c r="D20" s="138"/>
      <c r="E20" s="138"/>
      <c r="F20" s="136"/>
      <c r="G20" s="57"/>
      <c r="H20" s="1"/>
      <c r="I20" s="1"/>
      <c r="J20" s="1"/>
      <c r="K20" s="1"/>
      <c r="L20" s="1"/>
      <c r="M20" s="1"/>
      <c r="N20" s="1"/>
    </row>
    <row r="21" spans="1:14" ht="12.75">
      <c r="A21" s="135">
        <v>3</v>
      </c>
      <c r="B21" s="136"/>
      <c r="C21" s="137" t="s">
        <v>15</v>
      </c>
      <c r="D21" s="138"/>
      <c r="E21" s="138"/>
      <c r="F21" s="136"/>
      <c r="G21" s="58"/>
      <c r="H21" s="1"/>
      <c r="I21" s="1"/>
      <c r="J21" s="1"/>
      <c r="K21" s="1"/>
      <c r="L21" s="1"/>
      <c r="M21" s="1"/>
      <c r="N21" s="10"/>
    </row>
    <row r="22" spans="1:14" ht="16.5" customHeight="1" thickBot="1">
      <c r="A22" s="139">
        <v>4</v>
      </c>
      <c r="B22" s="140"/>
      <c r="C22" s="141" t="s">
        <v>16</v>
      </c>
      <c r="D22" s="142"/>
      <c r="E22" s="142"/>
      <c r="F22" s="140"/>
      <c r="G22" s="59"/>
      <c r="H22" s="1"/>
      <c r="I22" s="1"/>
      <c r="J22" s="1"/>
      <c r="K22" s="11"/>
      <c r="L22" s="1"/>
      <c r="M22" s="1"/>
      <c r="N22" s="1"/>
    </row>
    <row r="23" spans="1:14" ht="13.5" customHeight="1">
      <c r="A23" s="60"/>
      <c r="B23" s="60"/>
      <c r="C23" s="60"/>
      <c r="D23" s="60"/>
      <c r="E23" s="60"/>
      <c r="F23" s="61"/>
      <c r="G23" s="61"/>
      <c r="H23" s="1"/>
      <c r="I23" s="1"/>
      <c r="J23" s="1"/>
      <c r="K23" s="1"/>
      <c r="L23" s="1"/>
      <c r="M23" s="1"/>
      <c r="N23" s="1"/>
    </row>
    <row r="24" spans="1:14" ht="18" customHeight="1" thickBot="1">
      <c r="A24" s="143" t="s">
        <v>17</v>
      </c>
      <c r="B24" s="144"/>
      <c r="C24" s="144"/>
      <c r="D24" s="144"/>
      <c r="E24" s="144"/>
      <c r="F24" s="144"/>
      <c r="G24" s="144"/>
      <c r="H24" s="1"/>
      <c r="I24" s="1"/>
      <c r="J24" s="1"/>
      <c r="K24" s="1"/>
      <c r="L24" s="1"/>
      <c r="M24" s="1"/>
      <c r="N24" s="1"/>
    </row>
    <row r="25" spans="1:14" ht="16.5" customHeight="1">
      <c r="A25" s="145">
        <v>1</v>
      </c>
      <c r="B25" s="146"/>
      <c r="C25" s="147" t="s">
        <v>18</v>
      </c>
      <c r="D25" s="148"/>
      <c r="E25" s="146"/>
      <c r="F25" s="62" t="s">
        <v>19</v>
      </c>
      <c r="G25" s="63" t="s">
        <v>20</v>
      </c>
      <c r="H25" s="11"/>
      <c r="I25" s="1"/>
      <c r="J25" s="1"/>
      <c r="K25" s="1"/>
      <c r="L25" s="1"/>
      <c r="M25" s="1"/>
      <c r="N25" s="1"/>
    </row>
    <row r="26" spans="1:14" ht="16.5" customHeight="1">
      <c r="A26" s="135" t="s">
        <v>21</v>
      </c>
      <c r="B26" s="136"/>
      <c r="C26" s="137" t="s">
        <v>22</v>
      </c>
      <c r="D26" s="138"/>
      <c r="E26" s="136"/>
      <c r="F26" s="64"/>
      <c r="G26" s="65">
        <v>0</v>
      </c>
      <c r="H26" s="134"/>
      <c r="I26" s="96"/>
      <c r="J26" s="96"/>
      <c r="K26" s="96"/>
      <c r="L26" s="1"/>
      <c r="M26" s="1"/>
      <c r="N26" s="1"/>
    </row>
    <row r="27" spans="1:14" ht="16.5" customHeight="1">
      <c r="A27" s="135" t="s">
        <v>23</v>
      </c>
      <c r="B27" s="136"/>
      <c r="C27" s="137" t="s">
        <v>24</v>
      </c>
      <c r="D27" s="138"/>
      <c r="E27" s="136"/>
      <c r="F27" s="66"/>
      <c r="G27" s="65">
        <f>ROUND(G26*F27,2)</f>
        <v>0</v>
      </c>
      <c r="H27" s="11"/>
      <c r="I27" s="1"/>
      <c r="J27" s="1"/>
      <c r="K27" s="1"/>
      <c r="L27" s="1"/>
      <c r="M27" s="1"/>
      <c r="N27" s="1"/>
    </row>
    <row r="28" spans="1:14" ht="16.5" customHeight="1">
      <c r="A28" s="135" t="s">
        <v>25</v>
      </c>
      <c r="B28" s="136"/>
      <c r="C28" s="137" t="s">
        <v>26</v>
      </c>
      <c r="D28" s="138"/>
      <c r="E28" s="136"/>
      <c r="F28" s="66"/>
      <c r="G28" s="65">
        <f>F28*G26</f>
        <v>0</v>
      </c>
      <c r="H28" s="11"/>
      <c r="I28" s="1"/>
      <c r="J28" s="1"/>
      <c r="K28" s="1"/>
      <c r="L28" s="1"/>
      <c r="M28" s="1"/>
      <c r="N28" s="1"/>
    </row>
    <row r="29" spans="1:14" ht="16.5" customHeight="1">
      <c r="A29" s="87" t="s">
        <v>27</v>
      </c>
      <c r="B29" s="88"/>
      <c r="C29" s="106" t="s">
        <v>28</v>
      </c>
      <c r="D29" s="90"/>
      <c r="E29" s="88"/>
      <c r="F29" s="16"/>
      <c r="G29" s="14">
        <f>(G26/180)*F29*150</f>
        <v>0</v>
      </c>
      <c r="H29" s="1"/>
      <c r="I29" s="1"/>
      <c r="J29" s="1"/>
      <c r="K29" s="1"/>
      <c r="L29" s="1"/>
      <c r="M29" s="1"/>
      <c r="N29" s="1"/>
    </row>
    <row r="30" spans="1:14" ht="16.5" customHeight="1">
      <c r="A30" s="87" t="s">
        <v>29</v>
      </c>
      <c r="B30" s="88"/>
      <c r="C30" s="106" t="s">
        <v>30</v>
      </c>
      <c r="D30" s="90"/>
      <c r="E30" s="88"/>
      <c r="F30" s="17"/>
      <c r="G30" s="14">
        <f t="shared" ref="G30:G33" si="0">(G27/180)*F30*150</f>
        <v>0</v>
      </c>
      <c r="H30" s="1"/>
      <c r="I30" s="1"/>
      <c r="J30" s="1"/>
      <c r="K30" s="1"/>
      <c r="L30" s="1"/>
      <c r="M30" s="1"/>
      <c r="N30" s="1"/>
    </row>
    <row r="31" spans="1:14" ht="16.5" customHeight="1">
      <c r="A31" s="87" t="s">
        <v>31</v>
      </c>
      <c r="B31" s="88"/>
      <c r="C31" s="106" t="s">
        <v>32</v>
      </c>
      <c r="D31" s="90"/>
      <c r="E31" s="88"/>
      <c r="F31" s="16"/>
      <c r="G31" s="14">
        <f t="shared" si="0"/>
        <v>0</v>
      </c>
      <c r="H31" s="11"/>
      <c r="I31" s="11"/>
      <c r="J31" s="1"/>
      <c r="K31" s="1"/>
      <c r="L31" s="1"/>
      <c r="M31" s="1"/>
      <c r="N31" s="1"/>
    </row>
    <row r="32" spans="1:14" ht="16.5" customHeight="1">
      <c r="A32" s="87" t="s">
        <v>33</v>
      </c>
      <c r="B32" s="88"/>
      <c r="C32" s="106" t="s">
        <v>34</v>
      </c>
      <c r="D32" s="90"/>
      <c r="E32" s="88"/>
      <c r="F32" s="17"/>
      <c r="G32" s="14">
        <f t="shared" si="0"/>
        <v>0</v>
      </c>
      <c r="H32" s="18"/>
      <c r="I32" s="1"/>
      <c r="J32" s="1"/>
      <c r="K32" s="1"/>
      <c r="L32" s="1"/>
      <c r="M32" s="1"/>
      <c r="N32" s="1"/>
    </row>
    <row r="33" spans="1:14" ht="16.5" customHeight="1" thickBot="1">
      <c r="A33" s="87" t="s">
        <v>35</v>
      </c>
      <c r="B33" s="88"/>
      <c r="C33" s="106" t="s">
        <v>36</v>
      </c>
      <c r="D33" s="90"/>
      <c r="E33" s="88"/>
      <c r="F33" s="16"/>
      <c r="G33" s="14">
        <f t="shared" si="0"/>
        <v>0</v>
      </c>
      <c r="H33" s="1"/>
      <c r="I33" s="1"/>
      <c r="J33" s="1"/>
      <c r="K33" s="1"/>
      <c r="L33" s="1"/>
      <c r="M33" s="1"/>
      <c r="N33" s="1"/>
    </row>
    <row r="34" spans="1:14" ht="16.5" customHeight="1" thickBot="1">
      <c r="A34" s="129"/>
      <c r="B34" s="117"/>
      <c r="C34" s="130" t="s">
        <v>37</v>
      </c>
      <c r="D34" s="94"/>
      <c r="E34" s="94"/>
      <c r="F34" s="95"/>
      <c r="G34" s="19">
        <f>ROUND(SUM(G26:G33),2)</f>
        <v>0</v>
      </c>
      <c r="H34" s="1"/>
      <c r="I34" s="1"/>
      <c r="J34" s="1"/>
      <c r="K34" s="1"/>
      <c r="L34" s="1"/>
      <c r="M34" s="1"/>
      <c r="N34" s="1"/>
    </row>
    <row r="35" spans="1:14" ht="13.5" customHeight="1">
      <c r="A35" s="12"/>
      <c r="B35" s="12"/>
      <c r="C35" s="12"/>
      <c r="D35" s="12"/>
      <c r="E35" s="12"/>
      <c r="F35" s="1"/>
      <c r="G35" s="1"/>
      <c r="H35" s="1"/>
      <c r="I35" s="1"/>
      <c r="J35" s="1"/>
      <c r="K35" s="1"/>
      <c r="L35" s="1"/>
      <c r="M35" s="1"/>
      <c r="N35" s="1"/>
    </row>
    <row r="36" spans="1:14" ht="14.25" customHeight="1" thickBot="1">
      <c r="A36" s="132" t="s">
        <v>38</v>
      </c>
      <c r="B36" s="102"/>
      <c r="C36" s="102"/>
      <c r="D36" s="102"/>
      <c r="E36" s="102"/>
      <c r="F36" s="102"/>
      <c r="G36" s="102"/>
      <c r="H36" s="1"/>
      <c r="I36" s="1"/>
      <c r="J36" s="1"/>
      <c r="K36" s="1"/>
      <c r="L36" s="1"/>
      <c r="M36" s="1"/>
      <c r="N36" s="1"/>
    </row>
    <row r="37" spans="1:14" ht="16.5" customHeight="1">
      <c r="A37" s="108">
        <v>2</v>
      </c>
      <c r="B37" s="105"/>
      <c r="C37" s="133" t="s">
        <v>39</v>
      </c>
      <c r="D37" s="104"/>
      <c r="E37" s="104"/>
      <c r="F37" s="105"/>
      <c r="G37" s="20" t="s">
        <v>20</v>
      </c>
      <c r="H37" s="1"/>
      <c r="I37" s="11"/>
      <c r="J37" s="11"/>
      <c r="K37" s="1"/>
      <c r="L37" s="1"/>
      <c r="M37" s="1"/>
      <c r="N37" s="1"/>
    </row>
    <row r="38" spans="1:14" ht="16.5" customHeight="1">
      <c r="A38" s="87" t="s">
        <v>3</v>
      </c>
      <c r="B38" s="88"/>
      <c r="C38" s="106" t="s">
        <v>40</v>
      </c>
      <c r="D38" s="90"/>
      <c r="E38" s="90"/>
      <c r="F38" s="88"/>
      <c r="G38" s="14">
        <v>0</v>
      </c>
      <c r="H38" s="11"/>
      <c r="I38" s="18"/>
      <c r="J38" s="1"/>
      <c r="K38" s="1"/>
      <c r="L38" s="1"/>
      <c r="M38" s="1"/>
      <c r="N38" s="1"/>
    </row>
    <row r="39" spans="1:14" ht="16.5" customHeight="1">
      <c r="A39" s="87" t="s">
        <v>5</v>
      </c>
      <c r="B39" s="88"/>
      <c r="C39" s="106" t="s">
        <v>41</v>
      </c>
      <c r="D39" s="90"/>
      <c r="E39" s="90"/>
      <c r="F39" s="88"/>
      <c r="G39" s="14">
        <v>0</v>
      </c>
      <c r="H39" s="18"/>
      <c r="I39" s="1"/>
      <c r="J39" s="1"/>
      <c r="K39" s="1"/>
      <c r="L39" s="1"/>
      <c r="M39" s="1"/>
      <c r="N39" s="1"/>
    </row>
    <row r="40" spans="1:14" ht="16.5" customHeight="1">
      <c r="A40" s="87" t="s">
        <v>6</v>
      </c>
      <c r="B40" s="88"/>
      <c r="C40" s="106" t="s">
        <v>42</v>
      </c>
      <c r="D40" s="90"/>
      <c r="E40" s="90"/>
      <c r="F40" s="88"/>
      <c r="G40" s="14">
        <v>0</v>
      </c>
      <c r="H40" s="1"/>
      <c r="I40" s="1"/>
      <c r="J40" s="1"/>
      <c r="K40" s="1"/>
      <c r="L40" s="1"/>
      <c r="M40" s="1"/>
      <c r="N40" s="1"/>
    </row>
    <row r="41" spans="1:14" ht="16.5" customHeight="1">
      <c r="A41" s="87" t="s">
        <v>43</v>
      </c>
      <c r="B41" s="88"/>
      <c r="C41" s="107" t="s">
        <v>123</v>
      </c>
      <c r="D41" s="90"/>
      <c r="E41" s="90"/>
      <c r="F41" s="88"/>
      <c r="G41" s="14">
        <v>0</v>
      </c>
      <c r="H41" s="11"/>
      <c r="I41" s="11"/>
      <c r="J41" s="1"/>
      <c r="K41" s="1"/>
      <c r="L41" s="1"/>
      <c r="M41" s="1"/>
      <c r="N41" s="1"/>
    </row>
    <row r="42" spans="1:14" ht="16.5" customHeight="1">
      <c r="A42" s="87" t="s">
        <v>44</v>
      </c>
      <c r="B42" s="88"/>
      <c r="C42" s="106" t="s">
        <v>45</v>
      </c>
      <c r="D42" s="90"/>
      <c r="E42" s="90"/>
      <c r="F42" s="88"/>
      <c r="G42" s="14">
        <v>0</v>
      </c>
      <c r="H42" s="18"/>
      <c r="I42" s="1"/>
      <c r="J42" s="1"/>
      <c r="K42" s="1"/>
      <c r="L42" s="1"/>
      <c r="M42" s="1"/>
      <c r="N42" s="1"/>
    </row>
    <row r="43" spans="1:14" ht="16.5" customHeight="1" thickBot="1">
      <c r="A43" s="87" t="s">
        <v>31</v>
      </c>
      <c r="B43" s="88"/>
      <c r="C43" s="106" t="s">
        <v>46</v>
      </c>
      <c r="D43" s="90"/>
      <c r="E43" s="90"/>
      <c r="F43" s="88"/>
      <c r="G43" s="14">
        <v>0</v>
      </c>
      <c r="H43" s="1"/>
      <c r="I43" s="1"/>
      <c r="J43" s="1"/>
      <c r="K43" s="1"/>
      <c r="L43" s="1"/>
      <c r="M43" s="1"/>
      <c r="N43" s="1"/>
    </row>
    <row r="44" spans="1:14" ht="16.5" customHeight="1" thickBot="1">
      <c r="A44" s="129"/>
      <c r="B44" s="117"/>
      <c r="C44" s="130" t="s">
        <v>47</v>
      </c>
      <c r="D44" s="94"/>
      <c r="E44" s="94"/>
      <c r="F44" s="95"/>
      <c r="G44" s="19">
        <f>ROUND(SUM(G38:G43),2)</f>
        <v>0</v>
      </c>
      <c r="H44" s="11"/>
      <c r="I44" s="1"/>
      <c r="J44" s="1"/>
      <c r="K44" s="1"/>
      <c r="L44" s="1"/>
      <c r="M44" s="1"/>
      <c r="N44" s="1"/>
    </row>
    <row r="45" spans="1:14" ht="13.5" customHeight="1">
      <c r="A45" s="22"/>
      <c r="B45" s="22"/>
      <c r="C45" s="22"/>
      <c r="D45" s="22"/>
      <c r="E45" s="22"/>
      <c r="F45" s="22"/>
      <c r="G45" s="23"/>
      <c r="H45" s="1"/>
      <c r="I45" s="1"/>
      <c r="J45" s="1"/>
      <c r="K45" s="1"/>
      <c r="L45" s="1"/>
      <c r="M45" s="1"/>
      <c r="N45" s="1"/>
    </row>
    <row r="46" spans="1:14" ht="14.25" customHeight="1" thickBot="1">
      <c r="A46" s="132" t="s">
        <v>48</v>
      </c>
      <c r="B46" s="102"/>
      <c r="C46" s="102"/>
      <c r="D46" s="102"/>
      <c r="E46" s="102"/>
      <c r="F46" s="102"/>
      <c r="G46" s="102"/>
      <c r="H46" s="1"/>
      <c r="I46" s="1"/>
      <c r="J46" s="1"/>
      <c r="K46" s="1"/>
      <c r="L46" s="1"/>
      <c r="M46" s="1"/>
      <c r="N46" s="1"/>
    </row>
    <row r="47" spans="1:14" ht="16.5" customHeight="1">
      <c r="A47" s="108">
        <v>3</v>
      </c>
      <c r="B47" s="105"/>
      <c r="C47" s="133" t="s">
        <v>49</v>
      </c>
      <c r="D47" s="104"/>
      <c r="E47" s="104"/>
      <c r="F47" s="105"/>
      <c r="G47" s="20" t="s">
        <v>20</v>
      </c>
      <c r="H47" s="1"/>
      <c r="I47" s="1"/>
      <c r="J47" s="1"/>
      <c r="K47" s="1"/>
      <c r="L47" s="1"/>
      <c r="M47" s="1"/>
      <c r="N47" s="1"/>
    </row>
    <row r="48" spans="1:14" ht="16.5" customHeight="1">
      <c r="A48" s="87" t="s">
        <v>3</v>
      </c>
      <c r="B48" s="88"/>
      <c r="C48" s="106" t="s">
        <v>50</v>
      </c>
      <c r="D48" s="90"/>
      <c r="E48" s="90"/>
      <c r="F48" s="88"/>
      <c r="G48" s="14">
        <v>0</v>
      </c>
      <c r="H48" s="11"/>
      <c r="I48" s="1"/>
      <c r="J48" s="56"/>
      <c r="K48" s="1"/>
      <c r="L48" s="1"/>
      <c r="M48" s="1"/>
      <c r="N48" s="1"/>
    </row>
    <row r="49" spans="1:14" ht="16.5" customHeight="1">
      <c r="A49" s="87" t="s">
        <v>5</v>
      </c>
      <c r="B49" s="88"/>
      <c r="C49" s="106" t="s">
        <v>51</v>
      </c>
      <c r="D49" s="90"/>
      <c r="E49" s="90"/>
      <c r="F49" s="88"/>
      <c r="G49" s="14">
        <v>0</v>
      </c>
      <c r="H49" s="11"/>
      <c r="I49" s="12"/>
      <c r="J49" s="1"/>
      <c r="K49" s="1"/>
      <c r="L49" s="1"/>
      <c r="M49" s="1"/>
      <c r="N49" s="1"/>
    </row>
    <row r="50" spans="1:14" ht="16.5" customHeight="1">
      <c r="A50" s="87" t="s">
        <v>6</v>
      </c>
      <c r="B50" s="88"/>
      <c r="C50" s="106" t="s">
        <v>52</v>
      </c>
      <c r="D50" s="90"/>
      <c r="E50" s="90"/>
      <c r="F50" s="88"/>
      <c r="G50" s="14">
        <v>0</v>
      </c>
      <c r="H50" s="11"/>
      <c r="I50" s="12"/>
      <c r="J50" s="1"/>
      <c r="K50" s="1"/>
      <c r="L50" s="1"/>
      <c r="M50" s="1"/>
      <c r="N50" s="1"/>
    </row>
    <row r="51" spans="1:14" ht="16.5" customHeight="1" thickBot="1">
      <c r="A51" s="87" t="s">
        <v>43</v>
      </c>
      <c r="B51" s="88"/>
      <c r="C51" s="106" t="s">
        <v>36</v>
      </c>
      <c r="D51" s="90"/>
      <c r="E51" s="90"/>
      <c r="F51" s="88"/>
      <c r="G51" s="14">
        <v>0</v>
      </c>
      <c r="H51" s="11"/>
      <c r="I51" s="1"/>
      <c r="J51" s="1"/>
      <c r="K51" s="1"/>
      <c r="L51" s="1"/>
      <c r="M51" s="1"/>
      <c r="N51" s="1"/>
    </row>
    <row r="52" spans="1:14" ht="16.5" customHeight="1" thickBot="1">
      <c r="A52" s="129"/>
      <c r="B52" s="117"/>
      <c r="C52" s="130" t="s">
        <v>53</v>
      </c>
      <c r="D52" s="94"/>
      <c r="E52" s="94"/>
      <c r="F52" s="95"/>
      <c r="G52" s="19">
        <f>ROUND(SUM(G48:G51),2)</f>
        <v>0</v>
      </c>
      <c r="H52" s="1"/>
      <c r="I52" s="1"/>
      <c r="J52" s="1"/>
      <c r="K52" s="1"/>
      <c r="L52" s="1"/>
      <c r="M52" s="1"/>
      <c r="N52" s="1"/>
    </row>
    <row r="53" spans="1:14" ht="12.75" customHeight="1">
      <c r="A53" s="22"/>
      <c r="B53" s="22"/>
      <c r="C53" s="22"/>
      <c r="D53" s="22"/>
      <c r="E53" s="22"/>
      <c r="F53" s="22"/>
      <c r="G53" s="23"/>
      <c r="H53" s="1"/>
      <c r="I53" s="1"/>
      <c r="J53" s="1"/>
      <c r="K53" s="1"/>
      <c r="L53" s="1"/>
      <c r="M53" s="1"/>
      <c r="N53" s="1"/>
    </row>
    <row r="54" spans="1:14" ht="12.75" customHeight="1">
      <c r="A54" s="118" t="s">
        <v>54</v>
      </c>
      <c r="B54" s="83"/>
      <c r="C54" s="83"/>
      <c r="D54" s="83"/>
      <c r="E54" s="83"/>
      <c r="F54" s="83"/>
      <c r="G54" s="83"/>
      <c r="H54" s="1"/>
      <c r="I54" s="11"/>
      <c r="J54" s="1"/>
      <c r="K54" s="1"/>
      <c r="L54" s="1"/>
      <c r="M54" s="1"/>
      <c r="N54" s="1"/>
    </row>
    <row r="55" spans="1:14" ht="13.5" customHeight="1">
      <c r="A55" s="131"/>
      <c r="B55" s="83"/>
      <c r="C55" s="83"/>
      <c r="D55" s="83"/>
      <c r="E55" s="83"/>
      <c r="F55" s="83"/>
      <c r="G55" s="83"/>
      <c r="H55" s="1"/>
      <c r="I55" s="11"/>
      <c r="J55" s="1"/>
      <c r="K55" s="1"/>
      <c r="L55" s="1"/>
      <c r="M55" s="1"/>
      <c r="N55" s="1"/>
    </row>
    <row r="56" spans="1:14" ht="16.5" customHeight="1" thickBot="1">
      <c r="A56" s="127" t="s">
        <v>55</v>
      </c>
      <c r="B56" s="102"/>
      <c r="C56" s="102"/>
      <c r="D56" s="102"/>
      <c r="E56" s="102"/>
      <c r="F56" s="102"/>
      <c r="G56" s="102"/>
      <c r="H56" s="1"/>
      <c r="I56" s="11"/>
      <c r="J56" s="1"/>
      <c r="K56" s="1"/>
      <c r="L56" s="1"/>
      <c r="M56" s="1"/>
      <c r="N56" s="1"/>
    </row>
    <row r="57" spans="1:14" ht="16.5" customHeight="1">
      <c r="A57" s="108" t="s">
        <v>56</v>
      </c>
      <c r="B57" s="105"/>
      <c r="C57" s="109" t="s">
        <v>57</v>
      </c>
      <c r="D57" s="104"/>
      <c r="E57" s="105"/>
      <c r="F57" s="24" t="s">
        <v>19</v>
      </c>
      <c r="G57" s="20" t="s">
        <v>20</v>
      </c>
      <c r="H57" s="1"/>
      <c r="I57" s="11"/>
      <c r="J57" s="1"/>
      <c r="K57" s="1"/>
      <c r="L57" s="1"/>
      <c r="M57" s="1"/>
      <c r="N57" s="1"/>
    </row>
    <row r="58" spans="1:14" ht="16.5" customHeight="1">
      <c r="A58" s="87" t="s">
        <v>3</v>
      </c>
      <c r="B58" s="88"/>
      <c r="C58" s="106" t="s">
        <v>58</v>
      </c>
      <c r="D58" s="90"/>
      <c r="E58" s="88"/>
      <c r="F58" s="16"/>
      <c r="G58" s="25">
        <f t="shared" ref="G58:G66" si="1">ROUND(($G$34*F58),2)</f>
        <v>0</v>
      </c>
      <c r="H58" s="11"/>
      <c r="I58" s="1"/>
      <c r="J58" s="1"/>
      <c r="K58" s="1"/>
      <c r="L58" s="1"/>
      <c r="M58" s="1"/>
      <c r="N58" s="1"/>
    </row>
    <row r="59" spans="1:14" ht="16.5" customHeight="1">
      <c r="A59" s="87" t="s">
        <v>5</v>
      </c>
      <c r="B59" s="88"/>
      <c r="C59" s="106" t="s">
        <v>59</v>
      </c>
      <c r="D59" s="90"/>
      <c r="E59" s="88"/>
      <c r="F59" s="16"/>
      <c r="G59" s="25">
        <f t="shared" si="1"/>
        <v>0</v>
      </c>
      <c r="H59" s="11"/>
      <c r="I59" s="1"/>
      <c r="J59" s="1"/>
      <c r="K59" s="1"/>
      <c r="L59" s="1"/>
      <c r="M59" s="1"/>
      <c r="N59" s="1"/>
    </row>
    <row r="60" spans="1:14" ht="16.5" customHeight="1">
      <c r="A60" s="87" t="s">
        <v>6</v>
      </c>
      <c r="B60" s="88"/>
      <c r="C60" s="106" t="s">
        <v>60</v>
      </c>
      <c r="D60" s="90"/>
      <c r="E60" s="88"/>
      <c r="F60" s="16"/>
      <c r="G60" s="25">
        <f t="shared" si="1"/>
        <v>0</v>
      </c>
      <c r="H60" s="11"/>
      <c r="I60" s="1"/>
      <c r="J60" s="1"/>
      <c r="K60" s="1"/>
      <c r="L60" s="1"/>
      <c r="M60" s="1"/>
      <c r="N60" s="1"/>
    </row>
    <row r="61" spans="1:14" ht="16.5" customHeight="1">
      <c r="A61" s="87" t="s">
        <v>43</v>
      </c>
      <c r="B61" s="88"/>
      <c r="C61" s="106" t="s">
        <v>61</v>
      </c>
      <c r="D61" s="90"/>
      <c r="E61" s="88"/>
      <c r="F61" s="16"/>
      <c r="G61" s="25">
        <f t="shared" si="1"/>
        <v>0</v>
      </c>
      <c r="H61" s="11"/>
      <c r="I61" s="1"/>
      <c r="J61" s="1"/>
      <c r="K61" s="1"/>
      <c r="L61" s="1"/>
      <c r="M61" s="1"/>
      <c r="N61" s="1"/>
    </row>
    <row r="62" spans="1:14" ht="16.5" customHeight="1">
      <c r="A62" s="87" t="s">
        <v>44</v>
      </c>
      <c r="B62" s="88"/>
      <c r="C62" s="106" t="s">
        <v>62</v>
      </c>
      <c r="D62" s="90"/>
      <c r="E62" s="88"/>
      <c r="F62" s="16"/>
      <c r="G62" s="25">
        <f t="shared" si="1"/>
        <v>0</v>
      </c>
      <c r="H62" s="11"/>
      <c r="I62" s="1"/>
      <c r="J62" s="1"/>
      <c r="K62" s="1"/>
      <c r="L62" s="1"/>
      <c r="M62" s="1"/>
      <c r="N62" s="1"/>
    </row>
    <row r="63" spans="1:14" ht="16.5" customHeight="1">
      <c r="A63" s="87" t="s">
        <v>31</v>
      </c>
      <c r="B63" s="88"/>
      <c r="C63" s="106" t="s">
        <v>63</v>
      </c>
      <c r="D63" s="90"/>
      <c r="E63" s="88"/>
      <c r="F63" s="16"/>
      <c r="G63" s="25">
        <f t="shared" si="1"/>
        <v>0</v>
      </c>
      <c r="H63" s="11"/>
      <c r="I63" s="1"/>
      <c r="J63" s="1"/>
      <c r="K63" s="1"/>
      <c r="L63" s="1"/>
      <c r="M63" s="1"/>
      <c r="N63" s="1"/>
    </row>
    <row r="64" spans="1:14" ht="16.5" customHeight="1">
      <c r="A64" s="87" t="s">
        <v>33</v>
      </c>
      <c r="B64" s="88"/>
      <c r="C64" s="107" t="s">
        <v>64</v>
      </c>
      <c r="D64" s="90"/>
      <c r="E64" s="88"/>
      <c r="F64" s="16"/>
      <c r="G64" s="25">
        <f t="shared" si="1"/>
        <v>0</v>
      </c>
      <c r="H64" s="11"/>
      <c r="I64" s="1"/>
      <c r="J64" s="1"/>
      <c r="K64" s="1"/>
      <c r="L64" s="1"/>
      <c r="M64" s="1"/>
      <c r="N64" s="1"/>
    </row>
    <row r="65" spans="1:14" ht="16.5" customHeight="1" thickBot="1">
      <c r="A65" s="87" t="s">
        <v>35</v>
      </c>
      <c r="B65" s="88"/>
      <c r="C65" s="106" t="s">
        <v>65</v>
      </c>
      <c r="D65" s="90"/>
      <c r="E65" s="88"/>
      <c r="F65" s="16"/>
      <c r="G65" s="26">
        <f t="shared" si="1"/>
        <v>0</v>
      </c>
      <c r="H65" s="27"/>
      <c r="I65" s="28"/>
      <c r="J65" s="1"/>
      <c r="K65" s="1"/>
      <c r="L65" s="1"/>
      <c r="M65" s="1"/>
      <c r="N65" s="1"/>
    </row>
    <row r="66" spans="1:14" ht="16.5" customHeight="1" thickBot="1">
      <c r="A66" s="97" t="s">
        <v>66</v>
      </c>
      <c r="B66" s="94"/>
      <c r="C66" s="94"/>
      <c r="D66" s="94"/>
      <c r="E66" s="117"/>
      <c r="F66" s="29">
        <f>SUM(F58:F65)</f>
        <v>0</v>
      </c>
      <c r="G66" s="30">
        <f t="shared" si="1"/>
        <v>0</v>
      </c>
      <c r="H66" s="27"/>
      <c r="I66" s="28"/>
      <c r="J66" s="1"/>
      <c r="K66" s="1"/>
      <c r="L66" s="1"/>
      <c r="M66" s="1"/>
      <c r="N66" s="1"/>
    </row>
    <row r="67" spans="1:14" ht="13.5" customHeight="1">
      <c r="A67" s="128"/>
      <c r="B67" s="85"/>
      <c r="C67" s="85"/>
      <c r="D67" s="85"/>
      <c r="E67" s="85"/>
      <c r="F67" s="85"/>
      <c r="G67" s="85"/>
      <c r="H67" s="27"/>
      <c r="I67" s="28"/>
      <c r="J67" s="1"/>
      <c r="K67" s="1"/>
      <c r="L67" s="1"/>
      <c r="M67" s="1"/>
      <c r="N67" s="1"/>
    </row>
    <row r="68" spans="1:14" ht="16.5" customHeight="1" thickBot="1">
      <c r="A68" s="127" t="s">
        <v>67</v>
      </c>
      <c r="B68" s="102"/>
      <c r="C68" s="102"/>
      <c r="D68" s="102"/>
      <c r="E68" s="102"/>
      <c r="F68" s="102"/>
      <c r="G68" s="102"/>
      <c r="H68" s="27"/>
      <c r="I68" s="28"/>
      <c r="J68" s="1"/>
      <c r="K68" s="1"/>
      <c r="L68" s="1"/>
      <c r="M68" s="1"/>
      <c r="N68" s="1"/>
    </row>
    <row r="69" spans="1:14" ht="16.5" customHeight="1">
      <c r="A69" s="108" t="s">
        <v>68</v>
      </c>
      <c r="B69" s="105"/>
      <c r="C69" s="109" t="s">
        <v>69</v>
      </c>
      <c r="D69" s="104"/>
      <c r="E69" s="105"/>
      <c r="F69" s="24" t="s">
        <v>19</v>
      </c>
      <c r="G69" s="20" t="s">
        <v>20</v>
      </c>
      <c r="H69" s="27"/>
      <c r="I69" s="28"/>
      <c r="J69" s="1"/>
      <c r="K69" s="1"/>
      <c r="L69" s="1"/>
      <c r="M69" s="1"/>
      <c r="N69" s="1"/>
    </row>
    <row r="70" spans="1:14" ht="16.5" customHeight="1">
      <c r="A70" s="87" t="s">
        <v>3</v>
      </c>
      <c r="B70" s="88"/>
      <c r="C70" s="106" t="s">
        <v>70</v>
      </c>
      <c r="D70" s="90"/>
      <c r="E70" s="88"/>
      <c r="F70" s="16"/>
      <c r="G70" s="25">
        <f t="shared" ref="G70:G72" si="2">ROUND(($G$34*F70),2)</f>
        <v>0</v>
      </c>
      <c r="H70" s="27"/>
      <c r="I70" s="28"/>
      <c r="J70" s="1"/>
      <c r="K70" s="1"/>
      <c r="L70" s="1"/>
      <c r="M70" s="1"/>
      <c r="N70" s="1"/>
    </row>
    <row r="71" spans="1:14" ht="16.5" customHeight="1" thickBot="1">
      <c r="A71" s="87" t="s">
        <v>5</v>
      </c>
      <c r="B71" s="88"/>
      <c r="C71" s="106" t="s">
        <v>71</v>
      </c>
      <c r="D71" s="90"/>
      <c r="E71" s="88"/>
      <c r="F71" s="16"/>
      <c r="G71" s="25">
        <f t="shared" si="2"/>
        <v>0</v>
      </c>
      <c r="H71" s="27"/>
      <c r="I71" s="28"/>
      <c r="J71" s="1"/>
      <c r="K71" s="1"/>
      <c r="L71" s="1"/>
      <c r="M71" s="1"/>
      <c r="N71" s="1"/>
    </row>
    <row r="72" spans="1:14" ht="16.5" customHeight="1" thickBot="1">
      <c r="A72" s="122" t="s">
        <v>66</v>
      </c>
      <c r="B72" s="90"/>
      <c r="C72" s="90"/>
      <c r="D72" s="90"/>
      <c r="E72" s="88"/>
      <c r="F72" s="31">
        <f>SUM(F70:F71)</f>
        <v>0</v>
      </c>
      <c r="G72" s="30">
        <f t="shared" si="2"/>
        <v>0</v>
      </c>
      <c r="H72" s="27"/>
      <c r="I72" s="28"/>
      <c r="J72" s="1"/>
      <c r="K72" s="1"/>
      <c r="L72" s="1"/>
      <c r="M72" s="1"/>
      <c r="N72" s="1"/>
    </row>
    <row r="73" spans="1:14" ht="13.5" customHeight="1">
      <c r="A73" s="32"/>
      <c r="B73" s="32"/>
      <c r="C73" s="32"/>
      <c r="D73" s="32"/>
      <c r="E73" s="32"/>
      <c r="F73" s="32"/>
      <c r="G73" s="32"/>
      <c r="H73" s="27"/>
      <c r="I73" s="28"/>
      <c r="J73" s="1"/>
      <c r="K73" s="1"/>
      <c r="L73" s="1"/>
      <c r="M73" s="1"/>
      <c r="N73" s="1"/>
    </row>
    <row r="74" spans="1:14" ht="13.5" customHeight="1">
      <c r="A74" s="32"/>
      <c r="B74" s="32"/>
      <c r="C74" s="32"/>
      <c r="D74" s="32"/>
      <c r="E74" s="32"/>
      <c r="F74" s="32"/>
      <c r="G74" s="32"/>
      <c r="H74" s="27"/>
      <c r="I74" s="28"/>
      <c r="J74" s="1"/>
      <c r="K74" s="1"/>
      <c r="L74" s="1"/>
      <c r="M74" s="1"/>
      <c r="N74" s="1"/>
    </row>
    <row r="75" spans="1:14" ht="16.5" customHeight="1" thickBot="1">
      <c r="A75" s="127" t="s">
        <v>72</v>
      </c>
      <c r="B75" s="102"/>
      <c r="C75" s="102"/>
      <c r="D75" s="102"/>
      <c r="E75" s="102"/>
      <c r="F75" s="102"/>
      <c r="G75" s="102"/>
      <c r="H75" s="75"/>
      <c r="I75" s="76"/>
      <c r="J75" s="1"/>
      <c r="K75" s="1"/>
      <c r="L75" s="1"/>
      <c r="M75" s="1"/>
      <c r="N75" s="1"/>
    </row>
    <row r="76" spans="1:14" ht="16.5" customHeight="1">
      <c r="A76" s="108" t="s">
        <v>73</v>
      </c>
      <c r="B76" s="105"/>
      <c r="C76" s="109" t="s">
        <v>74</v>
      </c>
      <c r="D76" s="104"/>
      <c r="E76" s="105"/>
      <c r="F76" s="24" t="s">
        <v>19</v>
      </c>
      <c r="G76" s="33" t="s">
        <v>20</v>
      </c>
      <c r="H76" s="123"/>
      <c r="I76" s="123"/>
      <c r="J76" s="1"/>
      <c r="K76" s="1"/>
      <c r="L76" s="1"/>
      <c r="M76" s="1"/>
      <c r="N76" s="1"/>
    </row>
    <row r="77" spans="1:14" ht="16.5" customHeight="1">
      <c r="A77" s="87" t="s">
        <v>3</v>
      </c>
      <c r="B77" s="88"/>
      <c r="C77" s="106" t="s">
        <v>75</v>
      </c>
      <c r="D77" s="90"/>
      <c r="E77" s="88"/>
      <c r="F77" s="16"/>
      <c r="G77" s="34">
        <f t="shared" ref="G77:G79" si="3">ROUND(($G$34*F77),2)</f>
        <v>0</v>
      </c>
      <c r="H77" s="123"/>
      <c r="I77" s="123"/>
      <c r="J77" s="1"/>
      <c r="K77" s="1"/>
      <c r="L77" s="1"/>
      <c r="M77" s="1"/>
      <c r="N77" s="1"/>
    </row>
    <row r="78" spans="1:14" ht="16.5" customHeight="1">
      <c r="A78" s="87" t="s">
        <v>5</v>
      </c>
      <c r="B78" s="88"/>
      <c r="C78" s="106" t="s">
        <v>76</v>
      </c>
      <c r="D78" s="90"/>
      <c r="E78" s="88"/>
      <c r="F78" s="16"/>
      <c r="G78" s="34">
        <f t="shared" si="3"/>
        <v>0</v>
      </c>
      <c r="H78" s="123"/>
      <c r="I78" s="123"/>
      <c r="J78" s="1"/>
      <c r="K78" s="1"/>
      <c r="L78" s="1"/>
      <c r="M78" s="1"/>
      <c r="N78" s="1"/>
    </row>
    <row r="79" spans="1:14" ht="16.5" customHeight="1">
      <c r="A79" s="87" t="s">
        <v>6</v>
      </c>
      <c r="B79" s="88"/>
      <c r="C79" s="107" t="s">
        <v>77</v>
      </c>
      <c r="D79" s="90"/>
      <c r="E79" s="88"/>
      <c r="F79" s="16"/>
      <c r="G79" s="34">
        <f t="shared" si="3"/>
        <v>0</v>
      </c>
      <c r="H79" s="123"/>
      <c r="I79" s="123"/>
      <c r="J79" s="1"/>
      <c r="K79" s="1"/>
      <c r="L79" s="1"/>
      <c r="M79" s="1"/>
      <c r="N79" s="1"/>
    </row>
    <row r="80" spans="1:14" ht="16.5" customHeight="1">
      <c r="A80" s="87" t="s">
        <v>43</v>
      </c>
      <c r="B80" s="88"/>
      <c r="C80" s="89" t="s">
        <v>78</v>
      </c>
      <c r="D80" s="90"/>
      <c r="E80" s="88"/>
      <c r="F80" s="16"/>
      <c r="G80" s="34">
        <f>ROUND(($G$34*F80),2)</f>
        <v>0</v>
      </c>
      <c r="H80" s="123"/>
      <c r="I80" s="123"/>
      <c r="J80" s="1"/>
      <c r="K80" s="1"/>
      <c r="L80" s="1"/>
      <c r="M80" s="1"/>
      <c r="N80" s="1"/>
    </row>
    <row r="81" spans="1:14" ht="16.5" customHeight="1">
      <c r="A81" s="87" t="s">
        <v>44</v>
      </c>
      <c r="B81" s="88"/>
      <c r="C81" s="107" t="s">
        <v>79</v>
      </c>
      <c r="D81" s="90"/>
      <c r="E81" s="88"/>
      <c r="F81" s="16"/>
      <c r="G81" s="34">
        <f t="shared" ref="G81:G85" si="4">ROUND(($G$34*F81),2)</f>
        <v>0</v>
      </c>
      <c r="H81" s="123"/>
      <c r="I81" s="123"/>
      <c r="J81" s="1"/>
      <c r="K81" s="1"/>
      <c r="L81" s="1"/>
      <c r="M81" s="1"/>
      <c r="N81" s="1"/>
    </row>
    <row r="82" spans="1:14" ht="16.5" customHeight="1">
      <c r="A82" s="87" t="s">
        <v>31</v>
      </c>
      <c r="B82" s="88"/>
      <c r="C82" s="107" t="s">
        <v>80</v>
      </c>
      <c r="D82" s="90"/>
      <c r="E82" s="88"/>
      <c r="F82" s="16"/>
      <c r="G82" s="34">
        <f t="shared" si="4"/>
        <v>0</v>
      </c>
      <c r="H82" s="123"/>
      <c r="I82" s="123"/>
      <c r="J82" s="1"/>
      <c r="K82" s="1"/>
      <c r="L82" s="1"/>
      <c r="M82" s="1"/>
      <c r="N82" s="1"/>
    </row>
    <row r="83" spans="1:14" ht="16.5" customHeight="1">
      <c r="A83" s="122" t="s">
        <v>81</v>
      </c>
      <c r="B83" s="124"/>
      <c r="C83" s="124"/>
      <c r="D83" s="124"/>
      <c r="E83" s="124"/>
      <c r="F83" s="52">
        <f>SUM(F77:F82)</f>
        <v>0</v>
      </c>
      <c r="G83" s="69">
        <f>SUM(G77:G82)</f>
        <v>0</v>
      </c>
      <c r="H83" s="75"/>
      <c r="I83" s="76"/>
      <c r="J83" s="1"/>
      <c r="K83" s="1"/>
      <c r="L83" s="1"/>
      <c r="M83" s="1"/>
      <c r="N83" s="1"/>
    </row>
    <row r="84" spans="1:14" ht="16.5" customHeight="1">
      <c r="A84" s="116" t="s">
        <v>33</v>
      </c>
      <c r="B84" s="125"/>
      <c r="C84" s="126" t="s">
        <v>82</v>
      </c>
      <c r="D84" s="126"/>
      <c r="E84" s="126"/>
      <c r="F84" s="51">
        <f>F83*F66</f>
        <v>0</v>
      </c>
      <c r="G84" s="70">
        <f>F84*$G$34</f>
        <v>0</v>
      </c>
      <c r="H84" s="75"/>
      <c r="I84" s="76"/>
      <c r="J84" s="1"/>
      <c r="K84" s="1"/>
      <c r="L84" s="1"/>
      <c r="M84" s="1"/>
      <c r="N84" s="1"/>
    </row>
    <row r="85" spans="1:14" ht="16.5" customHeight="1" thickBot="1">
      <c r="A85" s="97" t="s">
        <v>66</v>
      </c>
      <c r="B85" s="94"/>
      <c r="C85" s="94"/>
      <c r="D85" s="94"/>
      <c r="E85" s="117"/>
      <c r="F85" s="35">
        <f>SUM(F83:F84)</f>
        <v>0</v>
      </c>
      <c r="G85" s="71">
        <f t="shared" si="4"/>
        <v>0</v>
      </c>
      <c r="H85" s="75"/>
      <c r="I85" s="76"/>
      <c r="J85" s="1"/>
      <c r="K85" s="1"/>
      <c r="L85" s="1"/>
      <c r="M85" s="1"/>
      <c r="N85" s="1"/>
    </row>
    <row r="86" spans="1:14" ht="13.5" customHeight="1">
      <c r="A86" s="32"/>
      <c r="B86" s="32"/>
      <c r="C86" s="32"/>
      <c r="D86" s="32"/>
      <c r="E86" s="32"/>
      <c r="F86" s="32"/>
      <c r="G86" s="36"/>
      <c r="H86" s="75"/>
      <c r="I86" s="76"/>
      <c r="J86" s="1"/>
      <c r="K86" s="1"/>
      <c r="L86" s="1"/>
      <c r="M86" s="1"/>
      <c r="N86" s="1"/>
    </row>
    <row r="87" spans="1:14" ht="16.5" customHeight="1" thickBot="1">
      <c r="A87" s="127" t="s">
        <v>83</v>
      </c>
      <c r="B87" s="102"/>
      <c r="C87" s="102"/>
      <c r="D87" s="102"/>
      <c r="E87" s="102"/>
      <c r="F87" s="102"/>
      <c r="G87" s="102"/>
      <c r="H87" s="75"/>
      <c r="I87" s="76"/>
      <c r="J87" s="1"/>
      <c r="K87" s="1"/>
      <c r="L87" s="1"/>
      <c r="M87" s="1"/>
      <c r="N87" s="1"/>
    </row>
    <row r="88" spans="1:14" ht="16.5" customHeight="1">
      <c r="A88" s="108" t="s">
        <v>84</v>
      </c>
      <c r="B88" s="105"/>
      <c r="C88" s="109" t="s">
        <v>85</v>
      </c>
      <c r="D88" s="104"/>
      <c r="E88" s="105"/>
      <c r="F88" s="24" t="s">
        <v>19</v>
      </c>
      <c r="G88" s="33" t="s">
        <v>20</v>
      </c>
      <c r="H88" s="123"/>
      <c r="I88" s="123"/>
      <c r="J88" s="1"/>
      <c r="K88" s="1"/>
      <c r="L88" s="1"/>
      <c r="M88" s="1"/>
      <c r="N88" s="1"/>
    </row>
    <row r="89" spans="1:14" ht="16.5" customHeight="1">
      <c r="A89" s="87" t="s">
        <v>3</v>
      </c>
      <c r="B89" s="88"/>
      <c r="C89" s="106" t="s">
        <v>86</v>
      </c>
      <c r="D89" s="90"/>
      <c r="E89" s="88"/>
      <c r="F89" s="16"/>
      <c r="G89" s="34">
        <f t="shared" ref="G89:G93" si="5">ROUND(($G$34*F89),2)</f>
        <v>0</v>
      </c>
      <c r="H89" s="123"/>
      <c r="I89" s="123"/>
      <c r="J89" s="1"/>
      <c r="K89" s="1"/>
      <c r="L89" s="1"/>
      <c r="M89" s="1"/>
      <c r="N89" s="1"/>
    </row>
    <row r="90" spans="1:14" ht="16.5" customHeight="1">
      <c r="A90" s="87" t="s">
        <v>6</v>
      </c>
      <c r="B90" s="88"/>
      <c r="C90" s="106" t="s">
        <v>87</v>
      </c>
      <c r="D90" s="90"/>
      <c r="E90" s="88"/>
      <c r="F90" s="16"/>
      <c r="G90" s="34">
        <f t="shared" si="5"/>
        <v>0</v>
      </c>
      <c r="H90" s="123"/>
      <c r="I90" s="123"/>
      <c r="J90" s="1"/>
      <c r="K90" s="1"/>
      <c r="L90" s="1"/>
      <c r="M90" s="1"/>
      <c r="N90" s="1"/>
    </row>
    <row r="91" spans="1:14" ht="16.5" customHeight="1">
      <c r="A91" s="87" t="s">
        <v>43</v>
      </c>
      <c r="B91" s="88"/>
      <c r="C91" s="106" t="s">
        <v>88</v>
      </c>
      <c r="D91" s="90"/>
      <c r="E91" s="88"/>
      <c r="F91" s="16"/>
      <c r="G91" s="34">
        <f t="shared" si="5"/>
        <v>0</v>
      </c>
      <c r="H91" s="123"/>
      <c r="I91" s="123"/>
      <c r="J91" s="1"/>
      <c r="K91" s="1"/>
      <c r="L91" s="1"/>
      <c r="M91" s="1"/>
      <c r="N91" s="1"/>
    </row>
    <row r="92" spans="1:14" ht="16.5" customHeight="1">
      <c r="A92" s="87" t="s">
        <v>44</v>
      </c>
      <c r="B92" s="88"/>
      <c r="C92" s="106" t="s">
        <v>89</v>
      </c>
      <c r="D92" s="90"/>
      <c r="E92" s="88"/>
      <c r="F92" s="16"/>
      <c r="G92" s="34">
        <f t="shared" si="5"/>
        <v>0</v>
      </c>
      <c r="H92" s="123"/>
      <c r="I92" s="123"/>
      <c r="J92" s="1"/>
      <c r="K92" s="1"/>
      <c r="L92" s="1"/>
      <c r="M92" s="1"/>
      <c r="N92" s="1"/>
    </row>
    <row r="93" spans="1:14" ht="16.5" customHeight="1">
      <c r="A93" s="87" t="s">
        <v>31</v>
      </c>
      <c r="B93" s="88"/>
      <c r="C93" s="107" t="s">
        <v>90</v>
      </c>
      <c r="D93" s="90"/>
      <c r="E93" s="88"/>
      <c r="F93" s="16"/>
      <c r="G93" s="34">
        <f t="shared" si="5"/>
        <v>0</v>
      </c>
      <c r="H93" s="123"/>
      <c r="I93" s="123"/>
      <c r="J93" s="1"/>
      <c r="K93" s="1"/>
      <c r="L93" s="1"/>
      <c r="M93" s="1"/>
      <c r="N93" s="1"/>
    </row>
    <row r="94" spans="1:14" ht="16.5" customHeight="1">
      <c r="A94" s="122" t="s">
        <v>81</v>
      </c>
      <c r="B94" s="90"/>
      <c r="C94" s="90"/>
      <c r="D94" s="90"/>
      <c r="E94" s="88"/>
      <c r="F94" s="31">
        <f>SUM(F89:F93)</f>
        <v>0</v>
      </c>
      <c r="G94" s="72">
        <f>ROUND(SUM(G89:G93),2)</f>
        <v>0</v>
      </c>
      <c r="H94" s="75"/>
      <c r="I94" s="76"/>
      <c r="J94" s="1"/>
      <c r="K94" s="1"/>
      <c r="L94" s="1"/>
      <c r="M94" s="1"/>
      <c r="N94" s="1"/>
    </row>
    <row r="95" spans="1:14" ht="16.5" customHeight="1" thickBot="1">
      <c r="A95" s="87" t="s">
        <v>33</v>
      </c>
      <c r="B95" s="88"/>
      <c r="C95" s="106" t="s">
        <v>91</v>
      </c>
      <c r="D95" s="90"/>
      <c r="E95" s="88"/>
      <c r="F95" s="16">
        <f>ROUND(F94*F66,4)</f>
        <v>0</v>
      </c>
      <c r="G95" s="73">
        <f>ROUND(($G$34*F95),2)</f>
        <v>0</v>
      </c>
      <c r="H95" s="75"/>
      <c r="I95" s="76"/>
      <c r="J95" s="1"/>
      <c r="K95" s="1"/>
      <c r="L95" s="1"/>
      <c r="M95" s="1"/>
      <c r="N95" s="1"/>
    </row>
    <row r="96" spans="1:14" ht="16.5" customHeight="1" thickBot="1">
      <c r="A96" s="97" t="s">
        <v>66</v>
      </c>
      <c r="B96" s="94"/>
      <c r="C96" s="94"/>
      <c r="D96" s="94"/>
      <c r="E96" s="117"/>
      <c r="F96" s="29">
        <f>SUM(F94+F95)</f>
        <v>0</v>
      </c>
      <c r="G96" s="74">
        <f>ROUND(SUM(G94:G95),2)</f>
        <v>0</v>
      </c>
      <c r="H96" s="75"/>
      <c r="I96" s="76"/>
      <c r="J96" s="1"/>
      <c r="K96" s="1"/>
      <c r="L96" s="1"/>
      <c r="M96" s="1"/>
      <c r="N96" s="1"/>
    </row>
    <row r="97" spans="1:14" ht="12.75" customHeight="1">
      <c r="A97" s="32"/>
      <c r="B97" s="32"/>
      <c r="C97" s="32"/>
      <c r="D97" s="32"/>
      <c r="E97" s="32"/>
      <c r="F97" s="37"/>
      <c r="G97" s="32"/>
      <c r="H97" s="75"/>
      <c r="I97" s="76"/>
      <c r="J97" s="1"/>
      <c r="K97" s="1"/>
      <c r="L97" s="1"/>
      <c r="M97" s="1"/>
      <c r="N97" s="1"/>
    </row>
    <row r="98" spans="1:14" ht="16.5" customHeight="1">
      <c r="A98" s="118" t="s">
        <v>92</v>
      </c>
      <c r="B98" s="83"/>
      <c r="C98" s="83"/>
      <c r="D98" s="83"/>
      <c r="E98" s="83"/>
      <c r="F98" s="83"/>
      <c r="G98" s="83"/>
      <c r="H98" s="54"/>
      <c r="I98" s="54"/>
      <c r="J98" s="1"/>
      <c r="K98" s="1"/>
      <c r="L98" s="1"/>
      <c r="M98" s="1"/>
      <c r="N98" s="1"/>
    </row>
    <row r="99" spans="1:14" ht="12.75" customHeight="1" thickBot="1">
      <c r="A99" s="32"/>
      <c r="B99" s="32"/>
      <c r="C99" s="32"/>
      <c r="D99" s="32"/>
      <c r="E99" s="32"/>
      <c r="F99" s="32"/>
      <c r="G99" s="32"/>
      <c r="H99" s="1"/>
      <c r="I99" s="1"/>
      <c r="J99" s="1"/>
      <c r="K99" s="1"/>
      <c r="L99" s="1"/>
      <c r="M99" s="1"/>
      <c r="N99" s="1"/>
    </row>
    <row r="100" spans="1:14" ht="16.5" customHeight="1">
      <c r="A100" s="108">
        <v>4</v>
      </c>
      <c r="B100" s="105"/>
      <c r="C100" s="109" t="s">
        <v>93</v>
      </c>
      <c r="D100" s="104"/>
      <c r="E100" s="104"/>
      <c r="F100" s="105"/>
      <c r="G100" s="20" t="s">
        <v>20</v>
      </c>
      <c r="H100" s="1"/>
      <c r="I100" s="1"/>
      <c r="J100" s="1"/>
      <c r="K100" s="1"/>
      <c r="L100" s="1"/>
      <c r="M100" s="1"/>
      <c r="N100" s="1"/>
    </row>
    <row r="101" spans="1:14" ht="16.5" customHeight="1">
      <c r="A101" s="116" t="s">
        <v>56</v>
      </c>
      <c r="B101" s="119"/>
      <c r="C101" s="120" t="s">
        <v>94</v>
      </c>
      <c r="D101" s="121"/>
      <c r="E101" s="121"/>
      <c r="F101" s="38"/>
      <c r="G101" s="39">
        <f>G66</f>
        <v>0</v>
      </c>
      <c r="H101" s="1"/>
      <c r="I101" s="1"/>
      <c r="J101" s="1"/>
      <c r="K101" s="1"/>
      <c r="L101" s="1"/>
      <c r="M101" s="1"/>
      <c r="N101" s="1"/>
    </row>
    <row r="102" spans="1:14" ht="16.5" customHeight="1">
      <c r="A102" s="116" t="s">
        <v>68</v>
      </c>
      <c r="B102" s="88"/>
      <c r="C102" s="106" t="s">
        <v>95</v>
      </c>
      <c r="D102" s="90"/>
      <c r="E102" s="88"/>
      <c r="F102" s="16"/>
      <c r="G102" s="40">
        <f>G72</f>
        <v>0</v>
      </c>
      <c r="H102" s="1"/>
      <c r="I102" s="1"/>
      <c r="J102" s="1"/>
      <c r="K102" s="1"/>
      <c r="L102" s="1"/>
      <c r="M102" s="1"/>
      <c r="N102" s="1"/>
    </row>
    <row r="103" spans="1:14" ht="16.5" customHeight="1">
      <c r="A103" s="116" t="s">
        <v>73</v>
      </c>
      <c r="B103" s="88"/>
      <c r="C103" s="106" t="s">
        <v>96</v>
      </c>
      <c r="D103" s="90"/>
      <c r="E103" s="88"/>
      <c r="F103" s="16"/>
      <c r="G103" s="40">
        <f t="shared" ref="G103" si="6">G85</f>
        <v>0</v>
      </c>
      <c r="H103" s="1"/>
      <c r="I103" s="1"/>
      <c r="J103" s="1"/>
      <c r="K103" s="1"/>
      <c r="L103" s="1"/>
      <c r="M103" s="1"/>
      <c r="N103" s="1"/>
    </row>
    <row r="104" spans="1:14" ht="16.5" customHeight="1" thickBot="1">
      <c r="A104" s="116" t="s">
        <v>84</v>
      </c>
      <c r="B104" s="88"/>
      <c r="C104" s="106" t="s">
        <v>97</v>
      </c>
      <c r="D104" s="90"/>
      <c r="E104" s="88"/>
      <c r="F104" s="16"/>
      <c r="G104" s="77">
        <f t="shared" ref="G104" si="7">G96</f>
        <v>0</v>
      </c>
      <c r="H104" s="54"/>
      <c r="I104" s="54"/>
      <c r="J104" s="54"/>
      <c r="K104" s="1"/>
      <c r="L104" s="1"/>
      <c r="M104" s="1"/>
      <c r="N104" s="1"/>
    </row>
    <row r="105" spans="1:14" ht="16.5" customHeight="1" thickBot="1">
      <c r="A105" s="97" t="s">
        <v>66</v>
      </c>
      <c r="B105" s="94"/>
      <c r="C105" s="94"/>
      <c r="D105" s="94"/>
      <c r="E105" s="117"/>
      <c r="F105" s="29">
        <f>SUM(F101:F104)</f>
        <v>0</v>
      </c>
      <c r="G105" s="78">
        <f>ROUND(SUM(G101:G104),2)</f>
        <v>0</v>
      </c>
      <c r="H105" s="54"/>
      <c r="I105" s="54"/>
      <c r="J105" s="54"/>
      <c r="K105" s="1"/>
      <c r="L105" s="1"/>
      <c r="M105" s="1"/>
      <c r="N105" s="1"/>
    </row>
    <row r="106" spans="1:14" ht="16.5" customHeight="1">
      <c r="A106" s="1"/>
      <c r="B106" s="1"/>
      <c r="C106" s="1"/>
      <c r="D106" s="1"/>
      <c r="E106" s="1"/>
      <c r="F106" s="1"/>
      <c r="G106" s="1"/>
      <c r="H106" s="54"/>
      <c r="I106" s="54"/>
      <c r="J106" s="54"/>
      <c r="K106" s="1"/>
      <c r="L106" s="1"/>
      <c r="M106" s="1"/>
      <c r="N106" s="1"/>
    </row>
    <row r="107" spans="1:14" ht="16.5" customHeight="1">
      <c r="A107" s="118" t="s">
        <v>98</v>
      </c>
      <c r="B107" s="83"/>
      <c r="C107" s="83"/>
      <c r="D107" s="83"/>
      <c r="E107" s="83"/>
      <c r="F107" s="83"/>
      <c r="G107" s="83"/>
      <c r="H107" s="54"/>
      <c r="I107" s="54"/>
      <c r="J107" s="54"/>
      <c r="K107" s="1"/>
      <c r="L107" s="1"/>
      <c r="M107" s="1"/>
      <c r="N107" s="1"/>
    </row>
    <row r="108" spans="1:14" ht="16.5" customHeight="1" thickBot="1">
      <c r="A108" s="1"/>
      <c r="B108" s="1"/>
      <c r="C108" s="1"/>
      <c r="D108" s="1"/>
      <c r="E108" s="1"/>
      <c r="F108" s="1"/>
      <c r="G108" s="1"/>
      <c r="H108" s="54"/>
      <c r="I108" s="54"/>
      <c r="J108" s="54"/>
      <c r="K108" s="1"/>
      <c r="L108" s="1"/>
      <c r="M108" s="1"/>
      <c r="N108" s="1"/>
    </row>
    <row r="109" spans="1:14" ht="16.5" customHeight="1">
      <c r="A109" s="108">
        <v>5</v>
      </c>
      <c r="B109" s="105"/>
      <c r="C109" s="109" t="s">
        <v>99</v>
      </c>
      <c r="D109" s="104"/>
      <c r="E109" s="105"/>
      <c r="F109" s="13" t="s">
        <v>19</v>
      </c>
      <c r="G109" s="68" t="s">
        <v>20</v>
      </c>
      <c r="H109" s="54"/>
      <c r="I109" s="54"/>
      <c r="J109" s="54"/>
      <c r="K109" s="1"/>
      <c r="L109" s="1"/>
      <c r="M109" s="1"/>
      <c r="N109" s="1"/>
    </row>
    <row r="110" spans="1:14" ht="12.75" customHeight="1">
      <c r="A110" s="87" t="s">
        <v>3</v>
      </c>
      <c r="B110" s="88"/>
      <c r="C110" s="106" t="s">
        <v>100</v>
      </c>
      <c r="D110" s="90"/>
      <c r="E110" s="88"/>
      <c r="F110" s="15"/>
      <c r="G110" s="41">
        <f>ROUND(ROUND(G34+G44+G52+G105,2)*F110,2)</f>
        <v>0</v>
      </c>
      <c r="H110" s="96"/>
      <c r="I110" s="96"/>
      <c r="J110" s="96"/>
      <c r="K110" s="1"/>
      <c r="L110" s="1"/>
      <c r="M110" s="1"/>
      <c r="N110" s="1"/>
    </row>
    <row r="111" spans="1:14" ht="12.75" customHeight="1">
      <c r="A111" s="110" t="s">
        <v>5</v>
      </c>
      <c r="B111" s="111"/>
      <c r="C111" s="106" t="s">
        <v>101</v>
      </c>
      <c r="D111" s="90"/>
      <c r="E111" s="88"/>
      <c r="F111" s="15">
        <f>F113+F114+F116</f>
        <v>0</v>
      </c>
      <c r="G111" s="41">
        <f>ROUND(F111*$G$131,2)</f>
        <v>0</v>
      </c>
      <c r="H111" s="54"/>
      <c r="I111" s="54"/>
      <c r="J111" s="54"/>
      <c r="K111" s="1"/>
      <c r="L111" s="1"/>
      <c r="M111" s="1"/>
      <c r="N111" s="1"/>
    </row>
    <row r="112" spans="1:14" ht="12.75" customHeight="1">
      <c r="A112" s="112"/>
      <c r="B112" s="113"/>
      <c r="C112" s="106" t="s">
        <v>102</v>
      </c>
      <c r="D112" s="90"/>
      <c r="E112" s="88"/>
      <c r="F112" s="21"/>
      <c r="G112" s="79"/>
      <c r="H112" s="54"/>
      <c r="I112" s="54"/>
      <c r="J112" s="54"/>
      <c r="K112" s="1"/>
      <c r="L112" s="1"/>
      <c r="M112" s="1"/>
      <c r="N112" s="1"/>
    </row>
    <row r="113" spans="1:14" ht="16.5" customHeight="1">
      <c r="A113" s="112"/>
      <c r="B113" s="113"/>
      <c r="C113" s="106" t="s">
        <v>103</v>
      </c>
      <c r="D113" s="90"/>
      <c r="E113" s="88"/>
      <c r="F113" s="15"/>
      <c r="G113" s="41">
        <f t="shared" ref="G113:G114" si="8">ROUND(F113*$G$131,2)</f>
        <v>0</v>
      </c>
      <c r="H113" s="54"/>
      <c r="I113" s="55"/>
      <c r="J113" s="54"/>
      <c r="K113" s="1"/>
      <c r="L113" s="1"/>
      <c r="M113" s="1"/>
      <c r="N113" s="1"/>
    </row>
    <row r="114" spans="1:14" ht="16.5" customHeight="1">
      <c r="A114" s="112"/>
      <c r="B114" s="113"/>
      <c r="C114" s="106" t="s">
        <v>104</v>
      </c>
      <c r="D114" s="90"/>
      <c r="E114" s="88"/>
      <c r="F114" s="15"/>
      <c r="G114" s="41">
        <f t="shared" si="8"/>
        <v>0</v>
      </c>
      <c r="H114" s="54"/>
      <c r="I114" s="54"/>
      <c r="J114" s="54"/>
      <c r="K114" s="1"/>
      <c r="L114" s="1"/>
      <c r="M114" s="1"/>
      <c r="N114" s="1"/>
    </row>
    <row r="115" spans="1:14" ht="16.5" customHeight="1">
      <c r="A115" s="112"/>
      <c r="B115" s="113"/>
      <c r="C115" s="106" t="s">
        <v>105</v>
      </c>
      <c r="D115" s="90"/>
      <c r="E115" s="88"/>
      <c r="F115" s="42"/>
      <c r="G115" s="79"/>
      <c r="H115" s="54"/>
      <c r="I115" s="55"/>
      <c r="J115" s="54"/>
      <c r="K115" s="1"/>
      <c r="L115" s="1"/>
      <c r="M115" s="1"/>
      <c r="N115" s="1"/>
    </row>
    <row r="116" spans="1:14" ht="16.5" customHeight="1">
      <c r="A116" s="112"/>
      <c r="B116" s="113"/>
      <c r="C116" s="106" t="s">
        <v>106</v>
      </c>
      <c r="D116" s="90"/>
      <c r="E116" s="88"/>
      <c r="F116" s="15"/>
      <c r="G116" s="41">
        <f>ROUND(F116*$G$131,2)</f>
        <v>0</v>
      </c>
      <c r="H116" s="54"/>
      <c r="I116" s="55"/>
      <c r="J116" s="54"/>
      <c r="K116" s="1"/>
      <c r="L116" s="1"/>
      <c r="M116" s="1"/>
      <c r="N116" s="1"/>
    </row>
    <row r="117" spans="1:14" ht="16.5" customHeight="1">
      <c r="A117" s="112"/>
      <c r="B117" s="113"/>
      <c r="C117" s="106" t="s">
        <v>107</v>
      </c>
      <c r="D117" s="90"/>
      <c r="E117" s="88"/>
      <c r="F117" s="21"/>
      <c r="G117" s="79"/>
      <c r="H117" s="54"/>
      <c r="I117" s="55"/>
      <c r="J117" s="54"/>
      <c r="K117" s="1"/>
      <c r="L117" s="1"/>
      <c r="M117" s="1"/>
      <c r="N117" s="1"/>
    </row>
    <row r="118" spans="1:14" ht="16.5" customHeight="1">
      <c r="A118" s="114"/>
      <c r="B118" s="115"/>
      <c r="C118" s="106" t="s">
        <v>108</v>
      </c>
      <c r="D118" s="90"/>
      <c r="E118" s="88"/>
      <c r="F118" s="21"/>
      <c r="G118" s="79"/>
      <c r="H118" s="54"/>
      <c r="I118" s="54"/>
      <c r="J118" s="54"/>
      <c r="K118" s="1"/>
      <c r="L118" s="1"/>
      <c r="M118" s="1"/>
      <c r="N118" s="1"/>
    </row>
    <row r="119" spans="1:14" ht="16.5" customHeight="1" thickBot="1">
      <c r="A119" s="87" t="s">
        <v>25</v>
      </c>
      <c r="B119" s="88"/>
      <c r="C119" s="107" t="s">
        <v>125</v>
      </c>
      <c r="D119" s="90"/>
      <c r="E119" s="88"/>
      <c r="F119" s="15"/>
      <c r="G119" s="43">
        <f>ROUND(ROUND(G34+G44+G52+G105+G110,2)*F119,2)</f>
        <v>0</v>
      </c>
      <c r="H119" s="96"/>
      <c r="I119" s="96"/>
      <c r="J119" s="96"/>
      <c r="K119" s="1"/>
      <c r="L119" s="1"/>
      <c r="M119" s="1"/>
      <c r="N119" s="1"/>
    </row>
    <row r="120" spans="1:14" ht="19.5" customHeight="1" thickBot="1">
      <c r="A120" s="97" t="s">
        <v>66</v>
      </c>
      <c r="B120" s="94"/>
      <c r="C120" s="94"/>
      <c r="D120" s="94"/>
      <c r="E120" s="94"/>
      <c r="F120" s="95"/>
      <c r="G120" s="78">
        <f>ROUND(G110+G111+G119,2)</f>
        <v>0</v>
      </c>
      <c r="H120" s="54"/>
      <c r="I120" s="54"/>
      <c r="J120" s="54"/>
      <c r="K120" s="1"/>
      <c r="L120" s="1"/>
      <c r="M120" s="1"/>
      <c r="N120" s="1"/>
    </row>
    <row r="121" spans="1:14" ht="23.25" customHeight="1">
      <c r="A121" s="98"/>
      <c r="B121" s="99"/>
      <c r="C121" s="99"/>
      <c r="D121" s="99"/>
      <c r="E121" s="99"/>
      <c r="F121" s="99"/>
      <c r="G121" s="99"/>
      <c r="H121" s="80"/>
      <c r="I121" s="80"/>
      <c r="J121" s="80"/>
      <c r="K121" s="44"/>
      <c r="L121" s="44"/>
      <c r="M121" s="44"/>
      <c r="N121" s="44"/>
    </row>
    <row r="122" spans="1:14" ht="14.25" customHeight="1">
      <c r="A122" s="100" t="s">
        <v>109</v>
      </c>
      <c r="B122" s="83"/>
      <c r="C122" s="83"/>
      <c r="D122" s="83"/>
      <c r="E122" s="83"/>
      <c r="F122" s="83"/>
      <c r="G122" s="83"/>
      <c r="H122" s="80"/>
      <c r="I122" s="81"/>
      <c r="J122" s="80"/>
      <c r="K122" s="44"/>
      <c r="L122" s="44"/>
      <c r="M122" s="44"/>
      <c r="N122" s="44"/>
    </row>
    <row r="123" spans="1:14" ht="14.25" customHeight="1" thickBot="1">
      <c r="A123" s="101"/>
      <c r="B123" s="102"/>
      <c r="C123" s="102"/>
      <c r="D123" s="102"/>
      <c r="E123" s="102"/>
      <c r="F123" s="102"/>
      <c r="G123" s="102"/>
      <c r="H123" s="1"/>
      <c r="I123" s="1"/>
      <c r="J123" s="1"/>
      <c r="K123" s="1"/>
      <c r="L123" s="1"/>
      <c r="M123" s="1"/>
      <c r="N123" s="1"/>
    </row>
    <row r="124" spans="1:14" ht="12.75" customHeight="1">
      <c r="A124" s="103" t="s">
        <v>110</v>
      </c>
      <c r="B124" s="104"/>
      <c r="C124" s="104"/>
      <c r="D124" s="104"/>
      <c r="E124" s="104"/>
      <c r="F124" s="105"/>
      <c r="G124" s="20" t="s">
        <v>20</v>
      </c>
      <c r="H124" s="1"/>
      <c r="I124" s="1"/>
      <c r="J124" s="1"/>
      <c r="K124" s="1"/>
      <c r="L124" s="1"/>
      <c r="M124" s="1"/>
      <c r="N124" s="1"/>
    </row>
    <row r="125" spans="1:14" ht="12.75" customHeight="1">
      <c r="A125" s="87" t="s">
        <v>3</v>
      </c>
      <c r="B125" s="88"/>
      <c r="C125" s="89" t="s">
        <v>111</v>
      </c>
      <c r="D125" s="90"/>
      <c r="E125" s="90"/>
      <c r="F125" s="88"/>
      <c r="G125" s="45">
        <f>G34</f>
        <v>0</v>
      </c>
      <c r="H125" s="1"/>
      <c r="I125" s="1"/>
      <c r="J125" s="1"/>
      <c r="K125" s="1"/>
      <c r="L125" s="1"/>
      <c r="M125" s="1"/>
      <c r="N125" s="1"/>
    </row>
    <row r="126" spans="1:14" ht="12.75" customHeight="1">
      <c r="A126" s="87" t="s">
        <v>5</v>
      </c>
      <c r="B126" s="88"/>
      <c r="C126" s="89" t="s">
        <v>112</v>
      </c>
      <c r="D126" s="90"/>
      <c r="E126" s="90"/>
      <c r="F126" s="88"/>
      <c r="G126" s="45">
        <f>G44</f>
        <v>0</v>
      </c>
      <c r="H126" s="1"/>
      <c r="I126" s="1"/>
      <c r="J126" s="1"/>
      <c r="K126" s="1"/>
      <c r="L126" s="1"/>
      <c r="M126" s="1"/>
      <c r="N126" s="1"/>
    </row>
    <row r="127" spans="1:14" ht="12.75" customHeight="1">
      <c r="A127" s="87" t="s">
        <v>6</v>
      </c>
      <c r="B127" s="88"/>
      <c r="C127" s="89" t="s">
        <v>113</v>
      </c>
      <c r="D127" s="90"/>
      <c r="E127" s="90"/>
      <c r="F127" s="88"/>
      <c r="G127" s="45">
        <f>G52</f>
        <v>0</v>
      </c>
      <c r="H127" s="1"/>
      <c r="I127" s="1"/>
      <c r="J127" s="1"/>
      <c r="K127" s="1"/>
      <c r="L127" s="1"/>
      <c r="M127" s="1"/>
      <c r="N127" s="1"/>
    </row>
    <row r="128" spans="1:14" ht="13.5" customHeight="1" thickBot="1">
      <c r="A128" s="87" t="s">
        <v>43</v>
      </c>
      <c r="B128" s="88"/>
      <c r="C128" s="89" t="s">
        <v>114</v>
      </c>
      <c r="D128" s="90"/>
      <c r="E128" s="90"/>
      <c r="F128" s="88"/>
      <c r="G128" s="46">
        <f>G105</f>
        <v>0</v>
      </c>
      <c r="H128" s="1"/>
      <c r="I128" s="1"/>
      <c r="J128" s="1"/>
      <c r="K128" s="1"/>
      <c r="L128" s="1"/>
      <c r="M128" s="1"/>
      <c r="N128" s="1"/>
    </row>
    <row r="129" spans="1:14" ht="13.5" customHeight="1" thickBot="1">
      <c r="A129" s="91" t="s">
        <v>115</v>
      </c>
      <c r="B129" s="90"/>
      <c r="C129" s="90"/>
      <c r="D129" s="90"/>
      <c r="E129" s="90"/>
      <c r="F129" s="92"/>
      <c r="G129" s="47">
        <f>ROUND(SUM(G125:G128),2)</f>
        <v>0</v>
      </c>
      <c r="H129" s="1"/>
      <c r="I129" s="1"/>
      <c r="J129" s="1"/>
      <c r="K129" s="1"/>
      <c r="L129" s="1"/>
      <c r="M129" s="1"/>
      <c r="N129" s="1"/>
    </row>
    <row r="130" spans="1:14" ht="13.5" customHeight="1" thickBot="1">
      <c r="A130" s="87" t="s">
        <v>44</v>
      </c>
      <c r="B130" s="88"/>
      <c r="C130" s="89" t="s">
        <v>116</v>
      </c>
      <c r="D130" s="90"/>
      <c r="E130" s="90"/>
      <c r="F130" s="88"/>
      <c r="G130" s="48">
        <f>ROUND(G110+G119+G111,2)</f>
        <v>0</v>
      </c>
      <c r="H130" s="1"/>
      <c r="I130" s="1"/>
      <c r="J130" s="1"/>
      <c r="K130" s="1"/>
      <c r="L130" s="1"/>
      <c r="M130" s="1"/>
      <c r="N130" s="1"/>
    </row>
    <row r="131" spans="1:14" ht="13.5" customHeight="1" thickBot="1">
      <c r="A131" s="93" t="s">
        <v>117</v>
      </c>
      <c r="B131" s="94"/>
      <c r="C131" s="94"/>
      <c r="D131" s="94"/>
      <c r="E131" s="94"/>
      <c r="F131" s="95"/>
      <c r="G131" s="47">
        <f>ROUND(SUM(G129+G110+G119)/(1-F111),2)</f>
        <v>0</v>
      </c>
      <c r="H131" s="1"/>
      <c r="I131" s="1"/>
      <c r="J131" s="1"/>
      <c r="K131" s="1"/>
      <c r="L131" s="1"/>
      <c r="M131" s="1"/>
      <c r="N131" s="1"/>
    </row>
    <row r="132" spans="1:14" ht="12.75" customHeight="1">
      <c r="A132" s="84"/>
      <c r="B132" s="85"/>
      <c r="C132" s="85"/>
      <c r="D132" s="85"/>
      <c r="E132" s="85"/>
      <c r="F132" s="85"/>
      <c r="G132" s="85"/>
      <c r="H132" s="1"/>
      <c r="I132" s="1"/>
      <c r="J132" s="1"/>
      <c r="K132" s="1"/>
      <c r="L132" s="1"/>
      <c r="M132" s="1"/>
      <c r="N132" s="1"/>
    </row>
    <row r="133" spans="1:14" ht="12.75" customHeight="1">
      <c r="A133" s="82"/>
      <c r="B133" s="83"/>
      <c r="C133" s="83"/>
      <c r="D133" s="83"/>
      <c r="E133" s="83"/>
      <c r="F133" s="83"/>
      <c r="G133" s="83"/>
      <c r="H133" s="1"/>
      <c r="I133" s="1"/>
      <c r="J133" s="1"/>
      <c r="K133" s="1"/>
      <c r="L133" s="1"/>
      <c r="M133" s="1"/>
      <c r="N133" s="1"/>
    </row>
    <row r="134" spans="1:14" ht="15" customHeight="1">
      <c r="A134" s="86"/>
      <c r="B134" s="83"/>
      <c r="C134" s="83"/>
      <c r="D134" s="83"/>
      <c r="E134" s="83"/>
      <c r="F134" s="83"/>
      <c r="G134" s="83"/>
      <c r="H134" s="1"/>
      <c r="I134" s="1"/>
      <c r="J134" s="1"/>
      <c r="K134" s="1"/>
      <c r="L134" s="1"/>
      <c r="M134" s="1"/>
      <c r="N134" s="1"/>
    </row>
    <row r="135" spans="1:14" ht="12.75" customHeight="1">
      <c r="A135" s="82"/>
      <c r="B135" s="83"/>
      <c r="C135" s="83"/>
      <c r="D135" s="83"/>
      <c r="E135" s="83"/>
      <c r="F135" s="83"/>
      <c r="G135" s="83"/>
      <c r="H135" s="1"/>
      <c r="I135" s="1"/>
      <c r="J135" s="1"/>
      <c r="K135" s="1"/>
      <c r="L135" s="1"/>
      <c r="M135" s="1"/>
      <c r="N135" s="1"/>
    </row>
    <row r="136" spans="1:14" ht="12.75" customHeight="1">
      <c r="A136" s="82"/>
      <c r="B136" s="83"/>
      <c r="C136" s="83"/>
      <c r="D136" s="83"/>
      <c r="E136" s="83"/>
      <c r="F136" s="83"/>
      <c r="G136" s="83"/>
      <c r="H136" s="1"/>
      <c r="I136" s="1"/>
      <c r="J136" s="1"/>
      <c r="K136" s="1"/>
      <c r="L136" s="1"/>
      <c r="M136" s="1"/>
      <c r="N136" s="1"/>
    </row>
    <row r="137" spans="1:14" ht="12.75" customHeight="1">
      <c r="A137" s="82"/>
      <c r="B137" s="83"/>
      <c r="C137" s="83"/>
      <c r="D137" s="83"/>
      <c r="E137" s="83"/>
      <c r="F137" s="83"/>
      <c r="G137" s="83"/>
      <c r="H137" s="1"/>
      <c r="I137" s="1"/>
      <c r="J137" s="1"/>
      <c r="K137" s="1"/>
      <c r="L137" s="1"/>
      <c r="M137" s="1"/>
      <c r="N137" s="1"/>
    </row>
    <row r="138" spans="1:14" ht="12.75" customHeight="1">
      <c r="A138" s="82"/>
      <c r="B138" s="83"/>
      <c r="C138" s="83"/>
      <c r="D138" s="83"/>
      <c r="E138" s="83"/>
      <c r="F138" s="83"/>
      <c r="G138" s="83"/>
      <c r="H138" s="1"/>
      <c r="I138" s="1"/>
      <c r="J138" s="1"/>
      <c r="K138" s="1"/>
      <c r="L138" s="1"/>
      <c r="M138" s="1"/>
      <c r="N138" s="1"/>
    </row>
    <row r="139" spans="1:14" ht="12.75" customHeight="1">
      <c r="A139" s="82"/>
      <c r="B139" s="83"/>
      <c r="C139" s="83"/>
      <c r="D139" s="83"/>
      <c r="E139" s="83"/>
      <c r="F139" s="83"/>
      <c r="G139" s="83"/>
      <c r="H139" s="1"/>
      <c r="I139" s="1"/>
      <c r="J139" s="1"/>
      <c r="K139" s="1"/>
      <c r="L139" s="1"/>
      <c r="M139" s="1"/>
      <c r="N139" s="1"/>
    </row>
    <row r="140" spans="1:14" ht="12.75" customHeight="1">
      <c r="A140" s="82"/>
      <c r="B140" s="83"/>
      <c r="C140" s="83"/>
      <c r="D140" s="83"/>
      <c r="E140" s="83"/>
      <c r="F140" s="83"/>
      <c r="G140" s="83"/>
      <c r="H140" s="1"/>
      <c r="I140" s="1"/>
      <c r="J140" s="1"/>
      <c r="K140" s="1"/>
      <c r="L140" s="1"/>
      <c r="M140" s="1"/>
      <c r="N140" s="1"/>
    </row>
    <row r="141" spans="1:14" ht="12.75" customHeight="1">
      <c r="A141" s="82"/>
      <c r="B141" s="83"/>
      <c r="C141" s="83"/>
      <c r="D141" s="83"/>
      <c r="E141" s="83"/>
      <c r="F141" s="83"/>
      <c r="G141" s="83"/>
      <c r="H141" s="1"/>
      <c r="I141" s="1"/>
      <c r="J141" s="1"/>
      <c r="K141" s="1"/>
      <c r="L141" s="1"/>
      <c r="M141" s="1"/>
      <c r="N141" s="1"/>
    </row>
    <row r="142" spans="1:14" ht="12.75" customHeight="1">
      <c r="A142" s="82"/>
      <c r="B142" s="83"/>
      <c r="C142" s="83"/>
      <c r="D142" s="83"/>
      <c r="E142" s="83"/>
      <c r="F142" s="83"/>
      <c r="G142" s="83"/>
      <c r="H142" s="1"/>
      <c r="I142" s="1"/>
      <c r="J142" s="1"/>
      <c r="K142" s="1"/>
      <c r="L142" s="1"/>
      <c r="M142" s="1"/>
      <c r="N142" s="1"/>
    </row>
  </sheetData>
  <mergeCells count="214">
    <mergeCell ref="A2:G2"/>
    <mergeCell ref="A6:G6"/>
    <mergeCell ref="A7:G7"/>
    <mergeCell ref="A8:B8"/>
    <mergeCell ref="C8:F8"/>
    <mergeCell ref="A9:B9"/>
    <mergeCell ref="C9:F9"/>
    <mergeCell ref="A1:G1"/>
    <mergeCell ref="A3:G3"/>
    <mergeCell ref="A4:F4"/>
    <mergeCell ref="A5:F5"/>
    <mergeCell ref="A15:B15"/>
    <mergeCell ref="C15:E15"/>
    <mergeCell ref="F15:G15"/>
    <mergeCell ref="A10:B10"/>
    <mergeCell ref="C10:F10"/>
    <mergeCell ref="A16:B16"/>
    <mergeCell ref="C16:E16"/>
    <mergeCell ref="F16:G16"/>
    <mergeCell ref="A11:B11"/>
    <mergeCell ref="C11:F11"/>
    <mergeCell ref="A12:G12"/>
    <mergeCell ref="A13:G13"/>
    <mergeCell ref="A14:B14"/>
    <mergeCell ref="C14:E14"/>
    <mergeCell ref="F14:G14"/>
    <mergeCell ref="A22:B22"/>
    <mergeCell ref="C22:F22"/>
    <mergeCell ref="A24:G24"/>
    <mergeCell ref="A25:B25"/>
    <mergeCell ref="C25:E25"/>
    <mergeCell ref="A26:B26"/>
    <mergeCell ref="C26:E26"/>
    <mergeCell ref="A18:G18"/>
    <mergeCell ref="A19:B19"/>
    <mergeCell ref="C19:F19"/>
    <mergeCell ref="A20:B20"/>
    <mergeCell ref="C20:F20"/>
    <mergeCell ref="A21:B21"/>
    <mergeCell ref="C21:F21"/>
    <mergeCell ref="A30:B30"/>
    <mergeCell ref="C30:E30"/>
    <mergeCell ref="A31:B31"/>
    <mergeCell ref="C31:E31"/>
    <mergeCell ref="A32:B32"/>
    <mergeCell ref="C32:E32"/>
    <mergeCell ref="H26:K26"/>
    <mergeCell ref="A27:B27"/>
    <mergeCell ref="C27:E27"/>
    <mergeCell ref="A28:B28"/>
    <mergeCell ref="C28:E28"/>
    <mergeCell ref="A29:B29"/>
    <mergeCell ref="C29:E29"/>
    <mergeCell ref="A38:B38"/>
    <mergeCell ref="C38:F38"/>
    <mergeCell ref="A39:B39"/>
    <mergeCell ref="C39:F39"/>
    <mergeCell ref="A40:B40"/>
    <mergeCell ref="C40:F40"/>
    <mergeCell ref="A33:B33"/>
    <mergeCell ref="C33:E33"/>
    <mergeCell ref="A34:B34"/>
    <mergeCell ref="C34:F34"/>
    <mergeCell ref="A36:G36"/>
    <mergeCell ref="A37:B37"/>
    <mergeCell ref="C37:F37"/>
    <mergeCell ref="A44:B44"/>
    <mergeCell ref="C44:F44"/>
    <mergeCell ref="A46:G46"/>
    <mergeCell ref="A47:B47"/>
    <mergeCell ref="C47:F47"/>
    <mergeCell ref="A48:B48"/>
    <mergeCell ref="C48:F48"/>
    <mergeCell ref="A41:B41"/>
    <mergeCell ref="C41:F41"/>
    <mergeCell ref="A42:B42"/>
    <mergeCell ref="C42:F42"/>
    <mergeCell ref="A43:B43"/>
    <mergeCell ref="C43:F43"/>
    <mergeCell ref="A52:B52"/>
    <mergeCell ref="C52:F52"/>
    <mergeCell ref="A54:G54"/>
    <mergeCell ref="A55:G55"/>
    <mergeCell ref="A56:G56"/>
    <mergeCell ref="A57:B57"/>
    <mergeCell ref="C57:E57"/>
    <mergeCell ref="A49:B49"/>
    <mergeCell ref="C49:F49"/>
    <mergeCell ref="A50:B50"/>
    <mergeCell ref="C50:F50"/>
    <mergeCell ref="A51:B51"/>
    <mergeCell ref="C51:F51"/>
    <mergeCell ref="A61:B61"/>
    <mergeCell ref="C61:E61"/>
    <mergeCell ref="A62:B62"/>
    <mergeCell ref="C62:E62"/>
    <mergeCell ref="A63:B63"/>
    <mergeCell ref="C63:E63"/>
    <mergeCell ref="A58:B58"/>
    <mergeCell ref="C58:E58"/>
    <mergeCell ref="A59:B59"/>
    <mergeCell ref="C59:E59"/>
    <mergeCell ref="A60:B60"/>
    <mergeCell ref="C60:E60"/>
    <mergeCell ref="A68:G68"/>
    <mergeCell ref="A69:B69"/>
    <mergeCell ref="C69:E69"/>
    <mergeCell ref="A70:B70"/>
    <mergeCell ref="C70:E70"/>
    <mergeCell ref="A71:B71"/>
    <mergeCell ref="C71:E71"/>
    <mergeCell ref="A64:B64"/>
    <mergeCell ref="C64:E64"/>
    <mergeCell ref="A65:B65"/>
    <mergeCell ref="C65:E65"/>
    <mergeCell ref="A66:E66"/>
    <mergeCell ref="A67:G67"/>
    <mergeCell ref="A72:E72"/>
    <mergeCell ref="A75:G75"/>
    <mergeCell ref="A76:B76"/>
    <mergeCell ref="C76:E76"/>
    <mergeCell ref="H76:I82"/>
    <mergeCell ref="A77:B77"/>
    <mergeCell ref="C77:E77"/>
    <mergeCell ref="A78:B78"/>
    <mergeCell ref="C78:E78"/>
    <mergeCell ref="A79:B79"/>
    <mergeCell ref="A83:E83"/>
    <mergeCell ref="A84:B84"/>
    <mergeCell ref="C84:E84"/>
    <mergeCell ref="A85:E85"/>
    <mergeCell ref="A87:G87"/>
    <mergeCell ref="A88:B88"/>
    <mergeCell ref="C88:E88"/>
    <mergeCell ref="C79:E79"/>
    <mergeCell ref="A80:B80"/>
    <mergeCell ref="C80:E80"/>
    <mergeCell ref="A81:B81"/>
    <mergeCell ref="C81:E81"/>
    <mergeCell ref="A82:B82"/>
    <mergeCell ref="C82:E82"/>
    <mergeCell ref="C93:E93"/>
    <mergeCell ref="A94:E94"/>
    <mergeCell ref="A95:B95"/>
    <mergeCell ref="C95:E95"/>
    <mergeCell ref="A96:E96"/>
    <mergeCell ref="A98:G98"/>
    <mergeCell ref="H88:I93"/>
    <mergeCell ref="A89:B89"/>
    <mergeCell ref="C89:E89"/>
    <mergeCell ref="A90:B90"/>
    <mergeCell ref="C90:E90"/>
    <mergeCell ref="A91:B91"/>
    <mergeCell ref="C91:E91"/>
    <mergeCell ref="A92:B92"/>
    <mergeCell ref="C92:E92"/>
    <mergeCell ref="A93:B93"/>
    <mergeCell ref="A103:B103"/>
    <mergeCell ref="C103:E103"/>
    <mergeCell ref="A104:B104"/>
    <mergeCell ref="C104:E104"/>
    <mergeCell ref="A105:E105"/>
    <mergeCell ref="A107:G107"/>
    <mergeCell ref="A100:B100"/>
    <mergeCell ref="C100:F100"/>
    <mergeCell ref="A101:B101"/>
    <mergeCell ref="C101:E101"/>
    <mergeCell ref="A102:B102"/>
    <mergeCell ref="C102:E102"/>
    <mergeCell ref="A109:B109"/>
    <mergeCell ref="C109:E109"/>
    <mergeCell ref="A110:B110"/>
    <mergeCell ref="C110:E110"/>
    <mergeCell ref="H110:J110"/>
    <mergeCell ref="A111:B118"/>
    <mergeCell ref="C111:E111"/>
    <mergeCell ref="C112:E112"/>
    <mergeCell ref="C113:E113"/>
    <mergeCell ref="C114:E114"/>
    <mergeCell ref="H119:J119"/>
    <mergeCell ref="A120:F120"/>
    <mergeCell ref="A121:G121"/>
    <mergeCell ref="A122:G122"/>
    <mergeCell ref="A123:G123"/>
    <mergeCell ref="A124:F124"/>
    <mergeCell ref="C115:E115"/>
    <mergeCell ref="C116:E116"/>
    <mergeCell ref="C117:E117"/>
    <mergeCell ref="C118:E118"/>
    <mergeCell ref="A119:B119"/>
    <mergeCell ref="C119:E119"/>
    <mergeCell ref="A128:B128"/>
    <mergeCell ref="C128:F128"/>
    <mergeCell ref="A129:F129"/>
    <mergeCell ref="A130:B130"/>
    <mergeCell ref="C130:F130"/>
    <mergeCell ref="A131:F131"/>
    <mergeCell ref="A125:B125"/>
    <mergeCell ref="C125:F125"/>
    <mergeCell ref="A126:B126"/>
    <mergeCell ref="C126:F126"/>
    <mergeCell ref="A127:B127"/>
    <mergeCell ref="C127:F127"/>
    <mergeCell ref="A138:G138"/>
    <mergeCell ref="A139:G139"/>
    <mergeCell ref="A140:G140"/>
    <mergeCell ref="A141:G141"/>
    <mergeCell ref="A142:G142"/>
    <mergeCell ref="A132:G132"/>
    <mergeCell ref="A133:G133"/>
    <mergeCell ref="A134:G134"/>
    <mergeCell ref="A135:G135"/>
    <mergeCell ref="A136:G136"/>
    <mergeCell ref="A137:G137"/>
  </mergeCells>
  <printOptions horizontalCentered="1"/>
  <pageMargins left="0.78740157480314965" right="0.51181102362204722" top="0.59055118110236227" bottom="0.59055118110236227" header="0" footer="0"/>
  <pageSetup paperSize="9" scale="60" orientation="portrait" r:id="rId1"/>
  <rowBreaks count="1" manualBreakCount="1"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Mão de Obra</vt:lpstr>
      <vt:lpstr>'Mão de Obra'!Area_de_impressao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Silvéria</dc:creator>
  <cp:lastModifiedBy>isadora.taquary</cp:lastModifiedBy>
  <cp:lastPrinted>2021-04-14T18:08:57Z</cp:lastPrinted>
  <dcterms:created xsi:type="dcterms:W3CDTF">2021-04-07T20:17:02Z</dcterms:created>
  <dcterms:modified xsi:type="dcterms:W3CDTF">2022-07-22T18:54:19Z</dcterms:modified>
</cp:coreProperties>
</file>