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5308" yWindow="-168" windowWidth="28836" windowHeight="13176"/>
  </bookViews>
  <sheets>
    <sheet name="Fisico-financeiro" sheetId="2" r:id="rId1"/>
    <sheet name="Resumo Eventograma" sheetId="3" r:id="rId2"/>
  </sheets>
  <definedNames>
    <definedName name="_xlnm._FilterDatabase" localSheetId="0" hidden="1">'Fisico-financeiro'!$A$5:$BU$333</definedName>
    <definedName name="_xlnm.Print_Area" localSheetId="0">'Fisico-financeiro'!$A$1:$BU$332</definedName>
    <definedName name="_xlnm.Print_Titles" localSheetId="0">'Fisico-financeiro'!$A:$H,'Fisico-financeiro'!$5:$6</definedName>
  </definedNames>
  <calcPr calcId="124519"/>
</workbook>
</file>

<file path=xl/calcChain.xml><?xml version="1.0" encoding="utf-8"?>
<calcChain xmlns="http://schemas.openxmlformats.org/spreadsheetml/2006/main">
  <c r="BT3" i="2"/>
  <c r="BI3"/>
  <c r="AW3"/>
  <c r="AK3"/>
  <c r="C331"/>
  <c r="C329"/>
  <c r="C327"/>
  <c r="C323"/>
  <c r="C321"/>
  <c r="C319"/>
  <c r="C313"/>
  <c r="C311"/>
  <c r="C309"/>
  <c r="C305"/>
  <c r="C303"/>
  <c r="C301"/>
  <c r="C299"/>
  <c r="C295"/>
  <c r="C293"/>
  <c r="C291"/>
  <c r="C289"/>
  <c r="C285"/>
  <c r="C283"/>
  <c r="C281"/>
  <c r="C277"/>
  <c r="C275"/>
  <c r="C273"/>
  <c r="C271"/>
  <c r="C267"/>
  <c r="C265"/>
  <c r="C263"/>
  <c r="C261"/>
  <c r="C255"/>
  <c r="C253"/>
  <c r="C251"/>
  <c r="C249"/>
  <c r="C245"/>
  <c r="C243"/>
  <c r="C241"/>
  <c r="C237"/>
  <c r="C235"/>
  <c r="C233"/>
  <c r="C229"/>
  <c r="C227"/>
  <c r="C225"/>
  <c r="C221"/>
  <c r="C219"/>
  <c r="C215"/>
  <c r="C213"/>
  <c r="C211"/>
  <c r="C205"/>
  <c r="C203"/>
  <c r="C199"/>
  <c r="C197"/>
  <c r="C193"/>
  <c r="C191"/>
  <c r="C189"/>
  <c r="C187"/>
  <c r="C185"/>
  <c r="C183"/>
  <c r="C181"/>
  <c r="C179"/>
  <c r="C177"/>
  <c r="C173"/>
  <c r="C171"/>
  <c r="C169"/>
  <c r="C167"/>
  <c r="C165"/>
  <c r="C163"/>
  <c r="C161"/>
  <c r="C159"/>
  <c r="C157"/>
  <c r="C155"/>
  <c r="C153"/>
  <c r="C151"/>
  <c r="C149"/>
  <c r="C147"/>
  <c r="C143"/>
  <c r="C141"/>
  <c r="C139"/>
  <c r="C137"/>
  <c r="C135"/>
  <c r="C133"/>
  <c r="C131"/>
  <c r="C129"/>
  <c r="C125"/>
  <c r="C123"/>
  <c r="C121"/>
  <c r="C119"/>
  <c r="C115"/>
  <c r="C113"/>
  <c r="C111"/>
  <c r="C107"/>
  <c r="C105"/>
  <c r="C103"/>
  <c r="C101"/>
  <c r="C99"/>
  <c r="C97"/>
  <c r="C95"/>
  <c r="C93"/>
  <c r="C89"/>
  <c r="C87"/>
  <c r="C85"/>
  <c r="C83"/>
  <c r="C81"/>
  <c r="C79"/>
  <c r="C77"/>
  <c r="C75"/>
  <c r="C69"/>
  <c r="C67"/>
  <c r="C65"/>
  <c r="C61"/>
  <c r="C59"/>
  <c r="C55"/>
  <c r="C49"/>
  <c r="C47"/>
  <c r="C45"/>
  <c r="C43"/>
  <c r="C39"/>
  <c r="C35"/>
  <c r="C33"/>
  <c r="C31"/>
  <c r="C27"/>
  <c r="C25"/>
  <c r="C23"/>
  <c r="C21"/>
  <c r="C19"/>
  <c r="C17"/>
  <c r="C15"/>
  <c r="C11"/>
  <c r="J12" s="1"/>
  <c r="E165" i="3"/>
  <c r="D11" i="2"/>
  <c r="H7"/>
  <c r="D297"/>
  <c r="D9"/>
  <c r="D13"/>
  <c r="D235"/>
  <c r="D237"/>
  <c r="D323"/>
  <c r="D321"/>
  <c r="D319"/>
  <c r="D317"/>
  <c r="D313"/>
  <c r="D311"/>
  <c r="D309"/>
  <c r="D307"/>
  <c r="D305"/>
  <c r="D301"/>
  <c r="D299"/>
  <c r="D295"/>
  <c r="D291"/>
  <c r="D289"/>
  <c r="D285"/>
  <c r="D283"/>
  <c r="D281"/>
  <c r="D279"/>
  <c r="D277"/>
  <c r="D273"/>
  <c r="D271"/>
  <c r="D267"/>
  <c r="D265"/>
  <c r="D263"/>
  <c r="D261"/>
  <c r="D259"/>
  <c r="D255"/>
  <c r="D251"/>
  <c r="D243"/>
  <c r="D233"/>
  <c r="D231"/>
  <c r="D229"/>
  <c r="D227"/>
  <c r="D221"/>
  <c r="D219"/>
  <c r="D217"/>
  <c r="D215"/>
  <c r="D213"/>
  <c r="D125"/>
  <c r="D123"/>
  <c r="D105"/>
  <c r="D253"/>
  <c r="D249"/>
  <c r="D247"/>
  <c r="D169"/>
  <c r="D167"/>
  <c r="D121"/>
  <c r="D119"/>
  <c r="D117"/>
  <c r="D107"/>
  <c r="D103"/>
  <c r="D101"/>
  <c r="D99"/>
  <c r="D89"/>
  <c r="D85"/>
  <c r="D329"/>
  <c r="D327"/>
  <c r="D303"/>
  <c r="D293"/>
  <c r="D287"/>
  <c r="D275"/>
  <c r="D269"/>
  <c r="D257"/>
  <c r="D241"/>
  <c r="D225"/>
  <c r="D223"/>
  <c r="D211"/>
  <c r="D209"/>
  <c r="D199"/>
  <c r="D193"/>
  <c r="D191"/>
  <c r="D189"/>
  <c r="D187"/>
  <c r="D185"/>
  <c r="D183"/>
  <c r="D181"/>
  <c r="D173"/>
  <c r="D171"/>
  <c r="D165"/>
  <c r="D163"/>
  <c r="D161"/>
  <c r="D159"/>
  <c r="D157"/>
  <c r="D155"/>
  <c r="D153"/>
  <c r="D151"/>
  <c r="D149"/>
  <c r="D147"/>
  <c r="D145"/>
  <c r="D331"/>
  <c r="D325"/>
  <c r="D315"/>
  <c r="D245"/>
  <c r="D239"/>
  <c r="D207"/>
  <c r="D205"/>
  <c r="D203"/>
  <c r="D201"/>
  <c r="D197"/>
  <c r="D195"/>
  <c r="D179"/>
  <c r="D177"/>
  <c r="D175"/>
  <c r="D143"/>
  <c r="D141"/>
  <c r="D139"/>
  <c r="D137"/>
  <c r="D135"/>
  <c r="D133"/>
  <c r="D131"/>
  <c r="D129"/>
  <c r="D127"/>
  <c r="D115"/>
  <c r="D113"/>
  <c r="D111"/>
  <c r="D109"/>
  <c r="D97"/>
  <c r="D95"/>
  <c r="D93"/>
  <c r="D91"/>
  <c r="D87"/>
  <c r="D83"/>
  <c r="D81"/>
  <c r="D79"/>
  <c r="D77"/>
  <c r="D75"/>
  <c r="D73"/>
  <c r="D71"/>
  <c r="D69"/>
  <c r="D67"/>
  <c r="D65"/>
  <c r="D63"/>
  <c r="D61"/>
  <c r="D59"/>
  <c r="D57"/>
  <c r="D55"/>
  <c r="D53"/>
  <c r="D51"/>
  <c r="D49"/>
  <c r="D47"/>
  <c r="D29"/>
  <c r="D31"/>
  <c r="D33"/>
  <c r="D35"/>
  <c r="D37"/>
  <c r="D41"/>
  <c r="D39"/>
  <c r="D45"/>
  <c r="D43"/>
  <c r="D15"/>
  <c r="D17"/>
  <c r="D19"/>
  <c r="D21"/>
  <c r="D23"/>
  <c r="D27"/>
  <c r="D25"/>
  <c r="C3" l="1"/>
  <c r="H11"/>
  <c r="G11" s="1"/>
  <c r="K6"/>
  <c r="K11" s="1"/>
  <c r="K12" s="1"/>
  <c r="J332"/>
  <c r="H331"/>
  <c r="G331" s="1"/>
  <c r="J330"/>
  <c r="H329"/>
  <c r="G329" s="1"/>
  <c r="J328"/>
  <c r="H327"/>
  <c r="G327" s="1"/>
  <c r="J326"/>
  <c r="H325"/>
  <c r="G325" s="1"/>
  <c r="J324"/>
  <c r="H323"/>
  <c r="G323" s="1"/>
  <c r="J322"/>
  <c r="H321"/>
  <c r="G321" s="1"/>
  <c r="J320"/>
  <c r="H319"/>
  <c r="G319" s="1"/>
  <c r="J318"/>
  <c r="H317"/>
  <c r="G317" s="1"/>
  <c r="J316"/>
  <c r="H315"/>
  <c r="G315" s="1"/>
  <c r="J314"/>
  <c r="H313"/>
  <c r="G313" s="1"/>
  <c r="J312"/>
  <c r="H311"/>
  <c r="G311" s="1"/>
  <c r="J310"/>
  <c r="H309"/>
  <c r="G309" s="1"/>
  <c r="J308"/>
  <c r="H307"/>
  <c r="G307" s="1"/>
  <c r="J306"/>
  <c r="H305"/>
  <c r="G305" s="1"/>
  <c r="J304"/>
  <c r="H303"/>
  <c r="G303" s="1"/>
  <c r="J302"/>
  <c r="H301"/>
  <c r="G301" s="1"/>
  <c r="J300"/>
  <c r="H299"/>
  <c r="G299" s="1"/>
  <c r="J298"/>
  <c r="H297"/>
  <c r="G297" s="1"/>
  <c r="J296"/>
  <c r="H295"/>
  <c r="G295" s="1"/>
  <c r="J294"/>
  <c r="H293"/>
  <c r="G293" s="1"/>
  <c r="J292"/>
  <c r="H291"/>
  <c r="G291" s="1"/>
  <c r="J290"/>
  <c r="H289"/>
  <c r="G289" s="1"/>
  <c r="J288"/>
  <c r="H287"/>
  <c r="G287" s="1"/>
  <c r="J286"/>
  <c r="H285"/>
  <c r="G285" s="1"/>
  <c r="J284"/>
  <c r="H283"/>
  <c r="G283" s="1"/>
  <c r="J282"/>
  <c r="H281"/>
  <c r="G281" s="1"/>
  <c r="J280"/>
  <c r="H279"/>
  <c r="G279" s="1"/>
  <c r="J278"/>
  <c r="H277"/>
  <c r="G277" s="1"/>
  <c r="J276"/>
  <c r="H275"/>
  <c r="G275" s="1"/>
  <c r="J274"/>
  <c r="H273"/>
  <c r="G273" s="1"/>
  <c r="J272"/>
  <c r="H271"/>
  <c r="G271" s="1"/>
  <c r="J270"/>
  <c r="H269"/>
  <c r="G269" s="1"/>
  <c r="J268"/>
  <c r="H267"/>
  <c r="G267" s="1"/>
  <c r="J266"/>
  <c r="H265"/>
  <c r="G265" s="1"/>
  <c r="J264"/>
  <c r="H263"/>
  <c r="G263" s="1"/>
  <c r="J262"/>
  <c r="H261"/>
  <c r="G261" s="1"/>
  <c r="J260"/>
  <c r="H259"/>
  <c r="G259" s="1"/>
  <c r="J258"/>
  <c r="H257"/>
  <c r="G257" s="1"/>
  <c r="J256"/>
  <c r="H255"/>
  <c r="G255" s="1"/>
  <c r="J254"/>
  <c r="H253"/>
  <c r="G253" s="1"/>
  <c r="J252"/>
  <c r="H251"/>
  <c r="G251" s="1"/>
  <c r="J250"/>
  <c r="H249"/>
  <c r="G249" s="1"/>
  <c r="J248"/>
  <c r="H247"/>
  <c r="G247" s="1"/>
  <c r="J246"/>
  <c r="H245"/>
  <c r="G245" s="1"/>
  <c r="J244"/>
  <c r="H243"/>
  <c r="G243" s="1"/>
  <c r="J242"/>
  <c r="H241"/>
  <c r="G241" s="1"/>
  <c r="J240"/>
  <c r="H239"/>
  <c r="G239" s="1"/>
  <c r="J238"/>
  <c r="H237"/>
  <c r="G237" s="1"/>
  <c r="J236"/>
  <c r="H235"/>
  <c r="G235" s="1"/>
  <c r="J234"/>
  <c r="H233"/>
  <c r="G233" s="1"/>
  <c r="J232"/>
  <c r="H231"/>
  <c r="G231" s="1"/>
  <c r="J230"/>
  <c r="H229"/>
  <c r="G229" s="1"/>
  <c r="J228"/>
  <c r="H227"/>
  <c r="G227" s="1"/>
  <c r="J226"/>
  <c r="H225"/>
  <c r="G225" s="1"/>
  <c r="J224"/>
  <c r="H223"/>
  <c r="G223" s="1"/>
  <c r="J222"/>
  <c r="H221"/>
  <c r="G221" s="1"/>
  <c r="J220"/>
  <c r="H219"/>
  <c r="G219" s="1"/>
  <c r="J218"/>
  <c r="H217"/>
  <c r="G217" s="1"/>
  <c r="J216"/>
  <c r="H215"/>
  <c r="G215" s="1"/>
  <c r="J214"/>
  <c r="H213"/>
  <c r="G213" s="1"/>
  <c r="J212"/>
  <c r="H211"/>
  <c r="G211" s="1"/>
  <c r="J210"/>
  <c r="H209"/>
  <c r="G209" s="1"/>
  <c r="J208"/>
  <c r="H207"/>
  <c r="G207" s="1"/>
  <c r="J206"/>
  <c r="H205"/>
  <c r="G205" s="1"/>
  <c r="J204"/>
  <c r="H203"/>
  <c r="G203" s="1"/>
  <c r="J202"/>
  <c r="H201"/>
  <c r="G201" s="1"/>
  <c r="J200"/>
  <c r="H199"/>
  <c r="G199" s="1"/>
  <c r="J198"/>
  <c r="H197"/>
  <c r="G197" s="1"/>
  <c r="J196"/>
  <c r="H195"/>
  <c r="G195" s="1"/>
  <c r="J194"/>
  <c r="H193"/>
  <c r="G193" s="1"/>
  <c r="J192"/>
  <c r="H191"/>
  <c r="G191" s="1"/>
  <c r="J190"/>
  <c r="H189"/>
  <c r="G189" s="1"/>
  <c r="J188"/>
  <c r="H187"/>
  <c r="G187" s="1"/>
  <c r="J186"/>
  <c r="H185"/>
  <c r="G185" s="1"/>
  <c r="J184"/>
  <c r="H183"/>
  <c r="G183" s="1"/>
  <c r="J182"/>
  <c r="H181"/>
  <c r="G181" s="1"/>
  <c r="J180"/>
  <c r="H179"/>
  <c r="G179" s="1"/>
  <c r="J178"/>
  <c r="H177"/>
  <c r="G177" s="1"/>
  <c r="J176"/>
  <c r="H175"/>
  <c r="G175" s="1"/>
  <c r="J174"/>
  <c r="H173"/>
  <c r="G173" s="1"/>
  <c r="J172"/>
  <c r="H171"/>
  <c r="G171" s="1"/>
  <c r="J170"/>
  <c r="H169"/>
  <c r="G169" s="1"/>
  <c r="J168"/>
  <c r="H167"/>
  <c r="G167" s="1"/>
  <c r="J166"/>
  <c r="H165"/>
  <c r="G165" s="1"/>
  <c r="J164"/>
  <c r="H163"/>
  <c r="G163" s="1"/>
  <c r="J162"/>
  <c r="H161"/>
  <c r="G161" s="1"/>
  <c r="J160"/>
  <c r="H159"/>
  <c r="G159" s="1"/>
  <c r="J158"/>
  <c r="H157"/>
  <c r="G157" s="1"/>
  <c r="J156"/>
  <c r="H155"/>
  <c r="G155" s="1"/>
  <c r="J154"/>
  <c r="H153"/>
  <c r="G153" s="1"/>
  <c r="J152"/>
  <c r="H151"/>
  <c r="G151" s="1"/>
  <c r="J150"/>
  <c r="H149"/>
  <c r="G149" s="1"/>
  <c r="J148"/>
  <c r="H147"/>
  <c r="G147" s="1"/>
  <c r="J146"/>
  <c r="H145"/>
  <c r="G145" s="1"/>
  <c r="J144"/>
  <c r="H143"/>
  <c r="G143" s="1"/>
  <c r="J142"/>
  <c r="H141"/>
  <c r="G141" s="1"/>
  <c r="J140"/>
  <c r="H139"/>
  <c r="G139" s="1"/>
  <c r="J138"/>
  <c r="H137"/>
  <c r="G137" s="1"/>
  <c r="J136"/>
  <c r="H135"/>
  <c r="G135" s="1"/>
  <c r="J134"/>
  <c r="H133"/>
  <c r="G133" s="1"/>
  <c r="J132"/>
  <c r="H131"/>
  <c r="G131" s="1"/>
  <c r="J130"/>
  <c r="H129"/>
  <c r="G129" s="1"/>
  <c r="J128"/>
  <c r="H127"/>
  <c r="G127" s="1"/>
  <c r="J126"/>
  <c r="H125"/>
  <c r="G125" s="1"/>
  <c r="J124"/>
  <c r="H123"/>
  <c r="G123" s="1"/>
  <c r="J122"/>
  <c r="H121"/>
  <c r="G121" s="1"/>
  <c r="J120"/>
  <c r="H119"/>
  <c r="G119" s="1"/>
  <c r="J118"/>
  <c r="H117"/>
  <c r="G117" s="1"/>
  <c r="J116"/>
  <c r="H115"/>
  <c r="G115" s="1"/>
  <c r="J114"/>
  <c r="H113"/>
  <c r="G113" s="1"/>
  <c r="J112"/>
  <c r="H111"/>
  <c r="G111" s="1"/>
  <c r="J110"/>
  <c r="H109"/>
  <c r="G109" s="1"/>
  <c r="J108"/>
  <c r="H107"/>
  <c r="G107" s="1"/>
  <c r="J106"/>
  <c r="H105"/>
  <c r="G105" s="1"/>
  <c r="J104"/>
  <c r="H103"/>
  <c r="G103" s="1"/>
  <c r="J102"/>
  <c r="H101"/>
  <c r="G101" s="1"/>
  <c r="J100"/>
  <c r="H99"/>
  <c r="G99" s="1"/>
  <c r="J98"/>
  <c r="H97"/>
  <c r="G97" s="1"/>
  <c r="J96"/>
  <c r="H95"/>
  <c r="G95" s="1"/>
  <c r="J94"/>
  <c r="H93"/>
  <c r="G93" s="1"/>
  <c r="J92"/>
  <c r="H91"/>
  <c r="G91" s="1"/>
  <c r="J90"/>
  <c r="H89"/>
  <c r="G89" s="1"/>
  <c r="J88"/>
  <c r="H87"/>
  <c r="G87" s="1"/>
  <c r="J86"/>
  <c r="H85"/>
  <c r="G85" s="1"/>
  <c r="J84"/>
  <c r="H83"/>
  <c r="G83" s="1"/>
  <c r="J82"/>
  <c r="H81"/>
  <c r="G81" s="1"/>
  <c r="J80"/>
  <c r="H79"/>
  <c r="G79" s="1"/>
  <c r="J78"/>
  <c r="H77"/>
  <c r="G77" s="1"/>
  <c r="J76"/>
  <c r="H75"/>
  <c r="G75" s="1"/>
  <c r="J74"/>
  <c r="H73"/>
  <c r="G73" s="1"/>
  <c r="J72"/>
  <c r="H71"/>
  <c r="G71" s="1"/>
  <c r="J70"/>
  <c r="H69"/>
  <c r="G69" s="1"/>
  <c r="J68"/>
  <c r="H67"/>
  <c r="G67" s="1"/>
  <c r="J66"/>
  <c r="H65"/>
  <c r="G65" s="1"/>
  <c r="J64"/>
  <c r="H63"/>
  <c r="G63" s="1"/>
  <c r="J62"/>
  <c r="H61"/>
  <c r="G61" s="1"/>
  <c r="J60"/>
  <c r="H59"/>
  <c r="G59" s="1"/>
  <c r="J58"/>
  <c r="H57"/>
  <c r="G57" s="1"/>
  <c r="J56"/>
  <c r="H55"/>
  <c r="G55" s="1"/>
  <c r="J54"/>
  <c r="H53"/>
  <c r="G53" s="1"/>
  <c r="J52"/>
  <c r="H51"/>
  <c r="G51" s="1"/>
  <c r="J50"/>
  <c r="H49"/>
  <c r="G49" s="1"/>
  <c r="J48"/>
  <c r="H47"/>
  <c r="G47" s="1"/>
  <c r="J46"/>
  <c r="H45"/>
  <c r="G45" s="1"/>
  <c r="J44"/>
  <c r="H43"/>
  <c r="G43" s="1"/>
  <c r="J42"/>
  <c r="H41"/>
  <c r="G41" s="1"/>
  <c r="J40"/>
  <c r="H39"/>
  <c r="G39" s="1"/>
  <c r="J38"/>
  <c r="H37"/>
  <c r="G37" s="1"/>
  <c r="J36"/>
  <c r="H35"/>
  <c r="G35" s="1"/>
  <c r="J34"/>
  <c r="H33"/>
  <c r="G33" s="1"/>
  <c r="J32"/>
  <c r="H31"/>
  <c r="G31" s="1"/>
  <c r="J30"/>
  <c r="H29"/>
  <c r="G29" s="1"/>
  <c r="J28"/>
  <c r="H27"/>
  <c r="G27" s="1"/>
  <c r="J26"/>
  <c r="H25"/>
  <c r="G25" s="1"/>
  <c r="J24"/>
  <c r="H23"/>
  <c r="G23" s="1"/>
  <c r="J22"/>
  <c r="H21"/>
  <c r="G21" s="1"/>
  <c r="J20"/>
  <c r="H19"/>
  <c r="G19" s="1"/>
  <c r="J18"/>
  <c r="H17"/>
  <c r="G17" s="1"/>
  <c r="J16"/>
  <c r="H15"/>
  <c r="G15" s="1"/>
  <c r="J14"/>
  <c r="H13"/>
  <c r="G13" s="1"/>
  <c r="J10"/>
  <c r="H9"/>
  <c r="G9" s="1"/>
  <c r="J8"/>
  <c r="G7"/>
  <c r="L6" l="1"/>
  <c r="L11" s="1"/>
  <c r="L12" s="1"/>
  <c r="K233"/>
  <c r="K234" s="1"/>
  <c r="K237"/>
  <c r="K238" s="1"/>
  <c r="K235"/>
  <c r="K236" s="1"/>
  <c r="K9"/>
  <c r="K25"/>
  <c r="K27"/>
  <c r="K28" s="1"/>
  <c r="K29"/>
  <c r="K30" s="1"/>
  <c r="K39"/>
  <c r="K40" s="1"/>
  <c r="K57"/>
  <c r="K58" s="1"/>
  <c r="K59"/>
  <c r="K60" s="1"/>
  <c r="K61"/>
  <c r="K62" s="1"/>
  <c r="K79"/>
  <c r="K80" s="1"/>
  <c r="K83"/>
  <c r="K85"/>
  <c r="K86" s="1"/>
  <c r="K89"/>
  <c r="K90" s="1"/>
  <c r="K97"/>
  <c r="K98" s="1"/>
  <c r="K99"/>
  <c r="K100" s="1"/>
  <c r="K135"/>
  <c r="K136" s="1"/>
  <c r="K139"/>
  <c r="K140" s="1"/>
  <c r="K143"/>
  <c r="K241"/>
  <c r="K243"/>
  <c r="K244" s="1"/>
  <c r="K247"/>
  <c r="K248" s="1"/>
  <c r="K249"/>
  <c r="K251"/>
  <c r="K252" s="1"/>
  <c r="K253"/>
  <c r="K254" s="1"/>
  <c r="K263"/>
  <c r="K264" s="1"/>
  <c r="K271"/>
  <c r="K272" s="1"/>
  <c r="K275"/>
  <c r="K276" s="1"/>
  <c r="K277"/>
  <c r="K278" s="1"/>
  <c r="K279"/>
  <c r="K280" s="1"/>
  <c r="K305"/>
  <c r="K307"/>
  <c r="K309"/>
  <c r="K310" s="1"/>
  <c r="K319"/>
  <c r="K320" s="1"/>
  <c r="K15"/>
  <c r="K16" s="1"/>
  <c r="K33"/>
  <c r="K35"/>
  <c r="K36" s="1"/>
  <c r="K37"/>
  <c r="K38" s="1"/>
  <c r="K47"/>
  <c r="K48" s="1"/>
  <c r="K65"/>
  <c r="K66" s="1"/>
  <c r="K67"/>
  <c r="K68" s="1"/>
  <c r="K69"/>
  <c r="K70" s="1"/>
  <c r="K71"/>
  <c r="K72" s="1"/>
  <c r="K75"/>
  <c r="K77"/>
  <c r="K78" s="1"/>
  <c r="K81"/>
  <c r="K107"/>
  <c r="L107" s="1"/>
  <c r="K109"/>
  <c r="K111"/>
  <c r="K112" s="1"/>
  <c r="K113"/>
  <c r="K114" s="1"/>
  <c r="K123"/>
  <c r="K124" s="1"/>
  <c r="K125"/>
  <c r="K126" s="1"/>
  <c r="K127"/>
  <c r="K128" s="1"/>
  <c r="K131"/>
  <c r="K132" s="1"/>
  <c r="K133"/>
  <c r="K134" s="1"/>
  <c r="K137"/>
  <c r="K157"/>
  <c r="K158" s="1"/>
  <c r="K161"/>
  <c r="K162" s="1"/>
  <c r="K163"/>
  <c r="L163" s="1"/>
  <c r="K165"/>
  <c r="K166" s="1"/>
  <c r="K169"/>
  <c r="K170" s="1"/>
  <c r="K207"/>
  <c r="K208" s="1"/>
  <c r="K209"/>
  <c r="K210" s="1"/>
  <c r="K211"/>
  <c r="K212" s="1"/>
  <c r="K213"/>
  <c r="K214" s="1"/>
  <c r="K223"/>
  <c r="K224" s="1"/>
  <c r="K225"/>
  <c r="K226" s="1"/>
  <c r="K227"/>
  <c r="K228" s="1"/>
  <c r="K229"/>
  <c r="K230" s="1"/>
  <c r="K239"/>
  <c r="K267"/>
  <c r="K268" s="1"/>
  <c r="K269"/>
  <c r="K270" s="1"/>
  <c r="K273"/>
  <c r="K287"/>
  <c r="K288" s="1"/>
  <c r="K289"/>
  <c r="L289" s="1"/>
  <c r="L290" s="1"/>
  <c r="K291"/>
  <c r="K292" s="1"/>
  <c r="K293"/>
  <c r="K294" s="1"/>
  <c r="K303"/>
  <c r="K304" s="1"/>
  <c r="K313"/>
  <c r="L313" s="1"/>
  <c r="L314" s="1"/>
  <c r="K315"/>
  <c r="K316" s="1"/>
  <c r="K317"/>
  <c r="K318" s="1"/>
  <c r="K329"/>
  <c r="K330" s="1"/>
  <c r="K331"/>
  <c r="K332" s="1"/>
  <c r="K13"/>
  <c r="K14" s="1"/>
  <c r="K23"/>
  <c r="K24" s="1"/>
  <c r="K41"/>
  <c r="K42" s="1"/>
  <c r="K43"/>
  <c r="K44" s="1"/>
  <c r="K45"/>
  <c r="K46" s="1"/>
  <c r="K55"/>
  <c r="K56" s="1"/>
  <c r="K73"/>
  <c r="K95"/>
  <c r="K96" s="1"/>
  <c r="K129"/>
  <c r="K149"/>
  <c r="K150" s="1"/>
  <c r="K153"/>
  <c r="K154" s="1"/>
  <c r="K155"/>
  <c r="K156" s="1"/>
  <c r="K159"/>
  <c r="K167"/>
  <c r="K171"/>
  <c r="K172" s="1"/>
  <c r="K173"/>
  <c r="K174" s="1"/>
  <c r="K175"/>
  <c r="K176" s="1"/>
  <c r="K179"/>
  <c r="K181"/>
  <c r="K182" s="1"/>
  <c r="K183"/>
  <c r="K184" s="1"/>
  <c r="K187"/>
  <c r="K189"/>
  <c r="K190" s="1"/>
  <c r="K191"/>
  <c r="K192" s="1"/>
  <c r="K195"/>
  <c r="K197"/>
  <c r="K198" s="1"/>
  <c r="K203"/>
  <c r="K204" s="1"/>
  <c r="K245"/>
  <c r="K246" s="1"/>
  <c r="K255"/>
  <c r="K256" s="1"/>
  <c r="K257"/>
  <c r="K258" s="1"/>
  <c r="K259"/>
  <c r="K261"/>
  <c r="K262" s="1"/>
  <c r="K265"/>
  <c r="K281"/>
  <c r="K282" s="1"/>
  <c r="K283"/>
  <c r="K285"/>
  <c r="K286" s="1"/>
  <c r="K327"/>
  <c r="K328" s="1"/>
  <c r="K17"/>
  <c r="K19"/>
  <c r="K20" s="1"/>
  <c r="K21"/>
  <c r="K22" s="1"/>
  <c r="K31"/>
  <c r="K32" s="1"/>
  <c r="K49"/>
  <c r="K50" s="1"/>
  <c r="K51"/>
  <c r="K52" s="1"/>
  <c r="K53"/>
  <c r="K54" s="1"/>
  <c r="K63"/>
  <c r="K64" s="1"/>
  <c r="K87"/>
  <c r="K88" s="1"/>
  <c r="K91"/>
  <c r="K93"/>
  <c r="K94" s="1"/>
  <c r="K101"/>
  <c r="K103"/>
  <c r="K104" s="1"/>
  <c r="K105"/>
  <c r="K106" s="1"/>
  <c r="K115"/>
  <c r="K117"/>
  <c r="K119"/>
  <c r="K120" s="1"/>
  <c r="K121"/>
  <c r="K122" s="1"/>
  <c r="K141"/>
  <c r="K142" s="1"/>
  <c r="K145"/>
  <c r="K146" s="1"/>
  <c r="K147"/>
  <c r="K148" s="1"/>
  <c r="K151"/>
  <c r="K177"/>
  <c r="K185"/>
  <c r="K193"/>
  <c r="K199"/>
  <c r="K201"/>
  <c r="K202" s="1"/>
  <c r="K205"/>
  <c r="K206" s="1"/>
  <c r="K215"/>
  <c r="K216" s="1"/>
  <c r="K217"/>
  <c r="K218" s="1"/>
  <c r="K219"/>
  <c r="K220" s="1"/>
  <c r="K221"/>
  <c r="K222" s="1"/>
  <c r="K231"/>
  <c r="K295"/>
  <c r="K296" s="1"/>
  <c r="K297"/>
  <c r="K298" s="1"/>
  <c r="K299"/>
  <c r="K300" s="1"/>
  <c r="K301"/>
  <c r="K302" s="1"/>
  <c r="K311"/>
  <c r="K312" s="1"/>
  <c r="K321"/>
  <c r="K322" s="1"/>
  <c r="K323"/>
  <c r="K324" s="1"/>
  <c r="K325"/>
  <c r="K326" s="1"/>
  <c r="K7"/>
  <c r="J6"/>
  <c r="L73" l="1"/>
  <c r="L74" s="1"/>
  <c r="L305"/>
  <c r="L306" s="1"/>
  <c r="L199"/>
  <c r="L200" s="1"/>
  <c r="L151"/>
  <c r="L152" s="1"/>
  <c r="L91"/>
  <c r="L92" s="1"/>
  <c r="L283"/>
  <c r="L284" s="1"/>
  <c r="L259"/>
  <c r="L249"/>
  <c r="L250" s="1"/>
  <c r="L143"/>
  <c r="L144" s="1"/>
  <c r="L9"/>
  <c r="L10" s="1"/>
  <c r="L231"/>
  <c r="L232" s="1"/>
  <c r="L193"/>
  <c r="L194" s="1"/>
  <c r="L17"/>
  <c r="L18" s="1"/>
  <c r="L179"/>
  <c r="L180" s="1"/>
  <c r="L167"/>
  <c r="L239"/>
  <c r="L240" s="1"/>
  <c r="L81"/>
  <c r="L82" s="1"/>
  <c r="L89"/>
  <c r="L177"/>
  <c r="L178" s="1"/>
  <c r="L115"/>
  <c r="L116" s="1"/>
  <c r="L195"/>
  <c r="L196" s="1"/>
  <c r="L137"/>
  <c r="L138" s="1"/>
  <c r="L109"/>
  <c r="L75"/>
  <c r="L76" s="1"/>
  <c r="L33"/>
  <c r="L34" s="1"/>
  <c r="L307"/>
  <c r="L308" s="1"/>
  <c r="L241"/>
  <c r="L242" s="1"/>
  <c r="L83"/>
  <c r="L84" s="1"/>
  <c r="L25"/>
  <c r="L26" s="1"/>
  <c r="M6"/>
  <c r="L233"/>
  <c r="L185"/>
  <c r="L186" s="1"/>
  <c r="L117"/>
  <c r="L118" s="1"/>
  <c r="L101"/>
  <c r="L102" s="1"/>
  <c r="L265"/>
  <c r="L187"/>
  <c r="L188" s="1"/>
  <c r="L159"/>
  <c r="L160" s="1"/>
  <c r="L129"/>
  <c r="L130" s="1"/>
  <c r="L273"/>
  <c r="L274" s="1"/>
  <c r="K8"/>
  <c r="L139"/>
  <c r="L140" s="1"/>
  <c r="L277"/>
  <c r="L278" s="1"/>
  <c r="L243"/>
  <c r="L244" s="1"/>
  <c r="L67"/>
  <c r="L29"/>
  <c r="L30" s="1"/>
  <c r="L291"/>
  <c r="L292" s="1"/>
  <c r="L315"/>
  <c r="L316" s="1"/>
  <c r="K314"/>
  <c r="L61"/>
  <c r="L62" s="1"/>
  <c r="L253"/>
  <c r="L254" s="1"/>
  <c r="L77"/>
  <c r="L78" s="1"/>
  <c r="L43"/>
  <c r="L155"/>
  <c r="L309"/>
  <c r="L310" s="1"/>
  <c r="L217"/>
  <c r="L99"/>
  <c r="L100" s="1"/>
  <c r="L35"/>
  <c r="K232"/>
  <c r="K92"/>
  <c r="L41"/>
  <c r="L42" s="1"/>
  <c r="K118"/>
  <c r="K102"/>
  <c r="L267"/>
  <c r="L268" s="1"/>
  <c r="K74"/>
  <c r="K76"/>
  <c r="L279"/>
  <c r="L280" s="1"/>
  <c r="L173"/>
  <c r="L174" s="1"/>
  <c r="L331"/>
  <c r="L332" s="1"/>
  <c r="K290"/>
  <c r="K180"/>
  <c r="K164"/>
  <c r="L275"/>
  <c r="L37"/>
  <c r="L38" s="1"/>
  <c r="K200"/>
  <c r="K308"/>
  <c r="K260"/>
  <c r="L123"/>
  <c r="L57"/>
  <c r="L58" s="1"/>
  <c r="K250"/>
  <c r="K84"/>
  <c r="L281"/>
  <c r="L282" s="1"/>
  <c r="K144"/>
  <c r="K18"/>
  <c r="L21"/>
  <c r="L201"/>
  <c r="L202" s="1"/>
  <c r="K116"/>
  <c r="L299"/>
  <c r="L287"/>
  <c r="L288" s="1"/>
  <c r="L225"/>
  <c r="K240"/>
  <c r="L209"/>
  <c r="L189"/>
  <c r="K152"/>
  <c r="L97"/>
  <c r="L98" s="1"/>
  <c r="L69"/>
  <c r="L70" s="1"/>
  <c r="K26"/>
  <c r="L317"/>
  <c r="K306"/>
  <c r="L257"/>
  <c r="L258" s="1"/>
  <c r="K108"/>
  <c r="K10"/>
  <c r="L263"/>
  <c r="L264" s="1"/>
  <c r="K284"/>
  <c r="L223"/>
  <c r="L224" s="1"/>
  <c r="L207"/>
  <c r="L131"/>
  <c r="K82"/>
  <c r="L39"/>
  <c r="L40" s="1"/>
  <c r="L297"/>
  <c r="L255"/>
  <c r="L256" s="1"/>
  <c r="L247"/>
  <c r="L248" s="1"/>
  <c r="K178"/>
  <c r="L153"/>
  <c r="L154" s="1"/>
  <c r="K138"/>
  <c r="L321"/>
  <c r="L322" s="1"/>
  <c r="L325"/>
  <c r="K266"/>
  <c r="K196"/>
  <c r="L215"/>
  <c r="L216" s="1"/>
  <c r="L125"/>
  <c r="L126" s="1"/>
  <c r="K168"/>
  <c r="L53"/>
  <c r="L54" s="1"/>
  <c r="L319"/>
  <c r="L79"/>
  <c r="K188"/>
  <c r="K110"/>
  <c r="K130"/>
  <c r="L85"/>
  <c r="L86" s="1"/>
  <c r="L49"/>
  <c r="L50" s="1"/>
  <c r="L59"/>
  <c r="L251"/>
  <c r="L252" s="1"/>
  <c r="L245"/>
  <c r="L246" s="1"/>
  <c r="L329"/>
  <c r="L330" s="1"/>
  <c r="L323"/>
  <c r="K242"/>
  <c r="K160"/>
  <c r="K34"/>
  <c r="L135"/>
  <c r="L311"/>
  <c r="L295"/>
  <c r="L296" s="1"/>
  <c r="K194"/>
  <c r="L93"/>
  <c r="L94" s="1"/>
  <c r="L19"/>
  <c r="L219"/>
  <c r="L220" s="1"/>
  <c r="L87"/>
  <c r="L88" s="1"/>
  <c r="K186"/>
  <c r="L171"/>
  <c r="L147"/>
  <c r="L148" s="1"/>
  <c r="L121"/>
  <c r="L31"/>
  <c r="L285"/>
  <c r="L286" s="1"/>
  <c r="K274"/>
  <c r="L237"/>
  <c r="L181"/>
  <c r="L133"/>
  <c r="L134" s="1"/>
  <c r="L161"/>
  <c r="L162" s="1"/>
  <c r="L145"/>
  <c r="L146" s="1"/>
  <c r="L45"/>
  <c r="L13"/>
  <c r="L14" s="1"/>
  <c r="L65"/>
  <c r="L51"/>
  <c r="L27"/>
  <c r="L271"/>
  <c r="L272" s="1"/>
  <c r="L327"/>
  <c r="L168"/>
  <c r="L221"/>
  <c r="L141"/>
  <c r="L119"/>
  <c r="L203"/>
  <c r="L175"/>
  <c r="L149"/>
  <c r="L303"/>
  <c r="L269"/>
  <c r="L213"/>
  <c r="L165"/>
  <c r="L127"/>
  <c r="L15"/>
  <c r="L63"/>
  <c r="L183"/>
  <c r="L95"/>
  <c r="L227"/>
  <c r="L169"/>
  <c r="L71"/>
  <c r="L47"/>
  <c r="L205"/>
  <c r="L103"/>
  <c r="L261"/>
  <c r="L235"/>
  <c r="L191"/>
  <c r="L23"/>
  <c r="L229"/>
  <c r="L111"/>
  <c r="L301"/>
  <c r="L105"/>
  <c r="L197"/>
  <c r="L55"/>
  <c r="L293"/>
  <c r="L211"/>
  <c r="L157"/>
  <c r="L113"/>
  <c r="L260"/>
  <c r="L108"/>
  <c r="L164"/>
  <c r="L7"/>
  <c r="L8" s="1"/>
  <c r="N6" l="1"/>
  <c r="M11"/>
  <c r="M12" s="1"/>
  <c r="K4"/>
  <c r="M289"/>
  <c r="M290" s="1"/>
  <c r="M239"/>
  <c r="M240" s="1"/>
  <c r="M17"/>
  <c r="M18" s="1"/>
  <c r="M185"/>
  <c r="M186" s="1"/>
  <c r="M51"/>
  <c r="M52" s="1"/>
  <c r="M231"/>
  <c r="M232" s="1"/>
  <c r="M9"/>
  <c r="M10" s="1"/>
  <c r="M163"/>
  <c r="M164" s="1"/>
  <c r="M179"/>
  <c r="M313"/>
  <c r="M314" s="1"/>
  <c r="M203"/>
  <c r="M204" s="1"/>
  <c r="M81"/>
  <c r="M82" s="1"/>
  <c r="M159"/>
  <c r="M160" s="1"/>
  <c r="M137"/>
  <c r="M138" s="1"/>
  <c r="M199"/>
  <c r="M197"/>
  <c r="M198" s="1"/>
  <c r="M33"/>
  <c r="M34" s="1"/>
  <c r="M103"/>
  <c r="M104" s="1"/>
  <c r="M95"/>
  <c r="M96" s="1"/>
  <c r="M193"/>
  <c r="M194" s="1"/>
  <c r="M325"/>
  <c r="M326" s="1"/>
  <c r="M189"/>
  <c r="M190" s="1"/>
  <c r="M117"/>
  <c r="M118" s="1"/>
  <c r="M249"/>
  <c r="M250" s="1"/>
  <c r="M283"/>
  <c r="M75"/>
  <c r="N75" s="1"/>
  <c r="M27"/>
  <c r="M28" s="1"/>
  <c r="M45"/>
  <c r="M181"/>
  <c r="M59"/>
  <c r="M60" s="1"/>
  <c r="M265"/>
  <c r="M266" s="1"/>
  <c r="M109"/>
  <c r="M110" s="1"/>
  <c r="M83"/>
  <c r="M195"/>
  <c r="M196" s="1"/>
  <c r="M91"/>
  <c r="M92" s="1"/>
  <c r="M183"/>
  <c r="M184" s="1"/>
  <c r="M149"/>
  <c r="M150" s="1"/>
  <c r="M141"/>
  <c r="M142" s="1"/>
  <c r="M73"/>
  <c r="M74" s="1"/>
  <c r="M177"/>
  <c r="M178" s="1"/>
  <c r="M151"/>
  <c r="M152" s="1"/>
  <c r="M273"/>
  <c r="M274" s="1"/>
  <c r="M167"/>
  <c r="M168" s="1"/>
  <c r="M25"/>
  <c r="M26" s="1"/>
  <c r="L110"/>
  <c r="L266"/>
  <c r="M43"/>
  <c r="M44" s="1"/>
  <c r="M67"/>
  <c r="M68" s="1"/>
  <c r="M129"/>
  <c r="M101"/>
  <c r="N101" s="1"/>
  <c r="N102" s="1"/>
  <c r="M209"/>
  <c r="M299"/>
  <c r="M21"/>
  <c r="M123"/>
  <c r="M124" s="1"/>
  <c r="M217"/>
  <c r="M307"/>
  <c r="M89"/>
  <c r="M259"/>
  <c r="M171"/>
  <c r="M172" s="1"/>
  <c r="M143"/>
  <c r="M144" s="1"/>
  <c r="M135"/>
  <c r="M136" s="1"/>
  <c r="M323"/>
  <c r="M324" s="1"/>
  <c r="M79"/>
  <c r="M80" s="1"/>
  <c r="M207"/>
  <c r="M317"/>
  <c r="M225"/>
  <c r="N225" s="1"/>
  <c r="N226" s="1"/>
  <c r="M275"/>
  <c r="M276" s="1"/>
  <c r="M35"/>
  <c r="M36" s="1"/>
  <c r="M155"/>
  <c r="M241"/>
  <c r="M187"/>
  <c r="M188" s="1"/>
  <c r="M19"/>
  <c r="M20" s="1"/>
  <c r="M107"/>
  <c r="M108" s="1"/>
  <c r="M243"/>
  <c r="N243" s="1"/>
  <c r="N244" s="1"/>
  <c r="M131"/>
  <c r="M132" s="1"/>
  <c r="M291"/>
  <c r="M292" s="1"/>
  <c r="M233"/>
  <c r="M234" s="1"/>
  <c r="L90"/>
  <c r="M305"/>
  <c r="M115"/>
  <c r="L68"/>
  <c r="M139"/>
  <c r="M140" s="1"/>
  <c r="M29"/>
  <c r="M277"/>
  <c r="M278" s="1"/>
  <c r="M315"/>
  <c r="M316" s="1"/>
  <c r="M61"/>
  <c r="M62" s="1"/>
  <c r="M253"/>
  <c r="M254" s="1"/>
  <c r="M309"/>
  <c r="L44"/>
  <c r="L156"/>
  <c r="M77"/>
  <c r="M78" s="1"/>
  <c r="M39"/>
  <c r="M40" s="1"/>
  <c r="M255"/>
  <c r="M256" s="1"/>
  <c r="L218"/>
  <c r="L326"/>
  <c r="M173"/>
  <c r="M174" s="1"/>
  <c r="L22"/>
  <c r="M267"/>
  <c r="M268" s="1"/>
  <c r="M41"/>
  <c r="M69"/>
  <c r="M99"/>
  <c r="M100" s="1"/>
  <c r="L36"/>
  <c r="L172"/>
  <c r="M279"/>
  <c r="M280" s="1"/>
  <c r="M201"/>
  <c r="M85"/>
  <c r="M86" s="1"/>
  <c r="M57"/>
  <c r="M58" s="1"/>
  <c r="M257"/>
  <c r="M258" s="1"/>
  <c r="L324"/>
  <c r="L124"/>
  <c r="L208"/>
  <c r="M331"/>
  <c r="M332" s="1"/>
  <c r="L276"/>
  <c r="L318"/>
  <c r="L234"/>
  <c r="M153"/>
  <c r="M154" s="1"/>
  <c r="M287"/>
  <c r="M288" s="1"/>
  <c r="L132"/>
  <c r="M37"/>
  <c r="L210"/>
  <c r="L300"/>
  <c r="M53"/>
  <c r="N53" s="1"/>
  <c r="L190"/>
  <c r="M125"/>
  <c r="M126" s="1"/>
  <c r="M133"/>
  <c r="M281"/>
  <c r="M282" s="1"/>
  <c r="L60"/>
  <c r="M97"/>
  <c r="M98" s="1"/>
  <c r="M263"/>
  <c r="M264" s="1"/>
  <c r="M251"/>
  <c r="N251" s="1"/>
  <c r="L226"/>
  <c r="M13"/>
  <c r="L182"/>
  <c r="M321"/>
  <c r="N321" s="1"/>
  <c r="N322" s="1"/>
  <c r="M271"/>
  <c r="M223"/>
  <c r="M224" s="1"/>
  <c r="M247"/>
  <c r="L298"/>
  <c r="M297"/>
  <c r="L28"/>
  <c r="M219"/>
  <c r="M220" s="1"/>
  <c r="L80"/>
  <c r="M93"/>
  <c r="M215"/>
  <c r="M216" s="1"/>
  <c r="L46"/>
  <c r="L20"/>
  <c r="L52"/>
  <c r="M295"/>
  <c r="M285"/>
  <c r="M286" s="1"/>
  <c r="M161"/>
  <c r="M162" s="1"/>
  <c r="M329"/>
  <c r="M49"/>
  <c r="M50" s="1"/>
  <c r="L136"/>
  <c r="M319"/>
  <c r="L320"/>
  <c r="M145"/>
  <c r="M146" s="1"/>
  <c r="M245"/>
  <c r="L312"/>
  <c r="M311"/>
  <c r="L66"/>
  <c r="M65"/>
  <c r="M66" s="1"/>
  <c r="M327"/>
  <c r="L328"/>
  <c r="L122"/>
  <c r="M121"/>
  <c r="M31"/>
  <c r="L32"/>
  <c r="M147"/>
  <c r="M87"/>
  <c r="M88" s="1"/>
  <c r="L238"/>
  <c r="M237"/>
  <c r="L56"/>
  <c r="M55"/>
  <c r="M105"/>
  <c r="L106"/>
  <c r="L236"/>
  <c r="M127"/>
  <c r="L128"/>
  <c r="L270"/>
  <c r="M269"/>
  <c r="L176"/>
  <c r="L222"/>
  <c r="M221"/>
  <c r="M157"/>
  <c r="L158"/>
  <c r="L294"/>
  <c r="M293"/>
  <c r="L198"/>
  <c r="L112"/>
  <c r="M111"/>
  <c r="L230"/>
  <c r="M229"/>
  <c r="M230" s="1"/>
  <c r="L192"/>
  <c r="L206"/>
  <c r="M205"/>
  <c r="L170"/>
  <c r="M169"/>
  <c r="L184"/>
  <c r="M15"/>
  <c r="L16"/>
  <c r="L214"/>
  <c r="M213"/>
  <c r="N213" s="1"/>
  <c r="N214" s="1"/>
  <c r="L150"/>
  <c r="L142"/>
  <c r="M113"/>
  <c r="L114"/>
  <c r="L302"/>
  <c r="M301"/>
  <c r="L104"/>
  <c r="L72"/>
  <c r="M71"/>
  <c r="L96"/>
  <c r="M63"/>
  <c r="L64"/>
  <c r="L120"/>
  <c r="M235"/>
  <c r="M191"/>
  <c r="L212"/>
  <c r="M211"/>
  <c r="L24"/>
  <c r="M23"/>
  <c r="L262"/>
  <c r="M261"/>
  <c r="M47"/>
  <c r="L48"/>
  <c r="L228"/>
  <c r="M227"/>
  <c r="M165"/>
  <c r="L166"/>
  <c r="L304"/>
  <c r="M303"/>
  <c r="L204"/>
  <c r="M119"/>
  <c r="M175"/>
  <c r="M7"/>
  <c r="M8" s="1"/>
  <c r="N117" l="1"/>
  <c r="N118" s="1"/>
  <c r="N303"/>
  <c r="N304" s="1"/>
  <c r="N227"/>
  <c r="N228" s="1"/>
  <c r="N71"/>
  <c r="N72" s="1"/>
  <c r="N15"/>
  <c r="N205"/>
  <c r="N206" s="1"/>
  <c r="N221"/>
  <c r="N222" s="1"/>
  <c r="N329"/>
  <c r="N93"/>
  <c r="N94" s="1"/>
  <c r="N271"/>
  <c r="N37"/>
  <c r="N38" s="1"/>
  <c r="N41"/>
  <c r="N29"/>
  <c r="N30" s="1"/>
  <c r="N269"/>
  <c r="N270" s="1"/>
  <c r="N13"/>
  <c r="N14" s="1"/>
  <c r="N69"/>
  <c r="N70" s="1"/>
  <c r="N309"/>
  <c r="N310" s="1"/>
  <c r="N207"/>
  <c r="N208" s="1"/>
  <c r="N299"/>
  <c r="N300" s="1"/>
  <c r="N45"/>
  <c r="N46" s="1"/>
  <c r="N165"/>
  <c r="N166" s="1"/>
  <c r="N301"/>
  <c r="N302" s="1"/>
  <c r="N147"/>
  <c r="N148" s="1"/>
  <c r="N295"/>
  <c r="N296" s="1"/>
  <c r="N113"/>
  <c r="N114" s="1"/>
  <c r="N169"/>
  <c r="N170" s="1"/>
  <c r="N127"/>
  <c r="N121"/>
  <c r="N122" s="1"/>
  <c r="N247"/>
  <c r="N248" s="1"/>
  <c r="N133"/>
  <c r="N134" s="1"/>
  <c r="N201"/>
  <c r="N202" s="1"/>
  <c r="N155"/>
  <c r="N156" s="1"/>
  <c r="N317"/>
  <c r="N318" s="1"/>
  <c r="N217"/>
  <c r="N218" s="1"/>
  <c r="N209"/>
  <c r="N210" s="1"/>
  <c r="N199"/>
  <c r="N21"/>
  <c r="N22" s="1"/>
  <c r="N129"/>
  <c r="N130" s="1"/>
  <c r="N83"/>
  <c r="N84" s="1"/>
  <c r="N181"/>
  <c r="N182" s="1"/>
  <c r="N283"/>
  <c r="N284" s="1"/>
  <c r="M200"/>
  <c r="O6"/>
  <c r="O225" s="1"/>
  <c r="O226" s="1"/>
  <c r="N11"/>
  <c r="N12" s="1"/>
  <c r="N17"/>
  <c r="N18" s="1"/>
  <c r="N179"/>
  <c r="N81"/>
  <c r="N82" s="1"/>
  <c r="N103"/>
  <c r="N104" s="1"/>
  <c r="N289"/>
  <c r="N159"/>
  <c r="N160" s="1"/>
  <c r="N59"/>
  <c r="M180"/>
  <c r="M84"/>
  <c r="N33"/>
  <c r="N195"/>
  <c r="N196" s="1"/>
  <c r="N137"/>
  <c r="M210"/>
  <c r="N325"/>
  <c r="N326" s="1"/>
  <c r="M182"/>
  <c r="M284"/>
  <c r="N151"/>
  <c r="N313"/>
  <c r="N273"/>
  <c r="N274" s="1"/>
  <c r="N239"/>
  <c r="N240" s="1"/>
  <c r="N51"/>
  <c r="N189"/>
  <c r="M76"/>
  <c r="N231"/>
  <c r="N232" s="1"/>
  <c r="M102"/>
  <c r="N9"/>
  <c r="N19"/>
  <c r="N35"/>
  <c r="M22"/>
  <c r="M208"/>
  <c r="N91"/>
  <c r="N203"/>
  <c r="N95"/>
  <c r="N96" s="1"/>
  <c r="N143"/>
  <c r="N144" s="1"/>
  <c r="N167"/>
  <c r="N168" s="1"/>
  <c r="N141"/>
  <c r="N73"/>
  <c r="M130"/>
  <c r="N265"/>
  <c r="N266" s="1"/>
  <c r="N27"/>
  <c r="N28" s="1"/>
  <c r="N163"/>
  <c r="N164" s="1"/>
  <c r="M318"/>
  <c r="N249"/>
  <c r="N185"/>
  <c r="N233"/>
  <c r="N234" s="1"/>
  <c r="N109"/>
  <c r="N110" s="1"/>
  <c r="N177"/>
  <c r="N149"/>
  <c r="N150" s="1"/>
  <c r="N67"/>
  <c r="N68" s="1"/>
  <c r="N183"/>
  <c r="M46"/>
  <c r="N193"/>
  <c r="N25"/>
  <c r="N26" s="1"/>
  <c r="M156"/>
  <c r="N197"/>
  <c r="N43"/>
  <c r="N44" s="1"/>
  <c r="N275"/>
  <c r="N171"/>
  <c r="N172" s="1"/>
  <c r="N187"/>
  <c r="O187" s="1"/>
  <c r="M300"/>
  <c r="N79"/>
  <c r="N80" s="1"/>
  <c r="N131"/>
  <c r="N132" s="1"/>
  <c r="M218"/>
  <c r="M226"/>
  <c r="M244"/>
  <c r="N323"/>
  <c r="N324" s="1"/>
  <c r="N135"/>
  <c r="N136" s="1"/>
  <c r="N107"/>
  <c r="N108" s="1"/>
  <c r="N123"/>
  <c r="N291"/>
  <c r="N305"/>
  <c r="M306"/>
  <c r="M116"/>
  <c r="N115"/>
  <c r="M308"/>
  <c r="N307"/>
  <c r="M90"/>
  <c r="N89"/>
  <c r="M242"/>
  <c r="N241"/>
  <c r="M260"/>
  <c r="N259"/>
  <c r="L4"/>
  <c r="N139"/>
  <c r="M30"/>
  <c r="N277"/>
  <c r="N315"/>
  <c r="N316" s="1"/>
  <c r="N61"/>
  <c r="N62" s="1"/>
  <c r="N267"/>
  <c r="N253"/>
  <c r="N173"/>
  <c r="M310"/>
  <c r="N255"/>
  <c r="N279"/>
  <c r="N280" s="1"/>
  <c r="N99"/>
  <c r="N77"/>
  <c r="N57"/>
  <c r="M42"/>
  <c r="N39"/>
  <c r="N40" s="1"/>
  <c r="M272"/>
  <c r="M202"/>
  <c r="N85"/>
  <c r="M54"/>
  <c r="N257"/>
  <c r="M70"/>
  <c r="N49"/>
  <c r="N50" s="1"/>
  <c r="N97"/>
  <c r="N153"/>
  <c r="M14"/>
  <c r="N281"/>
  <c r="N331"/>
  <c r="N332" s="1"/>
  <c r="N125"/>
  <c r="N219"/>
  <c r="N287"/>
  <c r="N263"/>
  <c r="M248"/>
  <c r="N285"/>
  <c r="M134"/>
  <c r="M296"/>
  <c r="M38"/>
  <c r="M94"/>
  <c r="N215"/>
  <c r="M252"/>
  <c r="N223"/>
  <c r="M322"/>
  <c r="N145"/>
  <c r="M298"/>
  <c r="N297"/>
  <c r="N161"/>
  <c r="M330"/>
  <c r="N87"/>
  <c r="N88" s="1"/>
  <c r="M148"/>
  <c r="M320"/>
  <c r="N319"/>
  <c r="N128"/>
  <c r="M246"/>
  <c r="N245"/>
  <c r="N65"/>
  <c r="M312"/>
  <c r="N311"/>
  <c r="M238"/>
  <c r="N237"/>
  <c r="N42"/>
  <c r="M122"/>
  <c r="N229"/>
  <c r="N230" s="1"/>
  <c r="M32"/>
  <c r="N31"/>
  <c r="M328"/>
  <c r="N327"/>
  <c r="N211"/>
  <c r="N212" s="1"/>
  <c r="N157"/>
  <c r="N158" s="1"/>
  <c r="M192"/>
  <c r="M120"/>
  <c r="M304"/>
  <c r="M24"/>
  <c r="N23"/>
  <c r="M236"/>
  <c r="M56"/>
  <c r="N55"/>
  <c r="N56" s="1"/>
  <c r="N191"/>
  <c r="N192" s="1"/>
  <c r="N235"/>
  <c r="N76"/>
  <c r="M106"/>
  <c r="M176"/>
  <c r="M228"/>
  <c r="N261"/>
  <c r="N262" s="1"/>
  <c r="M262"/>
  <c r="N252"/>
  <c r="M72"/>
  <c r="M114"/>
  <c r="M170"/>
  <c r="O169"/>
  <c r="O170" s="1"/>
  <c r="M112"/>
  <c r="M294"/>
  <c r="N293"/>
  <c r="N294" s="1"/>
  <c r="M158"/>
  <c r="M270"/>
  <c r="M48"/>
  <c r="N47"/>
  <c r="M64"/>
  <c r="N63"/>
  <c r="N64" s="1"/>
  <c r="N92"/>
  <c r="M166"/>
  <c r="M212"/>
  <c r="M302"/>
  <c r="M214"/>
  <c r="M16"/>
  <c r="M206"/>
  <c r="M222"/>
  <c r="M128"/>
  <c r="N272"/>
  <c r="N7"/>
  <c r="N8" s="1"/>
  <c r="N119"/>
  <c r="N111"/>
  <c r="N175"/>
  <c r="N105"/>
  <c r="N106" s="1"/>
  <c r="N330"/>
  <c r="N180"/>
  <c r="N54"/>
  <c r="N200"/>
  <c r="O83"/>
  <c r="O71" l="1"/>
  <c r="O72" s="1"/>
  <c r="O75"/>
  <c r="O76" s="1"/>
  <c r="O227"/>
  <c r="O228" s="1"/>
  <c r="O125"/>
  <c r="O153"/>
  <c r="O127"/>
  <c r="O128" s="1"/>
  <c r="O147"/>
  <c r="O69"/>
  <c r="O70" s="1"/>
  <c r="O85"/>
  <c r="O253"/>
  <c r="O254" s="1"/>
  <c r="O277"/>
  <c r="O278" s="1"/>
  <c r="O291"/>
  <c r="O292" s="1"/>
  <c r="O179"/>
  <c r="O303"/>
  <c r="O304" s="1"/>
  <c r="O295"/>
  <c r="O296" s="1"/>
  <c r="O57"/>
  <c r="O58" s="1"/>
  <c r="O255"/>
  <c r="O256" s="1"/>
  <c r="O9"/>
  <c r="O10" s="1"/>
  <c r="O189"/>
  <c r="O190" s="1"/>
  <c r="O313"/>
  <c r="O314" s="1"/>
  <c r="O193"/>
  <c r="O194" s="1"/>
  <c r="O215"/>
  <c r="O216" s="1"/>
  <c r="O243"/>
  <c r="O244" s="1"/>
  <c r="O73"/>
  <c r="O74" s="1"/>
  <c r="O59"/>
  <c r="O60" s="1"/>
  <c r="O29"/>
  <c r="O30" s="1"/>
  <c r="O93"/>
  <c r="O163"/>
  <c r="O164" s="1"/>
  <c r="O329"/>
  <c r="O330" s="1"/>
  <c r="O205"/>
  <c r="O206" s="1"/>
  <c r="O165"/>
  <c r="O301"/>
  <c r="O302" s="1"/>
  <c r="O269"/>
  <c r="O270" s="1"/>
  <c r="O41"/>
  <c r="O42" s="1"/>
  <c r="O221"/>
  <c r="O222" s="1"/>
  <c r="O285"/>
  <c r="O286" s="1"/>
  <c r="O97"/>
  <c r="O98" s="1"/>
  <c r="O201"/>
  <c r="O202" s="1"/>
  <c r="O77"/>
  <c r="O78" s="1"/>
  <c r="O267"/>
  <c r="O268" s="1"/>
  <c r="O155"/>
  <c r="O156" s="1"/>
  <c r="O217"/>
  <c r="O218" s="1"/>
  <c r="O197"/>
  <c r="O198" s="1"/>
  <c r="O185"/>
  <c r="O186" s="1"/>
  <c r="O141"/>
  <c r="O142" s="1"/>
  <c r="O51"/>
  <c r="O52" s="1"/>
  <c r="O151"/>
  <c r="O152" s="1"/>
  <c r="O33"/>
  <c r="O34" s="1"/>
  <c r="O209"/>
  <c r="O210" s="1"/>
  <c r="O213"/>
  <c r="O214" s="1"/>
  <c r="O247"/>
  <c r="O248" s="1"/>
  <c r="O121"/>
  <c r="O122" s="1"/>
  <c r="O237"/>
  <c r="O238" s="1"/>
  <c r="O311"/>
  <c r="O312" s="1"/>
  <c r="O13"/>
  <c r="O14" s="1"/>
  <c r="O133"/>
  <c r="O134" s="1"/>
  <c r="O173"/>
  <c r="O174" s="1"/>
  <c r="O129"/>
  <c r="O130" s="1"/>
  <c r="O299"/>
  <c r="O300" s="1"/>
  <c r="O183"/>
  <c r="O184" s="1"/>
  <c r="O91"/>
  <c r="O92" s="1"/>
  <c r="O19"/>
  <c r="O20" s="1"/>
  <c r="O273"/>
  <c r="O181"/>
  <c r="O182" s="1"/>
  <c r="O233"/>
  <c r="O234" s="1"/>
  <c r="N188"/>
  <c r="O17"/>
  <c r="O18" s="1"/>
  <c r="O117"/>
  <c r="O118" s="1"/>
  <c r="O113"/>
  <c r="O114" s="1"/>
  <c r="N194"/>
  <c r="O245"/>
  <c r="O246" s="1"/>
  <c r="O319"/>
  <c r="O320" s="1"/>
  <c r="O37"/>
  <c r="O38" s="1"/>
  <c r="O219"/>
  <c r="O220" s="1"/>
  <c r="O281"/>
  <c r="O282" s="1"/>
  <c r="O321"/>
  <c r="O257"/>
  <c r="O258" s="1"/>
  <c r="O99"/>
  <c r="O100" s="1"/>
  <c r="O309"/>
  <c r="O310" s="1"/>
  <c r="O139"/>
  <c r="O140" s="1"/>
  <c r="O123"/>
  <c r="O124" s="1"/>
  <c r="O317"/>
  <c r="O318" s="1"/>
  <c r="O275"/>
  <c r="O276" s="1"/>
  <c r="O45"/>
  <c r="O46" s="1"/>
  <c r="O177"/>
  <c r="O178" s="1"/>
  <c r="O249"/>
  <c r="O250" s="1"/>
  <c r="O21"/>
  <c r="O203"/>
  <c r="O204" s="1"/>
  <c r="O35"/>
  <c r="O36" s="1"/>
  <c r="O207"/>
  <c r="O208" s="1"/>
  <c r="O81"/>
  <c r="O82" s="1"/>
  <c r="O53"/>
  <c r="O54" s="1"/>
  <c r="P6"/>
  <c r="P123" s="1"/>
  <c r="P124" s="1"/>
  <c r="O11"/>
  <c r="O12" s="1"/>
  <c r="O101"/>
  <c r="O102" s="1"/>
  <c r="O289"/>
  <c r="O290" s="1"/>
  <c r="O271"/>
  <c r="O199"/>
  <c r="O200" s="1"/>
  <c r="O137"/>
  <c r="O138" s="1"/>
  <c r="O283"/>
  <c r="O284" s="1"/>
  <c r="O251"/>
  <c r="O252" s="1"/>
  <c r="O231"/>
  <c r="O232" s="1"/>
  <c r="O22"/>
  <c r="O325"/>
  <c r="N34"/>
  <c r="N60"/>
  <c r="O239"/>
  <c r="O240" s="1"/>
  <c r="O103"/>
  <c r="O195"/>
  <c r="N290"/>
  <c r="N152"/>
  <c r="N20"/>
  <c r="O167"/>
  <c r="O135"/>
  <c r="O136" s="1"/>
  <c r="O159"/>
  <c r="O160" s="1"/>
  <c r="N138"/>
  <c r="O95"/>
  <c r="N178"/>
  <c r="O27"/>
  <c r="N250"/>
  <c r="N142"/>
  <c r="N52"/>
  <c r="O149"/>
  <c r="N190"/>
  <c r="N314"/>
  <c r="O131"/>
  <c r="O132" s="1"/>
  <c r="O67"/>
  <c r="O43"/>
  <c r="N184"/>
  <c r="O265"/>
  <c r="O109"/>
  <c r="N204"/>
  <c r="N36"/>
  <c r="O171"/>
  <c r="O172" s="1"/>
  <c r="O143"/>
  <c r="N198"/>
  <c r="N10"/>
  <c r="N74"/>
  <c r="O79"/>
  <c r="N186"/>
  <c r="O25"/>
  <c r="O26" s="1"/>
  <c r="N276"/>
  <c r="N254"/>
  <c r="O323"/>
  <c r="O107"/>
  <c r="N124"/>
  <c r="N292"/>
  <c r="N260"/>
  <c r="O259"/>
  <c r="N90"/>
  <c r="O89"/>
  <c r="N308"/>
  <c r="O307"/>
  <c r="M4"/>
  <c r="O241"/>
  <c r="N242"/>
  <c r="N306"/>
  <c r="O305"/>
  <c r="O115"/>
  <c r="N116"/>
  <c r="N140"/>
  <c r="O315"/>
  <c r="N278"/>
  <c r="O61"/>
  <c r="O279"/>
  <c r="N268"/>
  <c r="N78"/>
  <c r="N174"/>
  <c r="N256"/>
  <c r="N58"/>
  <c r="N100"/>
  <c r="N258"/>
  <c r="O39"/>
  <c r="N86"/>
  <c r="N286"/>
  <c r="N154"/>
  <c r="O49"/>
  <c r="O50" s="1"/>
  <c r="N220"/>
  <c r="O322"/>
  <c r="O87"/>
  <c r="O88" s="1"/>
  <c r="N98"/>
  <c r="N282"/>
  <c r="N216"/>
  <c r="N288"/>
  <c r="O287"/>
  <c r="O331"/>
  <c r="O332" s="1"/>
  <c r="O263"/>
  <c r="N264"/>
  <c r="O148"/>
  <c r="N126"/>
  <c r="O223"/>
  <c r="O224" s="1"/>
  <c r="O293"/>
  <c r="O294" s="1"/>
  <c r="O261"/>
  <c r="O262" s="1"/>
  <c r="N224"/>
  <c r="O145"/>
  <c r="N146"/>
  <c r="O229"/>
  <c r="O230" s="1"/>
  <c r="O7"/>
  <c r="O8" s="1"/>
  <c r="O161"/>
  <c r="N162"/>
  <c r="O297"/>
  <c r="N298"/>
  <c r="N320"/>
  <c r="N312"/>
  <c r="N246"/>
  <c r="N66"/>
  <c r="O65"/>
  <c r="N32"/>
  <c r="O154"/>
  <c r="N238"/>
  <c r="N328"/>
  <c r="O327"/>
  <c r="O55"/>
  <c r="O211"/>
  <c r="O212" s="1"/>
  <c r="O31"/>
  <c r="O157"/>
  <c r="N112"/>
  <c r="O111"/>
  <c r="N120"/>
  <c r="O188"/>
  <c r="N48"/>
  <c r="O47"/>
  <c r="O166"/>
  <c r="O274"/>
  <c r="O105"/>
  <c r="N176"/>
  <c r="O104"/>
  <c r="O119"/>
  <c r="O15"/>
  <c r="N16"/>
  <c r="N236"/>
  <c r="O235"/>
  <c r="O23"/>
  <c r="N24"/>
  <c r="O175"/>
  <c r="O63"/>
  <c r="O191"/>
  <c r="O86"/>
  <c r="O126"/>
  <c r="O326"/>
  <c r="O94"/>
  <c r="O180"/>
  <c r="O84"/>
  <c r="P239" l="1"/>
  <c r="P119"/>
  <c r="P120" s="1"/>
  <c r="P285"/>
  <c r="P286" s="1"/>
  <c r="P45"/>
  <c r="P46" s="1"/>
  <c r="P237"/>
  <c r="P238" s="1"/>
  <c r="P311"/>
  <c r="P312" s="1"/>
  <c r="P187"/>
  <c r="P188" s="1"/>
  <c r="P221"/>
  <c r="P222" s="1"/>
  <c r="P183"/>
  <c r="P184" s="1"/>
  <c r="P281"/>
  <c r="P282" s="1"/>
  <c r="P79"/>
  <c r="P325"/>
  <c r="P326" s="1"/>
  <c r="P205"/>
  <c r="P319"/>
  <c r="P320" s="1"/>
  <c r="P279"/>
  <c r="P280" s="1"/>
  <c r="P185"/>
  <c r="P186" s="1"/>
  <c r="P109"/>
  <c r="P110" s="1"/>
  <c r="P215"/>
  <c r="P216" s="1"/>
  <c r="P179"/>
  <c r="P213"/>
  <c r="P214" s="1"/>
  <c r="P103"/>
  <c r="P104" s="1"/>
  <c r="P17"/>
  <c r="P18" s="1"/>
  <c r="P33"/>
  <c r="P273"/>
  <c r="P274" s="1"/>
  <c r="P91"/>
  <c r="P111"/>
  <c r="P112" s="1"/>
  <c r="P303"/>
  <c r="P247"/>
  <c r="P248" s="1"/>
  <c r="P153"/>
  <c r="P154" s="1"/>
  <c r="P57"/>
  <c r="P58" s="1"/>
  <c r="P301"/>
  <c r="P302" s="1"/>
  <c r="P133"/>
  <c r="P134" s="1"/>
  <c r="P39"/>
  <c r="P40" s="1"/>
  <c r="P99"/>
  <c r="P100" s="1"/>
  <c r="P277"/>
  <c r="P278" s="1"/>
  <c r="P323"/>
  <c r="P129"/>
  <c r="P130" s="1"/>
  <c r="P143"/>
  <c r="P131"/>
  <c r="P149"/>
  <c r="P51"/>
  <c r="P52" s="1"/>
  <c r="P289"/>
  <c r="P290" s="1"/>
  <c r="P189"/>
  <c r="P190" s="1"/>
  <c r="P95"/>
  <c r="P96" s="1"/>
  <c r="P329"/>
  <c r="P330" s="1"/>
  <c r="P29"/>
  <c r="P117"/>
  <c r="P313"/>
  <c r="P314" s="1"/>
  <c r="P121"/>
  <c r="P122" s="1"/>
  <c r="P65"/>
  <c r="P66" s="1"/>
  <c r="P227"/>
  <c r="P228" s="1"/>
  <c r="P269"/>
  <c r="P270" s="1"/>
  <c r="P253"/>
  <c r="P254" s="1"/>
  <c r="P219"/>
  <c r="P220" s="1"/>
  <c r="P201"/>
  <c r="P202" s="1"/>
  <c r="P77"/>
  <c r="P267"/>
  <c r="P268" s="1"/>
  <c r="P317"/>
  <c r="P318" s="1"/>
  <c r="P299"/>
  <c r="P300" s="1"/>
  <c r="P35"/>
  <c r="P36" s="1"/>
  <c r="P67"/>
  <c r="P68" s="1"/>
  <c r="P27"/>
  <c r="P28" s="1"/>
  <c r="P203"/>
  <c r="P204" s="1"/>
  <c r="P141"/>
  <c r="P142" s="1"/>
  <c r="P167"/>
  <c r="P168" s="1"/>
  <c r="P209"/>
  <c r="P210" s="1"/>
  <c r="P275"/>
  <c r="P276" s="1"/>
  <c r="P83"/>
  <c r="P93"/>
  <c r="P94" s="1"/>
  <c r="P71"/>
  <c r="P72" s="1"/>
  <c r="P75"/>
  <c r="P177"/>
  <c r="P105"/>
  <c r="P106" s="1"/>
  <c r="P47"/>
  <c r="P48" s="1"/>
  <c r="P41"/>
  <c r="P55"/>
  <c r="P56" s="1"/>
  <c r="P137"/>
  <c r="P138" s="1"/>
  <c r="P245"/>
  <c r="P246" s="1"/>
  <c r="P9"/>
  <c r="P169"/>
  <c r="P170" s="1"/>
  <c r="P113"/>
  <c r="P114" s="1"/>
  <c r="P145"/>
  <c r="P146" s="1"/>
  <c r="P13"/>
  <c r="P37"/>
  <c r="P38" s="1"/>
  <c r="P127"/>
  <c r="P128" s="1"/>
  <c r="P97"/>
  <c r="P98" s="1"/>
  <c r="P255"/>
  <c r="P315"/>
  <c r="P316" s="1"/>
  <c r="P155"/>
  <c r="P107"/>
  <c r="P108" s="1"/>
  <c r="P197"/>
  <c r="P265"/>
  <c r="P266" s="1"/>
  <c r="P43"/>
  <c r="P44" s="1"/>
  <c r="P249"/>
  <c r="P250" s="1"/>
  <c r="P195"/>
  <c r="P163"/>
  <c r="P164" s="1"/>
  <c r="P243"/>
  <c r="P244" s="1"/>
  <c r="P257"/>
  <c r="P258" s="1"/>
  <c r="P295"/>
  <c r="P296" s="1"/>
  <c r="P225"/>
  <c r="P226" s="1"/>
  <c r="P193"/>
  <c r="P194" s="1"/>
  <c r="P73"/>
  <c r="P74" s="1"/>
  <c r="P309"/>
  <c r="P310" s="1"/>
  <c r="P19"/>
  <c r="P20" s="1"/>
  <c r="P125"/>
  <c r="P126" s="1"/>
  <c r="P151"/>
  <c r="P152" s="1"/>
  <c r="P173"/>
  <c r="P174" s="1"/>
  <c r="Q6"/>
  <c r="Q133" s="1"/>
  <c r="Q134" s="1"/>
  <c r="P11"/>
  <c r="P12" s="1"/>
  <c r="P199"/>
  <c r="P200" s="1"/>
  <c r="P53"/>
  <c r="P54" s="1"/>
  <c r="P81"/>
  <c r="P82" s="1"/>
  <c r="P251"/>
  <c r="P252" s="1"/>
  <c r="P291"/>
  <c r="P292" s="1"/>
  <c r="P101"/>
  <c r="P102" s="1"/>
  <c r="P271"/>
  <c r="P272" s="1"/>
  <c r="O272"/>
  <c r="P147"/>
  <c r="P148" s="1"/>
  <c r="P139"/>
  <c r="P140" s="1"/>
  <c r="P21"/>
  <c r="P181"/>
  <c r="P182" s="1"/>
  <c r="P69"/>
  <c r="P70" s="1"/>
  <c r="P231"/>
  <c r="P59"/>
  <c r="P283"/>
  <c r="P284" s="1"/>
  <c r="P321"/>
  <c r="P322" s="1"/>
  <c r="P217"/>
  <c r="P218" s="1"/>
  <c r="P233"/>
  <c r="P234" s="1"/>
  <c r="P207"/>
  <c r="P208" s="1"/>
  <c r="P85"/>
  <c r="P86" s="1"/>
  <c r="P165"/>
  <c r="P166" s="1"/>
  <c r="O196"/>
  <c r="P159"/>
  <c r="P160" s="1"/>
  <c r="O168"/>
  <c r="O144"/>
  <c r="O28"/>
  <c r="O96"/>
  <c r="P135"/>
  <c r="P136" s="1"/>
  <c r="P198"/>
  <c r="P25"/>
  <c r="P26" s="1"/>
  <c r="O68"/>
  <c r="P171"/>
  <c r="P172" s="1"/>
  <c r="O80"/>
  <c r="P80"/>
  <c r="O266"/>
  <c r="O44"/>
  <c r="O110"/>
  <c r="O150"/>
  <c r="O280"/>
  <c r="O324"/>
  <c r="P324"/>
  <c r="O108"/>
  <c r="O316"/>
  <c r="P156"/>
  <c r="O116"/>
  <c r="P115"/>
  <c r="P61"/>
  <c r="P62" s="1"/>
  <c r="P259"/>
  <c r="O260"/>
  <c r="N4"/>
  <c r="M3" s="1"/>
  <c r="P305"/>
  <c r="O306"/>
  <c r="P307"/>
  <c r="O308"/>
  <c r="O242"/>
  <c r="P241"/>
  <c r="P89"/>
  <c r="O90"/>
  <c r="O62"/>
  <c r="P78"/>
  <c r="P256"/>
  <c r="O40"/>
  <c r="P49"/>
  <c r="Q49" s="1"/>
  <c r="P240"/>
  <c r="P7"/>
  <c r="P87"/>
  <c r="P88" s="1"/>
  <c r="P331"/>
  <c r="P229"/>
  <c r="P230" s="1"/>
  <c r="Q301"/>
  <c r="Q302" s="1"/>
  <c r="P132"/>
  <c r="O264"/>
  <c r="P263"/>
  <c r="P287"/>
  <c r="P288" s="1"/>
  <c r="O288"/>
  <c r="Q13"/>
  <c r="P14"/>
  <c r="Q269"/>
  <c r="P261"/>
  <c r="P293"/>
  <c r="P223"/>
  <c r="O146"/>
  <c r="O298"/>
  <c r="P297"/>
  <c r="P161"/>
  <c r="O162"/>
  <c r="P10"/>
  <c r="O66"/>
  <c r="O32"/>
  <c r="O328"/>
  <c r="P327"/>
  <c r="O158"/>
  <c r="P42"/>
  <c r="P157"/>
  <c r="Q237"/>
  <c r="P304"/>
  <c r="Q41"/>
  <c r="P31"/>
  <c r="Q55"/>
  <c r="O56"/>
  <c r="P211"/>
  <c r="O64"/>
  <c r="P63"/>
  <c r="Q63" s="1"/>
  <c r="Q64" s="1"/>
  <c r="P150"/>
  <c r="O176"/>
  <c r="O16"/>
  <c r="P15"/>
  <c r="Q75"/>
  <c r="P76"/>
  <c r="P34"/>
  <c r="O120"/>
  <c r="O48"/>
  <c r="P23"/>
  <c r="O24"/>
  <c r="P178"/>
  <c r="O106"/>
  <c r="O112"/>
  <c r="P175"/>
  <c r="O236"/>
  <c r="P92"/>
  <c r="Q313"/>
  <c r="P235"/>
  <c r="O192"/>
  <c r="P191"/>
  <c r="P206"/>
  <c r="P118"/>
  <c r="Q213"/>
  <c r="P180"/>
  <c r="P196"/>
  <c r="P84"/>
  <c r="Q277" l="1"/>
  <c r="Q278" s="1"/>
  <c r="Q303"/>
  <c r="Q304" s="1"/>
  <c r="Q9"/>
  <c r="Q331"/>
  <c r="Q332" s="1"/>
  <c r="Q201"/>
  <c r="Q267"/>
  <c r="Q268" s="1"/>
  <c r="Q299"/>
  <c r="Q300" s="1"/>
  <c r="Q325"/>
  <c r="Q93"/>
  <c r="Q117"/>
  <c r="Q118" s="1"/>
  <c r="Q23"/>
  <c r="Q24" s="1"/>
  <c r="Q95"/>
  <c r="Q247"/>
  <c r="Q169"/>
  <c r="Q170" s="1"/>
  <c r="Q221"/>
  <c r="Q222" s="1"/>
  <c r="Q131"/>
  <c r="Q132" s="1"/>
  <c r="Q7"/>
  <c r="Q8" s="1"/>
  <c r="Q279"/>
  <c r="Q280" s="1"/>
  <c r="Q307"/>
  <c r="Q308" s="1"/>
  <c r="Q45"/>
  <c r="Q231"/>
  <c r="Q179"/>
  <c r="Q180" s="1"/>
  <c r="Q329"/>
  <c r="Q330" s="1"/>
  <c r="Q315"/>
  <c r="Q316" s="1"/>
  <c r="Q103"/>
  <c r="Q33"/>
  <c r="Q121"/>
  <c r="Q187"/>
  <c r="Q297"/>
  <c r="Q227"/>
  <c r="Q228" s="1"/>
  <c r="Q285"/>
  <c r="Q286" s="1"/>
  <c r="Q185"/>
  <c r="Q186" s="1"/>
  <c r="Q265"/>
  <c r="Q266" s="1"/>
  <c r="Q35"/>
  <c r="Q189"/>
  <c r="Q190" s="1"/>
  <c r="Q203"/>
  <c r="Q141"/>
  <c r="Q142" s="1"/>
  <c r="Q319"/>
  <c r="Q320" s="1"/>
  <c r="Q71"/>
  <c r="Q72" s="1"/>
  <c r="Q119"/>
  <c r="Q120" s="1"/>
  <c r="Q281"/>
  <c r="Q282" s="1"/>
  <c r="Q91"/>
  <c r="Q92" s="1"/>
  <c r="Q205"/>
  <c r="Q206" s="1"/>
  <c r="Q105"/>
  <c r="Q106" s="1"/>
  <c r="Q153"/>
  <c r="Q154" s="1"/>
  <c r="Q113"/>
  <c r="Q114" s="1"/>
  <c r="Q39"/>
  <c r="Q40" s="1"/>
  <c r="Q67"/>
  <c r="Q68" s="1"/>
  <c r="Q137"/>
  <c r="Q138" s="1"/>
  <c r="Q127"/>
  <c r="Q129"/>
  <c r="Q130" s="1"/>
  <c r="Q183"/>
  <c r="Q184" s="1"/>
  <c r="Q193"/>
  <c r="Q194" s="1"/>
  <c r="Q167"/>
  <c r="Q168" s="1"/>
  <c r="Q245"/>
  <c r="Q246" s="1"/>
  <c r="Q29"/>
  <c r="Q30" s="1"/>
  <c r="Q143"/>
  <c r="Q144" s="1"/>
  <c r="Q215"/>
  <c r="Q216" s="1"/>
  <c r="Q111"/>
  <c r="Q112" s="1"/>
  <c r="Q17"/>
  <c r="Q18" s="1"/>
  <c r="Q65"/>
  <c r="Q66" s="1"/>
  <c r="Q253"/>
  <c r="Q254" s="1"/>
  <c r="Q317"/>
  <c r="Q318" s="1"/>
  <c r="P30"/>
  <c r="Q47"/>
  <c r="Q48" s="1"/>
  <c r="P144"/>
  <c r="P232"/>
  <c r="Q57"/>
  <c r="Q58" s="1"/>
  <c r="Q219"/>
  <c r="Q220" s="1"/>
  <c r="Q249"/>
  <c r="Q250" s="1"/>
  <c r="Q145"/>
  <c r="Q146" s="1"/>
  <c r="Q107"/>
  <c r="Q27"/>
  <c r="Q28" s="1"/>
  <c r="Q311"/>
  <c r="Q312" s="1"/>
  <c r="Q197"/>
  <c r="Q198" s="1"/>
  <c r="Q177"/>
  <c r="Q178" s="1"/>
  <c r="Q43"/>
  <c r="Q44" s="1"/>
  <c r="Q97"/>
  <c r="Q98" s="1"/>
  <c r="Q99"/>
  <c r="Q100" s="1"/>
  <c r="Q225"/>
  <c r="Q226" s="1"/>
  <c r="Q109"/>
  <c r="Q110" s="1"/>
  <c r="Q273"/>
  <c r="Q274" s="1"/>
  <c r="Q51"/>
  <c r="Q52" s="1"/>
  <c r="Q239"/>
  <c r="Q240" s="1"/>
  <c r="Q155"/>
  <c r="Q156" s="1"/>
  <c r="Q149"/>
  <c r="Q150" s="1"/>
  <c r="Q21"/>
  <c r="Q22" s="1"/>
  <c r="P22"/>
  <c r="R6"/>
  <c r="R201" s="1"/>
  <c r="Q11"/>
  <c r="Q12" s="1"/>
  <c r="Q19"/>
  <c r="Q271"/>
  <c r="Q272" s="1"/>
  <c r="Q207"/>
  <c r="Q181"/>
  <c r="Q283"/>
  <c r="Q284" s="1"/>
  <c r="Q217"/>
  <c r="Q218" s="1"/>
  <c r="Q139"/>
  <c r="Q140" s="1"/>
  <c r="Q321"/>
  <c r="Q291"/>
  <c r="Q125"/>
  <c r="Q126" s="1"/>
  <c r="Q289"/>
  <c r="Q290" s="1"/>
  <c r="Q243"/>
  <c r="Q101"/>
  <c r="Q199"/>
  <c r="Q165"/>
  <c r="Q163"/>
  <c r="Q164" s="1"/>
  <c r="Q209"/>
  <c r="Q210" s="1"/>
  <c r="Q257"/>
  <c r="Q233"/>
  <c r="Q234" s="1"/>
  <c r="Q69"/>
  <c r="Q309"/>
  <c r="Q310" s="1"/>
  <c r="Q81"/>
  <c r="Q251"/>
  <c r="Q252" s="1"/>
  <c r="Q73"/>
  <c r="Q74" s="1"/>
  <c r="Q123"/>
  <c r="Q295"/>
  <c r="Q147"/>
  <c r="Q148" s="1"/>
  <c r="Q151"/>
  <c r="Q152" s="1"/>
  <c r="Q173"/>
  <c r="Q85"/>
  <c r="Q275"/>
  <c r="Q276" s="1"/>
  <c r="Q53"/>
  <c r="Q54" s="1"/>
  <c r="Q37"/>
  <c r="Q38" s="1"/>
  <c r="Q77"/>
  <c r="Q78" s="1"/>
  <c r="Q323"/>
  <c r="Q324" s="1"/>
  <c r="Q195"/>
  <c r="Q196" s="1"/>
  <c r="Q255"/>
  <c r="Q256" s="1"/>
  <c r="Q59"/>
  <c r="Q60" s="1"/>
  <c r="P60"/>
  <c r="Q83"/>
  <c r="Q84" s="1"/>
  <c r="Q79"/>
  <c r="Q80" s="1"/>
  <c r="Q159"/>
  <c r="Q160" s="1"/>
  <c r="Q36"/>
  <c r="Q25"/>
  <c r="Q135"/>
  <c r="Q136" s="1"/>
  <c r="Q171"/>
  <c r="Q172" s="1"/>
  <c r="Q204"/>
  <c r="Q46"/>
  <c r="Q61"/>
  <c r="Q62" s="1"/>
  <c r="O4"/>
  <c r="P260"/>
  <c r="Q259"/>
  <c r="P116"/>
  <c r="Q115"/>
  <c r="Q89"/>
  <c r="P242"/>
  <c r="Q241"/>
  <c r="P308"/>
  <c r="P90"/>
  <c r="P306"/>
  <c r="Q305"/>
  <c r="Q202"/>
  <c r="Q229"/>
  <c r="Q230" s="1"/>
  <c r="P50"/>
  <c r="Q87"/>
  <c r="Q88" s="1"/>
  <c r="Q128"/>
  <c r="P332"/>
  <c r="P8"/>
  <c r="Q287"/>
  <c r="Q288" s="1"/>
  <c r="Q270"/>
  <c r="Q263"/>
  <c r="R263" s="1"/>
  <c r="P264"/>
  <c r="Q14"/>
  <c r="Q261"/>
  <c r="P262"/>
  <c r="Q293"/>
  <c r="P294"/>
  <c r="P224"/>
  <c r="Q223"/>
  <c r="P298"/>
  <c r="P162"/>
  <c r="Q298"/>
  <c r="Q161"/>
  <c r="Q232"/>
  <c r="Q10"/>
  <c r="Q188"/>
  <c r="P212"/>
  <c r="Q211"/>
  <c r="P32"/>
  <c r="Q327"/>
  <c r="P328"/>
  <c r="Q56"/>
  <c r="Q248"/>
  <c r="P158"/>
  <c r="Q42"/>
  <c r="Q238"/>
  <c r="R41"/>
  <c r="Q31"/>
  <c r="Q122"/>
  <c r="Q157"/>
  <c r="Q214"/>
  <c r="P176"/>
  <c r="Q76"/>
  <c r="Q104"/>
  <c r="P192"/>
  <c r="Q15"/>
  <c r="P16"/>
  <c r="Q175"/>
  <c r="R175" s="1"/>
  <c r="R176" s="1"/>
  <c r="Q314"/>
  <c r="R91"/>
  <c r="Q191"/>
  <c r="Q50"/>
  <c r="P236"/>
  <c r="Q235"/>
  <c r="P24"/>
  <c r="Q34"/>
  <c r="Q96"/>
  <c r="P64"/>
  <c r="R213"/>
  <c r="R93"/>
  <c r="Q326"/>
  <c r="Q94"/>
  <c r="R267" l="1"/>
  <c r="R268" s="1"/>
  <c r="R95"/>
  <c r="R96" s="1"/>
  <c r="R127"/>
  <c r="R128" s="1"/>
  <c r="R65"/>
  <c r="R66" s="1"/>
  <c r="R45"/>
  <c r="R46" s="1"/>
  <c r="R249"/>
  <c r="R250" s="1"/>
  <c r="R169"/>
  <c r="R170" s="1"/>
  <c r="R27"/>
  <c r="R28" s="1"/>
  <c r="R29"/>
  <c r="R30" s="1"/>
  <c r="R215"/>
  <c r="R216" s="1"/>
  <c r="R71"/>
  <c r="R23"/>
  <c r="R24" s="1"/>
  <c r="R235"/>
  <c r="R236" s="1"/>
  <c r="R117"/>
  <c r="R75"/>
  <c r="R121"/>
  <c r="R303"/>
  <c r="R245"/>
  <c r="R246" s="1"/>
  <c r="R319"/>
  <c r="R297"/>
  <c r="R57"/>
  <c r="R131"/>
  <c r="R132" s="1"/>
  <c r="R285"/>
  <c r="R286" s="1"/>
  <c r="R277"/>
  <c r="R278" s="1"/>
  <c r="R307"/>
  <c r="R308" s="1"/>
  <c r="R265"/>
  <c r="R266" s="1"/>
  <c r="R141"/>
  <c r="R142" s="1"/>
  <c r="R49"/>
  <c r="R50" s="1"/>
  <c r="R329"/>
  <c r="R330" s="1"/>
  <c r="R35"/>
  <c r="R36" s="1"/>
  <c r="R221"/>
  <c r="R222" s="1"/>
  <c r="R39"/>
  <c r="R40" s="1"/>
  <c r="R167"/>
  <c r="R168" s="1"/>
  <c r="R67"/>
  <c r="R68" s="1"/>
  <c r="R313"/>
  <c r="R314" s="1"/>
  <c r="R107"/>
  <c r="R108" s="1"/>
  <c r="R17"/>
  <c r="R18" s="1"/>
  <c r="R47"/>
  <c r="R111"/>
  <c r="R325"/>
  <c r="R326" s="1"/>
  <c r="R157"/>
  <c r="R158" s="1"/>
  <c r="R237"/>
  <c r="R9"/>
  <c r="R187"/>
  <c r="R137"/>
  <c r="R138" s="1"/>
  <c r="R105"/>
  <c r="R106" s="1"/>
  <c r="R113"/>
  <c r="R223"/>
  <c r="R224" s="1"/>
  <c r="R7"/>
  <c r="R8" s="1"/>
  <c r="R301"/>
  <c r="R302" s="1"/>
  <c r="R279"/>
  <c r="R280" s="1"/>
  <c r="R89"/>
  <c r="R90" s="1"/>
  <c r="R183"/>
  <c r="R184" s="1"/>
  <c r="R247"/>
  <c r="R248" s="1"/>
  <c r="R219"/>
  <c r="R220" s="1"/>
  <c r="R231"/>
  <c r="R232" s="1"/>
  <c r="R119"/>
  <c r="R120" s="1"/>
  <c r="R129"/>
  <c r="R130" s="1"/>
  <c r="R315"/>
  <c r="R103"/>
  <c r="R63"/>
  <c r="R64" s="1"/>
  <c r="R15"/>
  <c r="R16" s="1"/>
  <c r="R205"/>
  <c r="R153"/>
  <c r="R55"/>
  <c r="R56" s="1"/>
  <c r="R145"/>
  <c r="R146" s="1"/>
  <c r="R13"/>
  <c r="R281"/>
  <c r="R282" s="1"/>
  <c r="R331"/>
  <c r="R332" s="1"/>
  <c r="R61"/>
  <c r="R25"/>
  <c r="R143"/>
  <c r="R144" s="1"/>
  <c r="R185"/>
  <c r="R186" s="1"/>
  <c r="R269"/>
  <c r="R270" s="1"/>
  <c r="R227"/>
  <c r="R228" s="1"/>
  <c r="R33"/>
  <c r="R34" s="1"/>
  <c r="R203"/>
  <c r="R204" s="1"/>
  <c r="Q108"/>
  <c r="R123"/>
  <c r="R124" s="1"/>
  <c r="Q124"/>
  <c r="R291"/>
  <c r="R292" s="1"/>
  <c r="Q292"/>
  <c r="R85"/>
  <c r="R86" s="1"/>
  <c r="Q86"/>
  <c r="R295"/>
  <c r="R296" s="1"/>
  <c r="Q296"/>
  <c r="R81"/>
  <c r="R82" s="1"/>
  <c r="Q82"/>
  <c r="R257"/>
  <c r="R258" s="1"/>
  <c r="Q258"/>
  <c r="R199"/>
  <c r="R200" s="1"/>
  <c r="Q200"/>
  <c r="R159"/>
  <c r="R160" s="1"/>
  <c r="R101"/>
  <c r="Q102"/>
  <c r="R165"/>
  <c r="R166" s="1"/>
  <c r="Q166"/>
  <c r="R207"/>
  <c r="R208" s="1"/>
  <c r="Q208"/>
  <c r="S6"/>
  <c r="R11"/>
  <c r="R12" s="1"/>
  <c r="R271"/>
  <c r="R59"/>
  <c r="R60" s="1"/>
  <c r="R21"/>
  <c r="R22" s="1"/>
  <c r="R73"/>
  <c r="R323"/>
  <c r="R147"/>
  <c r="R193"/>
  <c r="R194" s="1"/>
  <c r="R51"/>
  <c r="R52" s="1"/>
  <c r="R311"/>
  <c r="R133"/>
  <c r="R134" s="1"/>
  <c r="R273"/>
  <c r="R274" s="1"/>
  <c r="R125"/>
  <c r="R126" s="1"/>
  <c r="R189"/>
  <c r="R190" s="1"/>
  <c r="R109"/>
  <c r="R83"/>
  <c r="R84" s="1"/>
  <c r="R43"/>
  <c r="R283"/>
  <c r="R217"/>
  <c r="R218" s="1"/>
  <c r="R99"/>
  <c r="R255"/>
  <c r="R37"/>
  <c r="R38" s="1"/>
  <c r="R309"/>
  <c r="R310" s="1"/>
  <c r="R149"/>
  <c r="R150" s="1"/>
  <c r="R251"/>
  <c r="R317"/>
  <c r="R318" s="1"/>
  <c r="R209"/>
  <c r="R210" s="1"/>
  <c r="R233"/>
  <c r="R197"/>
  <c r="R198" s="1"/>
  <c r="R79"/>
  <c r="R80" s="1"/>
  <c r="R155"/>
  <c r="R156" s="1"/>
  <c r="R139"/>
  <c r="R253"/>
  <c r="R163"/>
  <c r="R164" s="1"/>
  <c r="R177"/>
  <c r="R225"/>
  <c r="R97"/>
  <c r="R98" s="1"/>
  <c r="R299"/>
  <c r="R300" s="1"/>
  <c r="R195"/>
  <c r="R275"/>
  <c r="R276" s="1"/>
  <c r="R77"/>
  <c r="R78" s="1"/>
  <c r="R239"/>
  <c r="R240" s="1"/>
  <c r="R179"/>
  <c r="R180" s="1"/>
  <c r="R151"/>
  <c r="R152" s="1"/>
  <c r="R53"/>
  <c r="R289"/>
  <c r="R290" s="1"/>
  <c r="Q26"/>
  <c r="R173"/>
  <c r="R174" s="1"/>
  <c r="Q174"/>
  <c r="R19"/>
  <c r="Q20"/>
  <c r="R69"/>
  <c r="R70" s="1"/>
  <c r="Q70"/>
  <c r="R243"/>
  <c r="R244" s="1"/>
  <c r="Q244"/>
  <c r="R321"/>
  <c r="R322" s="1"/>
  <c r="Q322"/>
  <c r="R181"/>
  <c r="R182" s="1"/>
  <c r="Q182"/>
  <c r="R202"/>
  <c r="S35"/>
  <c r="S36" s="1"/>
  <c r="R171"/>
  <c r="R135"/>
  <c r="R305"/>
  <c r="Q306"/>
  <c r="R241"/>
  <c r="Q242"/>
  <c r="Q260"/>
  <c r="R259"/>
  <c r="P4"/>
  <c r="Q90"/>
  <c r="Q116"/>
  <c r="R115"/>
  <c r="R87"/>
  <c r="S87" s="1"/>
  <c r="S285"/>
  <c r="R229"/>
  <c r="R287"/>
  <c r="Q264"/>
  <c r="S263"/>
  <c r="R264"/>
  <c r="R14"/>
  <c r="Q262"/>
  <c r="R261"/>
  <c r="R293"/>
  <c r="Q294"/>
  <c r="S223"/>
  <c r="Q224"/>
  <c r="R114"/>
  <c r="Q162"/>
  <c r="R58"/>
  <c r="R161"/>
  <c r="R298"/>
  <c r="R26"/>
  <c r="R320"/>
  <c r="R10"/>
  <c r="R188"/>
  <c r="Q32"/>
  <c r="R304"/>
  <c r="Q328"/>
  <c r="Q212"/>
  <c r="R211"/>
  <c r="Q158"/>
  <c r="R122"/>
  <c r="R42"/>
  <c r="R154"/>
  <c r="R327"/>
  <c r="R31"/>
  <c r="R104"/>
  <c r="R118"/>
  <c r="R112"/>
  <c r="S325"/>
  <c r="R72"/>
  <c r="R48"/>
  <c r="Q192"/>
  <c r="S103"/>
  <c r="R191"/>
  <c r="R214"/>
  <c r="Q236"/>
  <c r="R92"/>
  <c r="Q176"/>
  <c r="Q16"/>
  <c r="R76"/>
  <c r="S75"/>
  <c r="R206"/>
  <c r="R316"/>
  <c r="S315"/>
  <c r="R172"/>
  <c r="R94"/>
  <c r="S57" l="1"/>
  <c r="S58" s="1"/>
  <c r="S61"/>
  <c r="S62" s="1"/>
  <c r="S237"/>
  <c r="S117"/>
  <c r="S105"/>
  <c r="S307"/>
  <c r="S308" s="1"/>
  <c r="R238"/>
  <c r="S245"/>
  <c r="S131"/>
  <c r="S132" s="1"/>
  <c r="R62"/>
  <c r="S159"/>
  <c r="S160" s="1"/>
  <c r="S233"/>
  <c r="S234" s="1"/>
  <c r="R234"/>
  <c r="T6"/>
  <c r="T245" s="1"/>
  <c r="T246" s="1"/>
  <c r="S11"/>
  <c r="S12" s="1"/>
  <c r="S181"/>
  <c r="S182" s="1"/>
  <c r="S207"/>
  <c r="S208" s="1"/>
  <c r="S243"/>
  <c r="S244" s="1"/>
  <c r="S321"/>
  <c r="S173"/>
  <c r="S155"/>
  <c r="S156" s="1"/>
  <c r="S295"/>
  <c r="S291"/>
  <c r="S292" s="1"/>
  <c r="S79"/>
  <c r="S80" s="1"/>
  <c r="S165"/>
  <c r="S166" s="1"/>
  <c r="S85"/>
  <c r="S86" s="1"/>
  <c r="S81"/>
  <c r="S82" s="1"/>
  <c r="S197"/>
  <c r="S198" s="1"/>
  <c r="S123"/>
  <c r="S69"/>
  <c r="S70" s="1"/>
  <c r="S199"/>
  <c r="S200" s="1"/>
  <c r="S59"/>
  <c r="S21"/>
  <c r="S22" s="1"/>
  <c r="S257"/>
  <c r="S258" s="1"/>
  <c r="S185"/>
  <c r="S186" s="1"/>
  <c r="S45"/>
  <c r="S77"/>
  <c r="S78" s="1"/>
  <c r="S163"/>
  <c r="S164" s="1"/>
  <c r="S127"/>
  <c r="S128" s="1"/>
  <c r="S141"/>
  <c r="S142" s="1"/>
  <c r="S51"/>
  <c r="S52" s="1"/>
  <c r="S33"/>
  <c r="S34" s="1"/>
  <c r="S219"/>
  <c r="S220" s="1"/>
  <c r="S95"/>
  <c r="S203"/>
  <c r="S204" s="1"/>
  <c r="S309"/>
  <c r="S310" s="1"/>
  <c r="S183"/>
  <c r="S184" s="1"/>
  <c r="S151"/>
  <c r="S152" s="1"/>
  <c r="S329"/>
  <c r="S330" s="1"/>
  <c r="S275"/>
  <c r="S276" s="1"/>
  <c r="S83"/>
  <c r="S84" s="1"/>
  <c r="S249"/>
  <c r="S250" s="1"/>
  <c r="S189"/>
  <c r="S190" s="1"/>
  <c r="S97"/>
  <c r="S98" s="1"/>
  <c r="S299"/>
  <c r="S300" s="1"/>
  <c r="S179"/>
  <c r="S37"/>
  <c r="S38" s="1"/>
  <c r="S65"/>
  <c r="S66" s="1"/>
  <c r="S143"/>
  <c r="S144" s="1"/>
  <c r="S167"/>
  <c r="S168" s="1"/>
  <c r="S247"/>
  <c r="S248" s="1"/>
  <c r="S119"/>
  <c r="S120" s="1"/>
  <c r="S133"/>
  <c r="S134" s="1"/>
  <c r="S149"/>
  <c r="S269"/>
  <c r="S270" s="1"/>
  <c r="S17"/>
  <c r="S18" s="1"/>
  <c r="S107"/>
  <c r="S108" s="1"/>
  <c r="S217"/>
  <c r="S39"/>
  <c r="S40" s="1"/>
  <c r="S227"/>
  <c r="S228" s="1"/>
  <c r="S193"/>
  <c r="S194" s="1"/>
  <c r="S231"/>
  <c r="S169"/>
  <c r="S170" s="1"/>
  <c r="S273"/>
  <c r="S274" s="1"/>
  <c r="S221"/>
  <c r="S49"/>
  <c r="S50" s="1"/>
  <c r="S29"/>
  <c r="S30" s="1"/>
  <c r="S317"/>
  <c r="S289"/>
  <c r="S290" s="1"/>
  <c r="S125"/>
  <c r="S27"/>
  <c r="S28" s="1"/>
  <c r="S129"/>
  <c r="S239"/>
  <c r="S240" s="1"/>
  <c r="S313"/>
  <c r="S314" s="1"/>
  <c r="S209"/>
  <c r="S210" s="1"/>
  <c r="S283"/>
  <c r="S284" s="1"/>
  <c r="R284"/>
  <c r="S311"/>
  <c r="S312" s="1"/>
  <c r="R312"/>
  <c r="S323"/>
  <c r="S324" s="1"/>
  <c r="R324"/>
  <c r="S271"/>
  <c r="S272" s="1"/>
  <c r="R272"/>
  <c r="S101"/>
  <c r="S102" s="1"/>
  <c r="R102"/>
  <c r="T57"/>
  <c r="T58" s="1"/>
  <c r="T285"/>
  <c r="S121"/>
  <c r="S122" s="1"/>
  <c r="S215"/>
  <c r="S216" s="1"/>
  <c r="S23"/>
  <c r="T23" s="1"/>
  <c r="S111"/>
  <c r="T111" s="1"/>
  <c r="T112" s="1"/>
  <c r="S319"/>
  <c r="S25"/>
  <c r="S26" s="1"/>
  <c r="S297"/>
  <c r="T297" s="1"/>
  <c r="T298" s="1"/>
  <c r="S293"/>
  <c r="S294" s="1"/>
  <c r="S13"/>
  <c r="S14" s="1"/>
  <c r="S281"/>
  <c r="S282" s="1"/>
  <c r="S277"/>
  <c r="T277" s="1"/>
  <c r="T278" s="1"/>
  <c r="S55"/>
  <c r="S56" s="1"/>
  <c r="S41"/>
  <c r="S42" s="1"/>
  <c r="S213"/>
  <c r="S214" s="1"/>
  <c r="S19"/>
  <c r="S20" s="1"/>
  <c r="R20"/>
  <c r="S225"/>
  <c r="S226" s="1"/>
  <c r="R226"/>
  <c r="S195"/>
  <c r="S196" s="1"/>
  <c r="R196"/>
  <c r="S177"/>
  <c r="S178" s="1"/>
  <c r="R178"/>
  <c r="S109"/>
  <c r="S110" s="1"/>
  <c r="R110"/>
  <c r="S147"/>
  <c r="S148" s="1"/>
  <c r="R148"/>
  <c r="T223"/>
  <c r="T224" s="1"/>
  <c r="S171"/>
  <c r="S71"/>
  <c r="S153"/>
  <c r="S154" s="1"/>
  <c r="S157"/>
  <c r="S158" s="1"/>
  <c r="S175"/>
  <c r="S176" s="1"/>
  <c r="S187"/>
  <c r="S137"/>
  <c r="T137" s="1"/>
  <c r="S113"/>
  <c r="S114" s="1"/>
  <c r="S145"/>
  <c r="S146" s="1"/>
  <c r="S267"/>
  <c r="S268" s="1"/>
  <c r="S89"/>
  <c r="T89" s="1"/>
  <c r="S265"/>
  <c r="S266" s="1"/>
  <c r="S135"/>
  <c r="S136" s="1"/>
  <c r="S301"/>
  <c r="S93"/>
  <c r="S94" s="1"/>
  <c r="S7"/>
  <c r="S8" s="1"/>
  <c r="S63"/>
  <c r="S64" s="1"/>
  <c r="S303"/>
  <c r="S304" s="1"/>
  <c r="S139"/>
  <c r="S140" s="1"/>
  <c r="R140"/>
  <c r="S99"/>
  <c r="S100" s="1"/>
  <c r="R100"/>
  <c r="S53"/>
  <c r="S54" s="1"/>
  <c r="R54"/>
  <c r="S253"/>
  <c r="S254" s="1"/>
  <c r="R254"/>
  <c r="S251"/>
  <c r="S252" s="1"/>
  <c r="R252"/>
  <c r="S255"/>
  <c r="S256" s="1"/>
  <c r="R256"/>
  <c r="S43"/>
  <c r="S44" s="1"/>
  <c r="R44"/>
  <c r="S73"/>
  <c r="S74" s="1"/>
  <c r="R74"/>
  <c r="T103"/>
  <c r="T104" s="1"/>
  <c r="T117"/>
  <c r="T118" s="1"/>
  <c r="S235"/>
  <c r="S236" s="1"/>
  <c r="S15"/>
  <c r="S47"/>
  <c r="T47" s="1"/>
  <c r="T48" s="1"/>
  <c r="S9"/>
  <c r="T9" s="1"/>
  <c r="T10" s="1"/>
  <c r="S229"/>
  <c r="S230" s="1"/>
  <c r="S279"/>
  <c r="S205"/>
  <c r="S206" s="1"/>
  <c r="S67"/>
  <c r="S68" s="1"/>
  <c r="S91"/>
  <c r="S92" s="1"/>
  <c r="S331"/>
  <c r="S332" s="1"/>
  <c r="S201"/>
  <c r="S202" s="1"/>
  <c r="R136"/>
  <c r="R88"/>
  <c r="S264"/>
  <c r="S287"/>
  <c r="S288" s="1"/>
  <c r="R116"/>
  <c r="S115"/>
  <c r="S259"/>
  <c r="R260"/>
  <c r="S305"/>
  <c r="R306"/>
  <c r="T159"/>
  <c r="T160" s="1"/>
  <c r="S241"/>
  <c r="R242"/>
  <c r="Q4"/>
  <c r="S286"/>
  <c r="R230"/>
  <c r="R288"/>
  <c r="S106"/>
  <c r="T263"/>
  <c r="S261"/>
  <c r="S262" s="1"/>
  <c r="R262"/>
  <c r="S88"/>
  <c r="T87"/>
  <c r="R294"/>
  <c r="S224"/>
  <c r="T113"/>
  <c r="R162"/>
  <c r="S161"/>
  <c r="T25"/>
  <c r="S320"/>
  <c r="S138"/>
  <c r="S327"/>
  <c r="S328" s="1"/>
  <c r="S246"/>
  <c r="R32"/>
  <c r="T237"/>
  <c r="S238"/>
  <c r="S31"/>
  <c r="T286"/>
  <c r="R328"/>
  <c r="R212"/>
  <c r="S211"/>
  <c r="R192"/>
  <c r="T75"/>
  <c r="S76"/>
  <c r="S104"/>
  <c r="S112"/>
  <c r="S326"/>
  <c r="S191"/>
  <c r="T235"/>
  <c r="S118"/>
  <c r="S316"/>
  <c r="T315"/>
  <c r="T215"/>
  <c r="T105" l="1"/>
  <c r="T106" s="1"/>
  <c r="S24"/>
  <c r="T325"/>
  <c r="T157"/>
  <c r="T158" s="1"/>
  <c r="T131"/>
  <c r="T132" s="1"/>
  <c r="T305"/>
  <c r="T306" s="1"/>
  <c r="S278"/>
  <c r="T171"/>
  <c r="T319"/>
  <c r="T191"/>
  <c r="S10"/>
  <c r="S298"/>
  <c r="T293"/>
  <c r="T279"/>
  <c r="T280" s="1"/>
  <c r="T15"/>
  <c r="T16" s="1"/>
  <c r="T187"/>
  <c r="T71"/>
  <c r="T72" s="1"/>
  <c r="T265"/>
  <c r="T266" s="1"/>
  <c r="S172"/>
  <c r="T145"/>
  <c r="T175"/>
  <c r="T176" s="1"/>
  <c r="T229"/>
  <c r="T230" s="1"/>
  <c r="T13"/>
  <c r="T14" s="1"/>
  <c r="T135"/>
  <c r="S16"/>
  <c r="S188"/>
  <c r="T281"/>
  <c r="T282" s="1"/>
  <c r="T267"/>
  <c r="T268" s="1"/>
  <c r="S72"/>
  <c r="S280"/>
  <c r="T153"/>
  <c r="T154" s="1"/>
  <c r="S48"/>
  <c r="S90"/>
  <c r="T301"/>
  <c r="T302" s="1"/>
  <c r="S302"/>
  <c r="T125"/>
  <c r="T126" s="1"/>
  <c r="S126"/>
  <c r="T231"/>
  <c r="T232" s="1"/>
  <c r="S232"/>
  <c r="T217"/>
  <c r="T218" s="1"/>
  <c r="S218"/>
  <c r="T149"/>
  <c r="T150" s="1"/>
  <c r="S150"/>
  <c r="T179"/>
  <c r="T180" s="1"/>
  <c r="S180"/>
  <c r="T95"/>
  <c r="T96" s="1"/>
  <c r="S96"/>
  <c r="T45"/>
  <c r="T46" s="1"/>
  <c r="S46"/>
  <c r="T59"/>
  <c r="T60" s="1"/>
  <c r="S60"/>
  <c r="T173"/>
  <c r="T174" s="1"/>
  <c r="S174"/>
  <c r="T123"/>
  <c r="T124" s="1"/>
  <c r="S124"/>
  <c r="T129"/>
  <c r="T130" s="1"/>
  <c r="S130"/>
  <c r="T317"/>
  <c r="T318" s="1"/>
  <c r="S318"/>
  <c r="T295"/>
  <c r="T296" s="1"/>
  <c r="S296"/>
  <c r="U6"/>
  <c r="U135" s="1"/>
  <c r="U136" s="1"/>
  <c r="T11"/>
  <c r="T12" s="1"/>
  <c r="T19"/>
  <c r="T20" s="1"/>
  <c r="T181"/>
  <c r="T182" s="1"/>
  <c r="T271"/>
  <c r="T101"/>
  <c r="T102" s="1"/>
  <c r="T207"/>
  <c r="T323"/>
  <c r="T324" s="1"/>
  <c r="T69"/>
  <c r="T70" s="1"/>
  <c r="T147"/>
  <c r="T185"/>
  <c r="T186" s="1"/>
  <c r="T155"/>
  <c r="T156" s="1"/>
  <c r="T165"/>
  <c r="T251"/>
  <c r="T252" s="1"/>
  <c r="T43"/>
  <c r="T85"/>
  <c r="T86" s="1"/>
  <c r="T195"/>
  <c r="T196" s="1"/>
  <c r="T225"/>
  <c r="T177"/>
  <c r="T178" s="1"/>
  <c r="T201"/>
  <c r="T202" s="1"/>
  <c r="T35"/>
  <c r="T36" s="1"/>
  <c r="T243"/>
  <c r="T244" s="1"/>
  <c r="T255"/>
  <c r="T256" s="1"/>
  <c r="T199"/>
  <c r="T200" s="1"/>
  <c r="T311"/>
  <c r="T312" s="1"/>
  <c r="T27"/>
  <c r="T28" s="1"/>
  <c r="T67"/>
  <c r="T79"/>
  <c r="T233"/>
  <c r="T283"/>
  <c r="T284" s="1"/>
  <c r="T99"/>
  <c r="T253"/>
  <c r="T254" s="1"/>
  <c r="T53"/>
  <c r="T54" s="1"/>
  <c r="T197"/>
  <c r="T198" s="1"/>
  <c r="T81"/>
  <c r="T82" s="1"/>
  <c r="T21"/>
  <c r="T22" s="1"/>
  <c r="T291"/>
  <c r="T292" s="1"/>
  <c r="T257"/>
  <c r="T258" s="1"/>
  <c r="T73"/>
  <c r="T139"/>
  <c r="T109"/>
  <c r="T37"/>
  <c r="T329"/>
  <c r="T330" s="1"/>
  <c r="T193"/>
  <c r="T194" s="1"/>
  <c r="T51"/>
  <c r="T52" s="1"/>
  <c r="T93"/>
  <c r="T94" s="1"/>
  <c r="T167"/>
  <c r="T168" s="1"/>
  <c r="T121"/>
  <c r="T122" s="1"/>
  <c r="T303"/>
  <c r="T273"/>
  <c r="T274" s="1"/>
  <c r="T133"/>
  <c r="T134" s="1"/>
  <c r="T119"/>
  <c r="T120" s="1"/>
  <c r="T213"/>
  <c r="T214" s="1"/>
  <c r="T97"/>
  <c r="T98" s="1"/>
  <c r="T209"/>
  <c r="T210" s="1"/>
  <c r="T205"/>
  <c r="T206" s="1"/>
  <c r="T41"/>
  <c r="T163"/>
  <c r="T164" s="1"/>
  <c r="T331"/>
  <c r="T127"/>
  <c r="T128" s="1"/>
  <c r="T247"/>
  <c r="T248" s="1"/>
  <c r="T309"/>
  <c r="T310" s="1"/>
  <c r="T151"/>
  <c r="T152" s="1"/>
  <c r="T17"/>
  <c r="T18" s="1"/>
  <c r="T203"/>
  <c r="T61"/>
  <c r="T62" s="1"/>
  <c r="T299"/>
  <c r="T300" s="1"/>
  <c r="T189"/>
  <c r="T249"/>
  <c r="T250" s="1"/>
  <c r="T29"/>
  <c r="T30" s="1"/>
  <c r="T183"/>
  <c r="T184" s="1"/>
  <c r="T307"/>
  <c r="T308" s="1"/>
  <c r="T39"/>
  <c r="T40" s="1"/>
  <c r="T227"/>
  <c r="T228" s="1"/>
  <c r="T239"/>
  <c r="T240" s="1"/>
  <c r="T33"/>
  <c r="T141"/>
  <c r="T142" s="1"/>
  <c r="T65"/>
  <c r="T143"/>
  <c r="T144" s="1"/>
  <c r="T55"/>
  <c r="T56" s="1"/>
  <c r="T49"/>
  <c r="T50" s="1"/>
  <c r="T63"/>
  <c r="T64" s="1"/>
  <c r="T313"/>
  <c r="T314" s="1"/>
  <c r="T269"/>
  <c r="T270" s="1"/>
  <c r="T91"/>
  <c r="T92" s="1"/>
  <c r="T219"/>
  <c r="T220" s="1"/>
  <c r="T275"/>
  <c r="T276" s="1"/>
  <c r="T107"/>
  <c r="T108" s="1"/>
  <c r="T77"/>
  <c r="T83"/>
  <c r="T84" s="1"/>
  <c r="T169"/>
  <c r="T170" s="1"/>
  <c r="T289"/>
  <c r="T290" s="1"/>
  <c r="T7"/>
  <c r="T8" s="1"/>
  <c r="T221"/>
  <c r="T222" s="1"/>
  <c r="S222"/>
  <c r="T321"/>
  <c r="T322" s="1"/>
  <c r="S322"/>
  <c r="T136"/>
  <c r="T287"/>
  <c r="T288" s="1"/>
  <c r="R4"/>
  <c r="T241"/>
  <c r="S242"/>
  <c r="T259"/>
  <c r="S260"/>
  <c r="T115"/>
  <c r="S116"/>
  <c r="T90"/>
  <c r="S306"/>
  <c r="T264"/>
  <c r="T261"/>
  <c r="T88"/>
  <c r="T294"/>
  <c r="T146"/>
  <c r="T114"/>
  <c r="S162"/>
  <c r="T161"/>
  <c r="T320"/>
  <c r="T26"/>
  <c r="T138"/>
  <c r="T327"/>
  <c r="T188"/>
  <c r="S32"/>
  <c r="T31"/>
  <c r="S212"/>
  <c r="T238"/>
  <c r="T211"/>
  <c r="T192"/>
  <c r="T236"/>
  <c r="T326"/>
  <c r="U325"/>
  <c r="T24"/>
  <c r="S192"/>
  <c r="T76"/>
  <c r="T172"/>
  <c r="T316"/>
  <c r="T216"/>
  <c r="U161" l="1"/>
  <c r="U263"/>
  <c r="U89"/>
  <c r="U137"/>
  <c r="U138" s="1"/>
  <c r="U315"/>
  <c r="U145"/>
  <c r="U281"/>
  <c r="U215"/>
  <c r="U235"/>
  <c r="U236" s="1"/>
  <c r="U191"/>
  <c r="U192" s="1"/>
  <c r="U87"/>
  <c r="U88" s="1"/>
  <c r="U229"/>
  <c r="U230" s="1"/>
  <c r="U159"/>
  <c r="U160" s="1"/>
  <c r="U265"/>
  <c r="U237"/>
  <c r="U31"/>
  <c r="U32" s="1"/>
  <c r="U157"/>
  <c r="U158" s="1"/>
  <c r="U113"/>
  <c r="U293"/>
  <c r="U175"/>
  <c r="U176" s="1"/>
  <c r="U131"/>
  <c r="U132" s="1"/>
  <c r="U115"/>
  <c r="U116" s="1"/>
  <c r="U71"/>
  <c r="U72" s="1"/>
  <c r="U319"/>
  <c r="U320" s="1"/>
  <c r="U23"/>
  <c r="U24" s="1"/>
  <c r="U171"/>
  <c r="U187"/>
  <c r="U13"/>
  <c r="U305"/>
  <c r="U306" s="1"/>
  <c r="U267"/>
  <c r="U268" s="1"/>
  <c r="U75"/>
  <c r="U76" s="1"/>
  <c r="U153"/>
  <c r="U154" s="1"/>
  <c r="U25"/>
  <c r="U26" s="1"/>
  <c r="U65"/>
  <c r="U66" s="1"/>
  <c r="T66"/>
  <c r="U37"/>
  <c r="U38" s="1"/>
  <c r="T38"/>
  <c r="U225"/>
  <c r="U226" s="1"/>
  <c r="T226"/>
  <c r="U147"/>
  <c r="U148" s="1"/>
  <c r="T148"/>
  <c r="U331"/>
  <c r="U332" s="1"/>
  <c r="T332"/>
  <c r="U73"/>
  <c r="U74" s="1"/>
  <c r="T74"/>
  <c r="U99"/>
  <c r="U100" s="1"/>
  <c r="T100"/>
  <c r="U67"/>
  <c r="U68" s="1"/>
  <c r="T68"/>
  <c r="U43"/>
  <c r="U44" s="1"/>
  <c r="T44"/>
  <c r="U207"/>
  <c r="U208" s="1"/>
  <c r="T208"/>
  <c r="U266"/>
  <c r="U33"/>
  <c r="U34" s="1"/>
  <c r="T34"/>
  <c r="U189"/>
  <c r="U190" s="1"/>
  <c r="T190"/>
  <c r="U139"/>
  <c r="U140" s="1"/>
  <c r="T140"/>
  <c r="U79"/>
  <c r="U80" s="1"/>
  <c r="T80"/>
  <c r="U77"/>
  <c r="U78" s="1"/>
  <c r="T78"/>
  <c r="U203"/>
  <c r="U204" s="1"/>
  <c r="T204"/>
  <c r="U41"/>
  <c r="U42" s="1"/>
  <c r="T42"/>
  <c r="U303"/>
  <c r="U304" s="1"/>
  <c r="T304"/>
  <c r="U109"/>
  <c r="U110" s="1"/>
  <c r="T110"/>
  <c r="U233"/>
  <c r="U234" s="1"/>
  <c r="T234"/>
  <c r="U165"/>
  <c r="U166" s="1"/>
  <c r="T166"/>
  <c r="U271"/>
  <c r="U272" s="1"/>
  <c r="T272"/>
  <c r="V6"/>
  <c r="V293" s="1"/>
  <c r="V294" s="1"/>
  <c r="U11"/>
  <c r="U12" s="1"/>
  <c r="U19"/>
  <c r="U181"/>
  <c r="U182" s="1"/>
  <c r="U321"/>
  <c r="U322" s="1"/>
  <c r="U243"/>
  <c r="U244" s="1"/>
  <c r="U59"/>
  <c r="U173"/>
  <c r="U174" s="1"/>
  <c r="U295"/>
  <c r="U296" s="1"/>
  <c r="U323"/>
  <c r="U101"/>
  <c r="U102" s="1"/>
  <c r="U123"/>
  <c r="U124" s="1"/>
  <c r="U217"/>
  <c r="U218" s="1"/>
  <c r="U283"/>
  <c r="U284" s="1"/>
  <c r="U69"/>
  <c r="U185"/>
  <c r="U186" s="1"/>
  <c r="U253"/>
  <c r="U254" s="1"/>
  <c r="U53"/>
  <c r="U231"/>
  <c r="U232" s="1"/>
  <c r="U301"/>
  <c r="U302" s="1"/>
  <c r="U95"/>
  <c r="U96" s="1"/>
  <c r="U85"/>
  <c r="U86" s="1"/>
  <c r="U195"/>
  <c r="U196" s="1"/>
  <c r="U197"/>
  <c r="U198" s="1"/>
  <c r="U125"/>
  <c r="U126" s="1"/>
  <c r="U35"/>
  <c r="U36" s="1"/>
  <c r="U255"/>
  <c r="U256" s="1"/>
  <c r="U179"/>
  <c r="U180" s="1"/>
  <c r="U199"/>
  <c r="U200" s="1"/>
  <c r="U177"/>
  <c r="U178" s="1"/>
  <c r="U149"/>
  <c r="U150" s="1"/>
  <c r="U27"/>
  <c r="U28" s="1"/>
  <c r="U21"/>
  <c r="U22" s="1"/>
  <c r="U317"/>
  <c r="U318" s="1"/>
  <c r="U155"/>
  <c r="U156" s="1"/>
  <c r="U81"/>
  <c r="U82" s="1"/>
  <c r="U129"/>
  <c r="U130" s="1"/>
  <c r="U45"/>
  <c r="U46" s="1"/>
  <c r="U311"/>
  <c r="U312" s="1"/>
  <c r="U251"/>
  <c r="U252" s="1"/>
  <c r="U257"/>
  <c r="U258" s="1"/>
  <c r="U291"/>
  <c r="U292" s="1"/>
  <c r="U201"/>
  <c r="U202" s="1"/>
  <c r="U221"/>
  <c r="U222" s="1"/>
  <c r="U107"/>
  <c r="U108" s="1"/>
  <c r="U277"/>
  <c r="U227"/>
  <c r="U279"/>
  <c r="U280" s="1"/>
  <c r="U223"/>
  <c r="U224" s="1"/>
  <c r="U193"/>
  <c r="U194" s="1"/>
  <c r="U51"/>
  <c r="U245"/>
  <c r="U246" s="1"/>
  <c r="U167"/>
  <c r="U168" s="1"/>
  <c r="U285"/>
  <c r="U286" s="1"/>
  <c r="U151"/>
  <c r="U269"/>
  <c r="U169"/>
  <c r="U170" s="1"/>
  <c r="U17"/>
  <c r="U309"/>
  <c r="U310" s="1"/>
  <c r="U119"/>
  <c r="U120" s="1"/>
  <c r="U289"/>
  <c r="U290" s="1"/>
  <c r="U7"/>
  <c r="U8" s="1"/>
  <c r="U163"/>
  <c r="U164" s="1"/>
  <c r="U141"/>
  <c r="U142" s="1"/>
  <c r="U93"/>
  <c r="U94" s="1"/>
  <c r="U121"/>
  <c r="U122" s="1"/>
  <c r="U55"/>
  <c r="U56" s="1"/>
  <c r="U63"/>
  <c r="U64" s="1"/>
  <c r="U91"/>
  <c r="U92" s="1"/>
  <c r="U313"/>
  <c r="U314" s="1"/>
  <c r="U47"/>
  <c r="U97"/>
  <c r="U98" s="1"/>
  <c r="U29"/>
  <c r="U30" s="1"/>
  <c r="U275"/>
  <c r="U276" s="1"/>
  <c r="U249"/>
  <c r="U250" s="1"/>
  <c r="U307"/>
  <c r="U308" s="1"/>
  <c r="U105"/>
  <c r="U106" s="1"/>
  <c r="U205"/>
  <c r="U297"/>
  <c r="U298" s="1"/>
  <c r="U57"/>
  <c r="U58" s="1"/>
  <c r="U9"/>
  <c r="U10" s="1"/>
  <c r="U247"/>
  <c r="U248" s="1"/>
  <c r="U143"/>
  <c r="U144" s="1"/>
  <c r="U273"/>
  <c r="U213"/>
  <c r="U214" s="1"/>
  <c r="U111"/>
  <c r="U117"/>
  <c r="U118" s="1"/>
  <c r="U103"/>
  <c r="U104" s="1"/>
  <c r="U209"/>
  <c r="U210" s="1"/>
  <c r="U39"/>
  <c r="U40" s="1"/>
  <c r="U239"/>
  <c r="U240" s="1"/>
  <c r="U83"/>
  <c r="U84" s="1"/>
  <c r="U127"/>
  <c r="U128" s="1"/>
  <c r="U329"/>
  <c r="U15"/>
  <c r="U16" s="1"/>
  <c r="U49"/>
  <c r="U50" s="1"/>
  <c r="U219"/>
  <c r="U183"/>
  <c r="U133"/>
  <c r="U134" s="1"/>
  <c r="U61"/>
  <c r="U62" s="1"/>
  <c r="U299"/>
  <c r="U300" s="1"/>
  <c r="V281"/>
  <c r="V282" s="1"/>
  <c r="V267"/>
  <c r="V268" s="1"/>
  <c r="V71"/>
  <c r="U287"/>
  <c r="V287" s="1"/>
  <c r="S4"/>
  <c r="U90"/>
  <c r="V89"/>
  <c r="V90" s="1"/>
  <c r="T260"/>
  <c r="U259"/>
  <c r="U241"/>
  <c r="T242"/>
  <c r="V305"/>
  <c r="T116"/>
  <c r="V115"/>
  <c r="V229"/>
  <c r="V230" s="1"/>
  <c r="U282"/>
  <c r="V175"/>
  <c r="U14"/>
  <c r="V157"/>
  <c r="V263"/>
  <c r="U264"/>
  <c r="T262"/>
  <c r="U261"/>
  <c r="U262" s="1"/>
  <c r="V87"/>
  <c r="U294"/>
  <c r="V145"/>
  <c r="U146"/>
  <c r="U114"/>
  <c r="V113"/>
  <c r="U162"/>
  <c r="V161"/>
  <c r="T162"/>
  <c r="U327"/>
  <c r="T328"/>
  <c r="U188"/>
  <c r="V187"/>
  <c r="T212"/>
  <c r="U238"/>
  <c r="V237"/>
  <c r="T32"/>
  <c r="V31"/>
  <c r="U211"/>
  <c r="U326"/>
  <c r="V191"/>
  <c r="U216"/>
  <c r="V215"/>
  <c r="U316"/>
  <c r="V315"/>
  <c r="U172"/>
  <c r="V171"/>
  <c r="V131" l="1"/>
  <c r="V132" s="1"/>
  <c r="V183"/>
  <c r="V184" s="1"/>
  <c r="U184"/>
  <c r="V329"/>
  <c r="V330" s="1"/>
  <c r="U330"/>
  <c r="V111"/>
  <c r="V112" s="1"/>
  <c r="U112"/>
  <c r="V205"/>
  <c r="V206" s="1"/>
  <c r="U206"/>
  <c r="V17"/>
  <c r="V18" s="1"/>
  <c r="U18"/>
  <c r="V277"/>
  <c r="V278" s="1"/>
  <c r="U278"/>
  <c r="V53"/>
  <c r="V54" s="1"/>
  <c r="U54"/>
  <c r="V323"/>
  <c r="V324" s="1"/>
  <c r="U324"/>
  <c r="V265"/>
  <c r="V266" s="1"/>
  <c r="V159"/>
  <c r="V160" s="1"/>
  <c r="V47"/>
  <c r="V48" s="1"/>
  <c r="U48"/>
  <c r="V151"/>
  <c r="V152" s="1"/>
  <c r="U152"/>
  <c r="V51"/>
  <c r="V52" s="1"/>
  <c r="U52"/>
  <c r="V227"/>
  <c r="U228"/>
  <c r="V69"/>
  <c r="V70" s="1"/>
  <c r="U70"/>
  <c r="V59"/>
  <c r="V60" s="1"/>
  <c r="U60"/>
  <c r="V19"/>
  <c r="V20" s="1"/>
  <c r="U20"/>
  <c r="V325"/>
  <c r="V326" s="1"/>
  <c r="V273"/>
  <c r="V274" s="1"/>
  <c r="U274"/>
  <c r="V269"/>
  <c r="V270" s="1"/>
  <c r="U270"/>
  <c r="V235"/>
  <c r="V236" s="1"/>
  <c r="V219"/>
  <c r="V220" s="1"/>
  <c r="U220"/>
  <c r="W6"/>
  <c r="W145" s="1"/>
  <c r="W146" s="1"/>
  <c r="V11"/>
  <c r="V12" s="1"/>
  <c r="V207"/>
  <c r="V208" s="1"/>
  <c r="V271"/>
  <c r="V123"/>
  <c r="V124" s="1"/>
  <c r="V243"/>
  <c r="V233"/>
  <c r="V234" s="1"/>
  <c r="V165"/>
  <c r="V166" s="1"/>
  <c r="V101"/>
  <c r="V102" s="1"/>
  <c r="V321"/>
  <c r="V322" s="1"/>
  <c r="V139"/>
  <c r="V140" s="1"/>
  <c r="V147"/>
  <c r="V148" s="1"/>
  <c r="V283"/>
  <c r="V284" s="1"/>
  <c r="V67"/>
  <c r="V68" s="1"/>
  <c r="V217"/>
  <c r="V218" s="1"/>
  <c r="V295"/>
  <c r="V296" s="1"/>
  <c r="V129"/>
  <c r="V130" s="1"/>
  <c r="V79"/>
  <c r="V80" s="1"/>
  <c r="V173"/>
  <c r="V109"/>
  <c r="V110" s="1"/>
  <c r="V99"/>
  <c r="V100" s="1"/>
  <c r="V73"/>
  <c r="V74" s="1"/>
  <c r="V181"/>
  <c r="V182" s="1"/>
  <c r="V43"/>
  <c r="V44" s="1"/>
  <c r="V225"/>
  <c r="V226" s="1"/>
  <c r="V255"/>
  <c r="V256" s="1"/>
  <c r="V155"/>
  <c r="V156" s="1"/>
  <c r="V185"/>
  <c r="V186" s="1"/>
  <c r="V253"/>
  <c r="V33"/>
  <c r="V34" s="1"/>
  <c r="V301"/>
  <c r="V303"/>
  <c r="V304" s="1"/>
  <c r="V197"/>
  <c r="V149"/>
  <c r="V150" s="1"/>
  <c r="V81"/>
  <c r="V82" s="1"/>
  <c r="V257"/>
  <c r="V258" s="1"/>
  <c r="V77"/>
  <c r="V78" s="1"/>
  <c r="V179"/>
  <c r="V199"/>
  <c r="V200" s="1"/>
  <c r="V37"/>
  <c r="V38" s="1"/>
  <c r="V41"/>
  <c r="V42" s="1"/>
  <c r="V125"/>
  <c r="V221"/>
  <c r="V222" s="1"/>
  <c r="V189"/>
  <c r="V190" s="1"/>
  <c r="V201"/>
  <c r="V202" s="1"/>
  <c r="V27"/>
  <c r="V28" s="1"/>
  <c r="V21"/>
  <c r="V22" s="1"/>
  <c r="V317"/>
  <c r="V318" s="1"/>
  <c r="V177"/>
  <c r="V178" s="1"/>
  <c r="V251"/>
  <c r="V252" s="1"/>
  <c r="V311"/>
  <c r="V95"/>
  <c r="V96" s="1"/>
  <c r="V203"/>
  <c r="V204" s="1"/>
  <c r="V35"/>
  <c r="V36" s="1"/>
  <c r="V331"/>
  <c r="V332" s="1"/>
  <c r="V45"/>
  <c r="V231"/>
  <c r="V232" s="1"/>
  <c r="V195"/>
  <c r="V65"/>
  <c r="V66" s="1"/>
  <c r="V85"/>
  <c r="V86" s="1"/>
  <c r="V291"/>
  <c r="V292" s="1"/>
  <c r="V163"/>
  <c r="V164" s="1"/>
  <c r="V307"/>
  <c r="V308" s="1"/>
  <c r="V105"/>
  <c r="V141"/>
  <c r="V142" s="1"/>
  <c r="V223"/>
  <c r="V224" s="1"/>
  <c r="V193"/>
  <c r="V194" s="1"/>
  <c r="V319"/>
  <c r="V320" s="1"/>
  <c r="V285"/>
  <c r="V286" s="1"/>
  <c r="V121"/>
  <c r="V122" s="1"/>
  <c r="V167"/>
  <c r="V168" s="1"/>
  <c r="V63"/>
  <c r="V64" s="1"/>
  <c r="V117"/>
  <c r="V118" s="1"/>
  <c r="V133"/>
  <c r="V134" s="1"/>
  <c r="V91"/>
  <c r="V29"/>
  <c r="V30" s="1"/>
  <c r="V57"/>
  <c r="V58" s="1"/>
  <c r="V245"/>
  <c r="V246" s="1"/>
  <c r="V153"/>
  <c r="V154" s="1"/>
  <c r="V23"/>
  <c r="V24" s="1"/>
  <c r="V39"/>
  <c r="V40" s="1"/>
  <c r="V83"/>
  <c r="V127"/>
  <c r="V297"/>
  <c r="V298" s="1"/>
  <c r="V93"/>
  <c r="V94" s="1"/>
  <c r="V15"/>
  <c r="V97"/>
  <c r="V75"/>
  <c r="V76" s="1"/>
  <c r="V61"/>
  <c r="V62" s="1"/>
  <c r="V275"/>
  <c r="V276" s="1"/>
  <c r="V299"/>
  <c r="V300" s="1"/>
  <c r="V7"/>
  <c r="V8" s="1"/>
  <c r="V135"/>
  <c r="V136" s="1"/>
  <c r="V119"/>
  <c r="V120" s="1"/>
  <c r="V107"/>
  <c r="V108" s="1"/>
  <c r="V239"/>
  <c r="V240" s="1"/>
  <c r="V279"/>
  <c r="V280" s="1"/>
  <c r="V25"/>
  <c r="V26" s="1"/>
  <c r="V55"/>
  <c r="V56" s="1"/>
  <c r="V9"/>
  <c r="V10" s="1"/>
  <c r="V137"/>
  <c r="V138" s="1"/>
  <c r="V143"/>
  <c r="V144" s="1"/>
  <c r="V313"/>
  <c r="V314" s="1"/>
  <c r="V309"/>
  <c r="V103"/>
  <c r="V169"/>
  <c r="V170" s="1"/>
  <c r="V249"/>
  <c r="V250" s="1"/>
  <c r="V209"/>
  <c r="V210" s="1"/>
  <c r="V49"/>
  <c r="V50" s="1"/>
  <c r="V247"/>
  <c r="V248" s="1"/>
  <c r="V213"/>
  <c r="V289"/>
  <c r="V290" s="1"/>
  <c r="W31"/>
  <c r="W32" s="1"/>
  <c r="V13"/>
  <c r="V14" s="1"/>
  <c r="V72"/>
  <c r="U288"/>
  <c r="T4"/>
  <c r="V116"/>
  <c r="V306"/>
  <c r="V241"/>
  <c r="V242" s="1"/>
  <c r="U242"/>
  <c r="V162"/>
  <c r="V176"/>
  <c r="V259"/>
  <c r="U260"/>
  <c r="V158"/>
  <c r="V288"/>
  <c r="V264"/>
  <c r="V261"/>
  <c r="V88"/>
  <c r="V114"/>
  <c r="V146"/>
  <c r="U328"/>
  <c r="V188"/>
  <c r="V327"/>
  <c r="V32"/>
  <c r="V238"/>
  <c r="U212"/>
  <c r="V211"/>
  <c r="V192"/>
  <c r="V172"/>
  <c r="V316"/>
  <c r="V216"/>
  <c r="W175" l="1"/>
  <c r="W161"/>
  <c r="W259"/>
  <c r="W260" s="1"/>
  <c r="W215"/>
  <c r="W216" s="1"/>
  <c r="W171"/>
  <c r="W187"/>
  <c r="W263"/>
  <c r="W131"/>
  <c r="W132" s="1"/>
  <c r="W305"/>
  <c r="W89"/>
  <c r="W237"/>
  <c r="W113"/>
  <c r="W114" s="1"/>
  <c r="W229"/>
  <c r="W230" s="1"/>
  <c r="W287"/>
  <c r="W157"/>
  <c r="W315"/>
  <c r="W316" s="1"/>
  <c r="W191"/>
  <c r="W87"/>
  <c r="W88" s="1"/>
  <c r="W115"/>
  <c r="W116" s="1"/>
  <c r="W213"/>
  <c r="W214" s="1"/>
  <c r="V214"/>
  <c r="W97"/>
  <c r="W98" s="1"/>
  <c r="V98"/>
  <c r="W127"/>
  <c r="W128" s="1"/>
  <c r="V128"/>
  <c r="W91"/>
  <c r="W92" s="1"/>
  <c r="V92"/>
  <c r="W311"/>
  <c r="W312" s="1"/>
  <c r="V312"/>
  <c r="W301"/>
  <c r="W302" s="1"/>
  <c r="V302"/>
  <c r="W173"/>
  <c r="W174" s="1"/>
  <c r="V174"/>
  <c r="W309"/>
  <c r="W310" s="1"/>
  <c r="V310"/>
  <c r="W105"/>
  <c r="W106" s="1"/>
  <c r="V106"/>
  <c r="W45"/>
  <c r="V46"/>
  <c r="W271"/>
  <c r="W272" s="1"/>
  <c r="V272"/>
  <c r="W227"/>
  <c r="W228" s="1"/>
  <c r="V228"/>
  <c r="W103"/>
  <c r="W104" s="1"/>
  <c r="V104"/>
  <c r="W197"/>
  <c r="W198" s="1"/>
  <c r="V198"/>
  <c r="W253"/>
  <c r="W254" s="1"/>
  <c r="V254"/>
  <c r="X6"/>
  <c r="X89" s="1"/>
  <c r="W11"/>
  <c r="W12" s="1"/>
  <c r="W19"/>
  <c r="W20" s="1"/>
  <c r="W59"/>
  <c r="W60" s="1"/>
  <c r="W207"/>
  <c r="W208" s="1"/>
  <c r="W323"/>
  <c r="W324" s="1"/>
  <c r="W73"/>
  <c r="W101"/>
  <c r="W102" s="1"/>
  <c r="W123"/>
  <c r="W124" s="1"/>
  <c r="W147"/>
  <c r="W148" s="1"/>
  <c r="W79"/>
  <c r="W80" s="1"/>
  <c r="W295"/>
  <c r="W296" s="1"/>
  <c r="W225"/>
  <c r="W226" s="1"/>
  <c r="W217"/>
  <c r="W218" s="1"/>
  <c r="W129"/>
  <c r="W130" s="1"/>
  <c r="W43"/>
  <c r="W44" s="1"/>
  <c r="W139"/>
  <c r="W69"/>
  <c r="W70" s="1"/>
  <c r="W233"/>
  <c r="W234" s="1"/>
  <c r="W181"/>
  <c r="W182" s="1"/>
  <c r="W283"/>
  <c r="W284" s="1"/>
  <c r="W321"/>
  <c r="W322" s="1"/>
  <c r="W165"/>
  <c r="W166" s="1"/>
  <c r="W99"/>
  <c r="W100" s="1"/>
  <c r="W67"/>
  <c r="W68" s="1"/>
  <c r="W109"/>
  <c r="W110" s="1"/>
  <c r="W53"/>
  <c r="W54" s="1"/>
  <c r="W77"/>
  <c r="W251"/>
  <c r="W252" s="1"/>
  <c r="W51"/>
  <c r="W52" s="1"/>
  <c r="W95"/>
  <c r="W96" s="1"/>
  <c r="W221"/>
  <c r="W222" s="1"/>
  <c r="W257"/>
  <c r="W258" s="1"/>
  <c r="W317"/>
  <c r="W318" s="1"/>
  <c r="W189"/>
  <c r="W190" s="1"/>
  <c r="W85"/>
  <c r="W177"/>
  <c r="W178" s="1"/>
  <c r="W37"/>
  <c r="W41"/>
  <c r="W42" s="1"/>
  <c r="W303"/>
  <c r="W304" s="1"/>
  <c r="W65"/>
  <c r="W66" s="1"/>
  <c r="W47"/>
  <c r="W48" s="1"/>
  <c r="W273"/>
  <c r="W151"/>
  <c r="W152" s="1"/>
  <c r="W219"/>
  <c r="W220" s="1"/>
  <c r="W111"/>
  <c r="W112" s="1"/>
  <c r="W331"/>
  <c r="W332" s="1"/>
  <c r="W21"/>
  <c r="W22" s="1"/>
  <c r="W17"/>
  <c r="W149"/>
  <c r="W150" s="1"/>
  <c r="W265"/>
  <c r="W266" s="1"/>
  <c r="W255"/>
  <c r="W256" s="1"/>
  <c r="W185"/>
  <c r="W205"/>
  <c r="W203"/>
  <c r="W204" s="1"/>
  <c r="W183"/>
  <c r="W184" s="1"/>
  <c r="W201"/>
  <c r="W202" s="1"/>
  <c r="W27"/>
  <c r="W28" s="1"/>
  <c r="W291"/>
  <c r="W292" s="1"/>
  <c r="W269"/>
  <c r="W270" s="1"/>
  <c r="W329"/>
  <c r="W330" s="1"/>
  <c r="W81"/>
  <c r="W82" s="1"/>
  <c r="W277"/>
  <c r="W278" s="1"/>
  <c r="W231"/>
  <c r="W232" s="1"/>
  <c r="W155"/>
  <c r="W156" s="1"/>
  <c r="W199"/>
  <c r="W200" s="1"/>
  <c r="W33"/>
  <c r="W34" s="1"/>
  <c r="W35"/>
  <c r="W36" s="1"/>
  <c r="W163"/>
  <c r="W13"/>
  <c r="W14" s="1"/>
  <c r="W9"/>
  <c r="W141"/>
  <c r="W142" s="1"/>
  <c r="W193"/>
  <c r="W194" s="1"/>
  <c r="W297"/>
  <c r="W55"/>
  <c r="W56" s="1"/>
  <c r="W245"/>
  <c r="W246" s="1"/>
  <c r="W121"/>
  <c r="W122" s="1"/>
  <c r="W117"/>
  <c r="W118" s="1"/>
  <c r="W325"/>
  <c r="W326" s="1"/>
  <c r="W299"/>
  <c r="W300" s="1"/>
  <c r="W249"/>
  <c r="W250" s="1"/>
  <c r="W61"/>
  <c r="W62" s="1"/>
  <c r="W39"/>
  <c r="W40" s="1"/>
  <c r="W307"/>
  <c r="W308" s="1"/>
  <c r="W239"/>
  <c r="W240" s="1"/>
  <c r="W49"/>
  <c r="W50" s="1"/>
  <c r="W137"/>
  <c r="W138" s="1"/>
  <c r="W167"/>
  <c r="W168" s="1"/>
  <c r="W153"/>
  <c r="W154" s="1"/>
  <c r="W289"/>
  <c r="W290" s="1"/>
  <c r="W209"/>
  <c r="W210" s="1"/>
  <c r="W275"/>
  <c r="W276" s="1"/>
  <c r="W107"/>
  <c r="W159"/>
  <c r="W223"/>
  <c r="W224" s="1"/>
  <c r="W319"/>
  <c r="W320" s="1"/>
  <c r="W143"/>
  <c r="W144" s="1"/>
  <c r="W235"/>
  <c r="W236" s="1"/>
  <c r="W267"/>
  <c r="W268" s="1"/>
  <c r="W133"/>
  <c r="W134" s="1"/>
  <c r="W75"/>
  <c r="W76" s="1"/>
  <c r="W23"/>
  <c r="W24" s="1"/>
  <c r="W29"/>
  <c r="W30" s="1"/>
  <c r="W281"/>
  <c r="W282" s="1"/>
  <c r="W279"/>
  <c r="W280" s="1"/>
  <c r="W293"/>
  <c r="W294" s="1"/>
  <c r="W57"/>
  <c r="W58" s="1"/>
  <c r="W247"/>
  <c r="W248" s="1"/>
  <c r="W25"/>
  <c r="W26" s="1"/>
  <c r="W93"/>
  <c r="W94" s="1"/>
  <c r="W285"/>
  <c r="W286" s="1"/>
  <c r="W135"/>
  <c r="W136" s="1"/>
  <c r="W169"/>
  <c r="W170" s="1"/>
  <c r="W63"/>
  <c r="W64" s="1"/>
  <c r="W313"/>
  <c r="W314" s="1"/>
  <c r="W119"/>
  <c r="W120" s="1"/>
  <c r="W7"/>
  <c r="W8" s="1"/>
  <c r="W71"/>
  <c r="W72" s="1"/>
  <c r="W15"/>
  <c r="W16" s="1"/>
  <c r="V16"/>
  <c r="W83"/>
  <c r="W84" s="1"/>
  <c r="V84"/>
  <c r="W195"/>
  <c r="W196" s="1"/>
  <c r="V196"/>
  <c r="W125"/>
  <c r="W126" s="1"/>
  <c r="V126"/>
  <c r="W179"/>
  <c r="W180" s="1"/>
  <c r="V180"/>
  <c r="W243"/>
  <c r="W244" s="1"/>
  <c r="V244"/>
  <c r="X157"/>
  <c r="X158" s="1"/>
  <c r="W158"/>
  <c r="U4"/>
  <c r="W90"/>
  <c r="W241"/>
  <c r="W162"/>
  <c r="W306"/>
  <c r="X87"/>
  <c r="X88" s="1"/>
  <c r="W264"/>
  <c r="X175"/>
  <c r="V260"/>
  <c r="X259"/>
  <c r="X260" s="1"/>
  <c r="W176"/>
  <c r="W288"/>
  <c r="X263"/>
  <c r="V262"/>
  <c r="W261"/>
  <c r="X261" s="1"/>
  <c r="X262" s="1"/>
  <c r="X161"/>
  <c r="X162" s="1"/>
  <c r="V328"/>
  <c r="W327"/>
  <c r="X187"/>
  <c r="W188"/>
  <c r="W211"/>
  <c r="V212"/>
  <c r="X237"/>
  <c r="W238"/>
  <c r="W192"/>
  <c r="X191"/>
  <c r="W172"/>
  <c r="X171"/>
  <c r="X287" l="1"/>
  <c r="X288" s="1"/>
  <c r="X305"/>
  <c r="X306" s="1"/>
  <c r="X115"/>
  <c r="X229"/>
  <c r="X215"/>
  <c r="X216" s="1"/>
  <c r="X315"/>
  <c r="X113"/>
  <c r="X131"/>
  <c r="X9"/>
  <c r="X10" s="1"/>
  <c r="W10"/>
  <c r="X273"/>
  <c r="X274" s="1"/>
  <c r="W274"/>
  <c r="X73"/>
  <c r="X74" s="1"/>
  <c r="W74"/>
  <c r="X85"/>
  <c r="X86" s="1"/>
  <c r="W86"/>
  <c r="X77"/>
  <c r="X78" s="1"/>
  <c r="W78"/>
  <c r="X107"/>
  <c r="X108" s="1"/>
  <c r="W108"/>
  <c r="X163"/>
  <c r="X164" s="1"/>
  <c r="W164"/>
  <c r="X185"/>
  <c r="X186" s="1"/>
  <c r="W186"/>
  <c r="X17"/>
  <c r="X18" s="1"/>
  <c r="W18"/>
  <c r="X139"/>
  <c r="X140" s="1"/>
  <c r="W140"/>
  <c r="Y6"/>
  <c r="Y87" s="1"/>
  <c r="Y88" s="1"/>
  <c r="X11"/>
  <c r="X12" s="1"/>
  <c r="X19"/>
  <c r="X20" s="1"/>
  <c r="X271"/>
  <c r="X59"/>
  <c r="X60" s="1"/>
  <c r="X323"/>
  <c r="X324" s="1"/>
  <c r="X173"/>
  <c r="X174" s="1"/>
  <c r="X123"/>
  <c r="X124" s="1"/>
  <c r="X207"/>
  <c r="X208" s="1"/>
  <c r="X243"/>
  <c r="X244" s="1"/>
  <c r="X179"/>
  <c r="X180" s="1"/>
  <c r="X233"/>
  <c r="X234" s="1"/>
  <c r="X227"/>
  <c r="X228" s="1"/>
  <c r="X265"/>
  <c r="X266" s="1"/>
  <c r="X125"/>
  <c r="X126" s="1"/>
  <c r="X181"/>
  <c r="X182" s="1"/>
  <c r="X129"/>
  <c r="X130" s="1"/>
  <c r="X195"/>
  <c r="X196" s="1"/>
  <c r="X253"/>
  <c r="X254" s="1"/>
  <c r="X165"/>
  <c r="X321"/>
  <c r="X322" s="1"/>
  <c r="X283"/>
  <c r="X284" s="1"/>
  <c r="X217"/>
  <c r="X218" s="1"/>
  <c r="X69"/>
  <c r="X295"/>
  <c r="X296" s="1"/>
  <c r="X301"/>
  <c r="X302" s="1"/>
  <c r="X311"/>
  <c r="X312" s="1"/>
  <c r="X197"/>
  <c r="X198" s="1"/>
  <c r="X101"/>
  <c r="X102" s="1"/>
  <c r="X43"/>
  <c r="X44" s="1"/>
  <c r="X109"/>
  <c r="X110" s="1"/>
  <c r="X99"/>
  <c r="X100" s="1"/>
  <c r="X53"/>
  <c r="X54" s="1"/>
  <c r="X67"/>
  <c r="X68" s="1"/>
  <c r="X225"/>
  <c r="X226" s="1"/>
  <c r="X147"/>
  <c r="X148" s="1"/>
  <c r="X79"/>
  <c r="X80" s="1"/>
  <c r="X177"/>
  <c r="X178" s="1"/>
  <c r="X155"/>
  <c r="X156" s="1"/>
  <c r="X33"/>
  <c r="X34" s="1"/>
  <c r="X103"/>
  <c r="X97"/>
  <c r="X98" s="1"/>
  <c r="X183"/>
  <c r="X184" s="1"/>
  <c r="X81"/>
  <c r="X82" s="1"/>
  <c r="X189"/>
  <c r="X190" s="1"/>
  <c r="X257"/>
  <c r="X258" s="1"/>
  <c r="X83"/>
  <c r="X84" s="1"/>
  <c r="X329"/>
  <c r="X330" s="1"/>
  <c r="X331"/>
  <c r="X332" s="1"/>
  <c r="X291"/>
  <c r="X292" s="1"/>
  <c r="X201"/>
  <c r="X202" s="1"/>
  <c r="X277"/>
  <c r="X278" s="1"/>
  <c r="X231"/>
  <c r="X232" s="1"/>
  <c r="X127"/>
  <c r="X128" s="1"/>
  <c r="X203"/>
  <c r="X41"/>
  <c r="X42" s="1"/>
  <c r="X95"/>
  <c r="X96" s="1"/>
  <c r="X51"/>
  <c r="X52" s="1"/>
  <c r="X303"/>
  <c r="X304" s="1"/>
  <c r="X65"/>
  <c r="X66" s="1"/>
  <c r="X269"/>
  <c r="X270" s="1"/>
  <c r="X219"/>
  <c r="X220" s="1"/>
  <c r="X111"/>
  <c r="X112" s="1"/>
  <c r="X47"/>
  <c r="X48" s="1"/>
  <c r="X309"/>
  <c r="X310" s="1"/>
  <c r="X317"/>
  <c r="X318" s="1"/>
  <c r="X105"/>
  <c r="X106" s="1"/>
  <c r="X251"/>
  <c r="X252" s="1"/>
  <c r="X91"/>
  <c r="X92" s="1"/>
  <c r="X221"/>
  <c r="X222" s="1"/>
  <c r="X35"/>
  <c r="X36" s="1"/>
  <c r="X21"/>
  <c r="X22" s="1"/>
  <c r="X27"/>
  <c r="X28" s="1"/>
  <c r="X255"/>
  <c r="X199"/>
  <c r="X200" s="1"/>
  <c r="X149"/>
  <c r="X150" s="1"/>
  <c r="X213"/>
  <c r="X214" s="1"/>
  <c r="X15"/>
  <c r="X16" s="1"/>
  <c r="X151"/>
  <c r="X152" s="1"/>
  <c r="X193"/>
  <c r="X194" s="1"/>
  <c r="X293"/>
  <c r="X294" s="1"/>
  <c r="X57"/>
  <c r="X58" s="1"/>
  <c r="X153"/>
  <c r="X154" s="1"/>
  <c r="X135"/>
  <c r="X136" s="1"/>
  <c r="X267"/>
  <c r="X268" s="1"/>
  <c r="X75"/>
  <c r="X76" s="1"/>
  <c r="X169"/>
  <c r="X170" s="1"/>
  <c r="X209"/>
  <c r="X210" s="1"/>
  <c r="X29"/>
  <c r="X30" s="1"/>
  <c r="X7"/>
  <c r="X8" s="1"/>
  <c r="X235"/>
  <c r="X236" s="1"/>
  <c r="X279"/>
  <c r="X280" s="1"/>
  <c r="X223"/>
  <c r="X25"/>
  <c r="X26" s="1"/>
  <c r="X93"/>
  <c r="X94" s="1"/>
  <c r="X143"/>
  <c r="X144" s="1"/>
  <c r="X63"/>
  <c r="X64" s="1"/>
  <c r="X325"/>
  <c r="X326" s="1"/>
  <c r="X119"/>
  <c r="X120" s="1"/>
  <c r="X167"/>
  <c r="X168" s="1"/>
  <c r="X133"/>
  <c r="X134" s="1"/>
  <c r="X247"/>
  <c r="X248" s="1"/>
  <c r="X281"/>
  <c r="X282" s="1"/>
  <c r="X307"/>
  <c r="X308" s="1"/>
  <c r="X49"/>
  <c r="X50" s="1"/>
  <c r="X141"/>
  <c r="X55"/>
  <c r="X245"/>
  <c r="X246" s="1"/>
  <c r="X31"/>
  <c r="X32" s="1"/>
  <c r="X121"/>
  <c r="X122" s="1"/>
  <c r="X313"/>
  <c r="X117"/>
  <c r="X118" s="1"/>
  <c r="X249"/>
  <c r="X250" s="1"/>
  <c r="X289"/>
  <c r="X290" s="1"/>
  <c r="X299"/>
  <c r="X300" s="1"/>
  <c r="X61"/>
  <c r="X62" s="1"/>
  <c r="X275"/>
  <c r="X276" s="1"/>
  <c r="X39"/>
  <c r="X40" s="1"/>
  <c r="X71"/>
  <c r="X239"/>
  <c r="X13"/>
  <c r="X14" s="1"/>
  <c r="X145"/>
  <c r="X146" s="1"/>
  <c r="X319"/>
  <c r="X320" s="1"/>
  <c r="X285"/>
  <c r="X286" s="1"/>
  <c r="X137"/>
  <c r="X138" s="1"/>
  <c r="X23"/>
  <c r="X24" s="1"/>
  <c r="X45"/>
  <c r="X46" s="1"/>
  <c r="W46"/>
  <c r="X159"/>
  <c r="X160" s="1"/>
  <c r="W160"/>
  <c r="X297"/>
  <c r="X298" s="1"/>
  <c r="W298"/>
  <c r="X205"/>
  <c r="X206" s="1"/>
  <c r="W206"/>
  <c r="X37"/>
  <c r="X38" s="1"/>
  <c r="W38"/>
  <c r="Y229"/>
  <c r="Y230" s="1"/>
  <c r="X176"/>
  <c r="X116"/>
  <c r="V4"/>
  <c r="X90"/>
  <c r="Y131"/>
  <c r="Y132" s="1"/>
  <c r="X327"/>
  <c r="X328" s="1"/>
  <c r="W242"/>
  <c r="X241"/>
  <c r="X230"/>
  <c r="X132"/>
  <c r="X264"/>
  <c r="Y263"/>
  <c r="W262"/>
  <c r="Y113"/>
  <c r="X114"/>
  <c r="W328"/>
  <c r="X188"/>
  <c r="Y187"/>
  <c r="X238"/>
  <c r="W212"/>
  <c r="X211"/>
  <c r="X192"/>
  <c r="X172"/>
  <c r="Y171"/>
  <c r="X316"/>
  <c r="Y215"/>
  <c r="Y191" l="1"/>
  <c r="Y237"/>
  <c r="Y161"/>
  <c r="Y287"/>
  <c r="Y305"/>
  <c r="Y115"/>
  <c r="Y116" s="1"/>
  <c r="Y315"/>
  <c r="Y259"/>
  <c r="Y261"/>
  <c r="Y89"/>
  <c r="Y239"/>
  <c r="Y240" s="1"/>
  <c r="X240"/>
  <c r="Y69"/>
  <c r="Y70" s="1"/>
  <c r="X70"/>
  <c r="Y165"/>
  <c r="Y166" s="1"/>
  <c r="X166"/>
  <c r="Y271"/>
  <c r="Y272" s="1"/>
  <c r="X272"/>
  <c r="Y223"/>
  <c r="Y224" s="1"/>
  <c r="X224"/>
  <c r="Y103"/>
  <c r="Y104" s="1"/>
  <c r="X104"/>
  <c r="Z6"/>
  <c r="Z87" s="1"/>
  <c r="Z88" s="1"/>
  <c r="Y11"/>
  <c r="Y12" s="1"/>
  <c r="Y19"/>
  <c r="Y20" s="1"/>
  <c r="Y123"/>
  <c r="Y124" s="1"/>
  <c r="Y45"/>
  <c r="Y46" s="1"/>
  <c r="Y243"/>
  <c r="Y244" s="1"/>
  <c r="Y173"/>
  <c r="Y174" s="1"/>
  <c r="Y59"/>
  <c r="Y323"/>
  <c r="Y324" s="1"/>
  <c r="Y73"/>
  <c r="Y74" s="1"/>
  <c r="Y207"/>
  <c r="Y208" s="1"/>
  <c r="Y139"/>
  <c r="Y37"/>
  <c r="Y38" s="1"/>
  <c r="Y197"/>
  <c r="Y198" s="1"/>
  <c r="Y311"/>
  <c r="Y312" s="1"/>
  <c r="Y195"/>
  <c r="Y196" s="1"/>
  <c r="Y181"/>
  <c r="Y182" s="1"/>
  <c r="Y125"/>
  <c r="Y126" s="1"/>
  <c r="Y225"/>
  <c r="Y226" s="1"/>
  <c r="Y53"/>
  <c r="Y54" s="1"/>
  <c r="Y99"/>
  <c r="Y100" s="1"/>
  <c r="Y265"/>
  <c r="Y266" s="1"/>
  <c r="Y43"/>
  <c r="Y44" s="1"/>
  <c r="Y147"/>
  <c r="Y185"/>
  <c r="Y186" s="1"/>
  <c r="Y227"/>
  <c r="Y228" s="1"/>
  <c r="Y101"/>
  <c r="Y102" s="1"/>
  <c r="Y205"/>
  <c r="Y206" s="1"/>
  <c r="Y273"/>
  <c r="Y274" s="1"/>
  <c r="Y67"/>
  <c r="Y68" s="1"/>
  <c r="Y179"/>
  <c r="Y180" s="1"/>
  <c r="Y233"/>
  <c r="Y253"/>
  <c r="Y254" s="1"/>
  <c r="Y295"/>
  <c r="Y296" s="1"/>
  <c r="Y301"/>
  <c r="Y302" s="1"/>
  <c r="Y17"/>
  <c r="Y18" s="1"/>
  <c r="Y129"/>
  <c r="Y130" s="1"/>
  <c r="Y283"/>
  <c r="Y284" s="1"/>
  <c r="Y77"/>
  <c r="Y78" s="1"/>
  <c r="Y79"/>
  <c r="Y80" s="1"/>
  <c r="Y217"/>
  <c r="Y218" s="1"/>
  <c r="Y85"/>
  <c r="Y86" s="1"/>
  <c r="Y321"/>
  <c r="Y322" s="1"/>
  <c r="Y107"/>
  <c r="Y108" s="1"/>
  <c r="Y109"/>
  <c r="Y110" s="1"/>
  <c r="Y163"/>
  <c r="Y9"/>
  <c r="Y10" s="1"/>
  <c r="Y151"/>
  <c r="Y152" s="1"/>
  <c r="Y91"/>
  <c r="Y92" s="1"/>
  <c r="Y221"/>
  <c r="Y222" s="1"/>
  <c r="Y149"/>
  <c r="Y189"/>
  <c r="Y190" s="1"/>
  <c r="Y81"/>
  <c r="Y82" s="1"/>
  <c r="Y317"/>
  <c r="Y318" s="1"/>
  <c r="Y291"/>
  <c r="Y292" s="1"/>
  <c r="Y329"/>
  <c r="Y330" s="1"/>
  <c r="Y257"/>
  <c r="Y258" s="1"/>
  <c r="Y21"/>
  <c r="Y22" s="1"/>
  <c r="Y155"/>
  <c r="Y156" s="1"/>
  <c r="Y105"/>
  <c r="Y106" s="1"/>
  <c r="Y127"/>
  <c r="Y128" s="1"/>
  <c r="Y297"/>
  <c r="Y298" s="1"/>
  <c r="Y65"/>
  <c r="Y66" s="1"/>
  <c r="Y303"/>
  <c r="Y304" s="1"/>
  <c r="Y111"/>
  <c r="Y112" s="1"/>
  <c r="Y309"/>
  <c r="Y97"/>
  <c r="Y98" s="1"/>
  <c r="Y277"/>
  <c r="Y278" s="1"/>
  <c r="Y159"/>
  <c r="Y160" s="1"/>
  <c r="Y231"/>
  <c r="Y177"/>
  <c r="Y178" s="1"/>
  <c r="Y51"/>
  <c r="Y52" s="1"/>
  <c r="Y269"/>
  <c r="Y270" s="1"/>
  <c r="Y15"/>
  <c r="Y16" s="1"/>
  <c r="Y183"/>
  <c r="Y184" s="1"/>
  <c r="Y213"/>
  <c r="Y214" s="1"/>
  <c r="Y201"/>
  <c r="Y202" s="1"/>
  <c r="Y83"/>
  <c r="Y84" s="1"/>
  <c r="Y39"/>
  <c r="Y40" s="1"/>
  <c r="Y331"/>
  <c r="Y332" s="1"/>
  <c r="Y27"/>
  <c r="Y28" s="1"/>
  <c r="Y35"/>
  <c r="Y36" s="1"/>
  <c r="Y199"/>
  <c r="Y200" s="1"/>
  <c r="Y33"/>
  <c r="Y34" s="1"/>
  <c r="Y41"/>
  <c r="Y42" s="1"/>
  <c r="Y95"/>
  <c r="Y96" s="1"/>
  <c r="Y251"/>
  <c r="Y252" s="1"/>
  <c r="Y47"/>
  <c r="Y48" s="1"/>
  <c r="Y219"/>
  <c r="Y220" s="1"/>
  <c r="Y167"/>
  <c r="Y293"/>
  <c r="Y294" s="1"/>
  <c r="Y307"/>
  <c r="Y308" s="1"/>
  <c r="Y57"/>
  <c r="Y58" s="1"/>
  <c r="Y245"/>
  <c r="Y246" s="1"/>
  <c r="Y93"/>
  <c r="Y94" s="1"/>
  <c r="Y267"/>
  <c r="Y268" s="1"/>
  <c r="Y29"/>
  <c r="Y30" s="1"/>
  <c r="Y209"/>
  <c r="Y210" s="1"/>
  <c r="Y247"/>
  <c r="Y193"/>
  <c r="Y135"/>
  <c r="Y136" s="1"/>
  <c r="Y137"/>
  <c r="Y138" s="1"/>
  <c r="Y23"/>
  <c r="Y24" s="1"/>
  <c r="Y169"/>
  <c r="Y170" s="1"/>
  <c r="Y133"/>
  <c r="Y49"/>
  <c r="Y279"/>
  <c r="Y280" s="1"/>
  <c r="Y25"/>
  <c r="Y26" s="1"/>
  <c r="Y145"/>
  <c r="Y146" s="1"/>
  <c r="Y143"/>
  <c r="Y144" s="1"/>
  <c r="Y121"/>
  <c r="Y122" s="1"/>
  <c r="Y75"/>
  <c r="Y76" s="1"/>
  <c r="Y325"/>
  <c r="Y326" s="1"/>
  <c r="Y117"/>
  <c r="Y118" s="1"/>
  <c r="Y63"/>
  <c r="Y64" s="1"/>
  <c r="Y299"/>
  <c r="Y300" s="1"/>
  <c r="Y275"/>
  <c r="Y276" s="1"/>
  <c r="Y61"/>
  <c r="Y62" s="1"/>
  <c r="Y289"/>
  <c r="Y290" s="1"/>
  <c r="Y249"/>
  <c r="Y250" s="1"/>
  <c r="Y7"/>
  <c r="Y8" s="1"/>
  <c r="Y235"/>
  <c r="Y13"/>
  <c r="Y281"/>
  <c r="Y282" s="1"/>
  <c r="Y153"/>
  <c r="Y319"/>
  <c r="Y320" s="1"/>
  <c r="Y285"/>
  <c r="Y286" s="1"/>
  <c r="Y157"/>
  <c r="Y158" s="1"/>
  <c r="Y31"/>
  <c r="Y32" s="1"/>
  <c r="Y119"/>
  <c r="Y120" s="1"/>
  <c r="Y141"/>
  <c r="Y142" s="1"/>
  <c r="X142"/>
  <c r="Y255"/>
  <c r="Y256" s="1"/>
  <c r="X256"/>
  <c r="Y175"/>
  <c r="Y176" s="1"/>
  <c r="Y71"/>
  <c r="Y72" s="1"/>
  <c r="X72"/>
  <c r="Y313"/>
  <c r="Y314" s="1"/>
  <c r="X314"/>
  <c r="Y55"/>
  <c r="Y56" s="1"/>
  <c r="X56"/>
  <c r="Y203"/>
  <c r="Y204" s="1"/>
  <c r="X204"/>
  <c r="Y327"/>
  <c r="Y328" s="1"/>
  <c r="W4"/>
  <c r="Y90"/>
  <c r="Y211"/>
  <c r="Y212" s="1"/>
  <c r="Y260"/>
  <c r="X242"/>
  <c r="Y241"/>
  <c r="Y306"/>
  <c r="Z131"/>
  <c r="Y162"/>
  <c r="Y288"/>
  <c r="Y264"/>
  <c r="Y262"/>
  <c r="Y114"/>
  <c r="Y188"/>
  <c r="X212"/>
  <c r="Y238"/>
  <c r="Y192"/>
  <c r="Y216"/>
  <c r="Y316"/>
  <c r="Y172"/>
  <c r="Z315" l="1"/>
  <c r="Z113"/>
  <c r="Z114" s="1"/>
  <c r="Z263"/>
  <c r="Z161"/>
  <c r="Z171"/>
  <c r="Z215"/>
  <c r="Z216" s="1"/>
  <c r="Z237"/>
  <c r="Z187"/>
  <c r="Z261"/>
  <c r="Z262" s="1"/>
  <c r="Z287"/>
  <c r="Z288" s="1"/>
  <c r="Z305"/>
  <c r="Z306" s="1"/>
  <c r="Z259"/>
  <c r="Z191"/>
  <c r="Z192" s="1"/>
  <c r="Z89"/>
  <c r="Z90" s="1"/>
  <c r="Z153"/>
  <c r="Z154" s="1"/>
  <c r="Y154"/>
  <c r="Z133"/>
  <c r="Z134" s="1"/>
  <c r="Y134"/>
  <c r="AA6"/>
  <c r="AA87" s="1"/>
  <c r="AA88" s="1"/>
  <c r="Z11"/>
  <c r="Z12" s="1"/>
  <c r="Z271"/>
  <c r="Z272" s="1"/>
  <c r="Z19"/>
  <c r="Z20" s="1"/>
  <c r="Z73"/>
  <c r="Z74" s="1"/>
  <c r="Z165"/>
  <c r="Z166" s="1"/>
  <c r="Z243"/>
  <c r="Z244" s="1"/>
  <c r="Z173"/>
  <c r="Z174" s="1"/>
  <c r="Z45"/>
  <c r="Z46" s="1"/>
  <c r="Z123"/>
  <c r="Z124" s="1"/>
  <c r="Z323"/>
  <c r="Z324" s="1"/>
  <c r="Z207"/>
  <c r="Z208" s="1"/>
  <c r="Z69"/>
  <c r="Z70" s="1"/>
  <c r="Z77"/>
  <c r="Z78" s="1"/>
  <c r="Z301"/>
  <c r="Z302" s="1"/>
  <c r="Z79"/>
  <c r="Z80" s="1"/>
  <c r="Z295"/>
  <c r="Z296" s="1"/>
  <c r="Z37"/>
  <c r="Z38" s="1"/>
  <c r="Z185"/>
  <c r="Z186" s="1"/>
  <c r="Z311"/>
  <c r="Z312" s="1"/>
  <c r="Z273"/>
  <c r="Z274" s="1"/>
  <c r="Z283"/>
  <c r="Z284" s="1"/>
  <c r="Z109"/>
  <c r="Z110" s="1"/>
  <c r="Z67"/>
  <c r="Z68" s="1"/>
  <c r="Z53"/>
  <c r="Z54" s="1"/>
  <c r="Z225"/>
  <c r="Z226" s="1"/>
  <c r="Z125"/>
  <c r="Z126" s="1"/>
  <c r="Z255"/>
  <c r="Z256" s="1"/>
  <c r="Z195"/>
  <c r="Z196" s="1"/>
  <c r="Z265"/>
  <c r="Z266" s="1"/>
  <c r="Z107"/>
  <c r="Z108" s="1"/>
  <c r="Z181"/>
  <c r="Z182" s="1"/>
  <c r="Z197"/>
  <c r="Z198" s="1"/>
  <c r="Z179"/>
  <c r="Z180" s="1"/>
  <c r="Z253"/>
  <c r="Z254" s="1"/>
  <c r="Z203"/>
  <c r="Z204" s="1"/>
  <c r="Z101"/>
  <c r="Z102" s="1"/>
  <c r="Z17"/>
  <c r="Z18" s="1"/>
  <c r="Z103"/>
  <c r="Z104" s="1"/>
  <c r="Z227"/>
  <c r="Z228" s="1"/>
  <c r="Z321"/>
  <c r="Z322" s="1"/>
  <c r="Z85"/>
  <c r="Z86" s="1"/>
  <c r="Z217"/>
  <c r="Z218" s="1"/>
  <c r="Z99"/>
  <c r="Z100" s="1"/>
  <c r="Z129"/>
  <c r="Z130" s="1"/>
  <c r="Z43"/>
  <c r="Z44" s="1"/>
  <c r="Z205"/>
  <c r="Z206" s="1"/>
  <c r="Z177"/>
  <c r="Z178" s="1"/>
  <c r="Z105"/>
  <c r="Z106" s="1"/>
  <c r="Z127"/>
  <c r="Z9"/>
  <c r="Z10" s="1"/>
  <c r="Z97"/>
  <c r="Z98" s="1"/>
  <c r="Z183"/>
  <c r="Z184" s="1"/>
  <c r="Z291"/>
  <c r="Z292" s="1"/>
  <c r="Z81"/>
  <c r="Z82" s="1"/>
  <c r="Z329"/>
  <c r="Z330" s="1"/>
  <c r="Z317"/>
  <c r="Z318" s="1"/>
  <c r="Z21"/>
  <c r="Z22" s="1"/>
  <c r="Z189"/>
  <c r="Z190" s="1"/>
  <c r="Z39"/>
  <c r="Z40" s="1"/>
  <c r="Z159"/>
  <c r="Z160" s="1"/>
  <c r="Z221"/>
  <c r="Z222" s="1"/>
  <c r="Z141"/>
  <c r="Z142" s="1"/>
  <c r="Z223"/>
  <c r="Z224" s="1"/>
  <c r="Z297"/>
  <c r="Z65"/>
  <c r="Z313"/>
  <c r="Z314" s="1"/>
  <c r="Z219"/>
  <c r="Z220" s="1"/>
  <c r="Z277"/>
  <c r="Z199"/>
  <c r="Z200" s="1"/>
  <c r="Z33"/>
  <c r="Z34" s="1"/>
  <c r="Z95"/>
  <c r="Z96" s="1"/>
  <c r="Z269"/>
  <c r="Z51"/>
  <c r="Z52" s="1"/>
  <c r="Z303"/>
  <c r="Z55"/>
  <c r="Z56" s="1"/>
  <c r="Z47"/>
  <c r="Z48" s="1"/>
  <c r="Z111"/>
  <c r="Z112" s="1"/>
  <c r="Z213"/>
  <c r="Z214" s="1"/>
  <c r="Z151"/>
  <c r="Z152" s="1"/>
  <c r="Z331"/>
  <c r="Z332" s="1"/>
  <c r="Z27"/>
  <c r="Z28" s="1"/>
  <c r="Z201"/>
  <c r="Z202" s="1"/>
  <c r="Z257"/>
  <c r="Z258" s="1"/>
  <c r="Z35"/>
  <c r="Z36" s="1"/>
  <c r="Z83"/>
  <c r="Z84" s="1"/>
  <c r="Z239"/>
  <c r="Z240" s="1"/>
  <c r="Z41"/>
  <c r="Z155"/>
  <c r="Z156" s="1"/>
  <c r="Z251"/>
  <c r="Z252" s="1"/>
  <c r="Z15"/>
  <c r="Z16" s="1"/>
  <c r="Z71"/>
  <c r="Z72" s="1"/>
  <c r="Z91"/>
  <c r="Z92" s="1"/>
  <c r="Z115"/>
  <c r="Z293"/>
  <c r="Z121"/>
  <c r="Z122" s="1"/>
  <c r="Z249"/>
  <c r="Z250" s="1"/>
  <c r="Z209"/>
  <c r="Z210" s="1"/>
  <c r="Z299"/>
  <c r="Z300" s="1"/>
  <c r="Z29"/>
  <c r="Z30" s="1"/>
  <c r="Z61"/>
  <c r="Z62" s="1"/>
  <c r="Z7"/>
  <c r="Z8" s="1"/>
  <c r="Z93"/>
  <c r="Z94" s="1"/>
  <c r="Z267"/>
  <c r="Z268" s="1"/>
  <c r="Z117"/>
  <c r="Z118" s="1"/>
  <c r="Z307"/>
  <c r="Z308" s="1"/>
  <c r="Z143"/>
  <c r="Z144" s="1"/>
  <c r="Z137"/>
  <c r="Z138" s="1"/>
  <c r="Z175"/>
  <c r="Z176" s="1"/>
  <c r="Z169"/>
  <c r="Z170" s="1"/>
  <c r="Z119"/>
  <c r="Z120" s="1"/>
  <c r="Z75"/>
  <c r="Z76" s="1"/>
  <c r="Z319"/>
  <c r="Z320" s="1"/>
  <c r="Z325"/>
  <c r="Z326" s="1"/>
  <c r="Z281"/>
  <c r="Z282" s="1"/>
  <c r="Z229"/>
  <c r="Z230" s="1"/>
  <c r="Z279"/>
  <c r="Z280" s="1"/>
  <c r="Z57"/>
  <c r="Z58" s="1"/>
  <c r="Z285"/>
  <c r="Z286" s="1"/>
  <c r="Z157"/>
  <c r="Z158" s="1"/>
  <c r="Z31"/>
  <c r="Z32" s="1"/>
  <c r="Z23"/>
  <c r="Z24" s="1"/>
  <c r="Z63"/>
  <c r="Z64" s="1"/>
  <c r="Z289"/>
  <c r="Z290" s="1"/>
  <c r="Z275"/>
  <c r="Z276" s="1"/>
  <c r="Z245"/>
  <c r="Z246" s="1"/>
  <c r="Z25"/>
  <c r="Z26" s="1"/>
  <c r="Z145"/>
  <c r="Z146" s="1"/>
  <c r="Z135"/>
  <c r="Z136" s="1"/>
  <c r="Z235"/>
  <c r="Z236" s="1"/>
  <c r="Y236"/>
  <c r="Z49"/>
  <c r="Z50" s="1"/>
  <c r="Y50"/>
  <c r="Z167"/>
  <c r="Z168" s="1"/>
  <c r="Y168"/>
  <c r="Z231"/>
  <c r="Z232" s="1"/>
  <c r="Y232"/>
  <c r="Z309"/>
  <c r="Z310" s="1"/>
  <c r="Y310"/>
  <c r="Z163"/>
  <c r="Z164" s="1"/>
  <c r="Y164"/>
  <c r="Z13"/>
  <c r="Z14" s="1"/>
  <c r="Y14"/>
  <c r="Z247"/>
  <c r="Z248" s="1"/>
  <c r="Y248"/>
  <c r="Z149"/>
  <c r="Z150" s="1"/>
  <c r="Y150"/>
  <c r="AA305"/>
  <c r="AA306" s="1"/>
  <c r="Z193"/>
  <c r="Z194" s="1"/>
  <c r="Y194"/>
  <c r="Z233"/>
  <c r="Z234" s="1"/>
  <c r="Y234"/>
  <c r="Z147"/>
  <c r="Z148" s="1"/>
  <c r="Y148"/>
  <c r="Z139"/>
  <c r="Z140" s="1"/>
  <c r="Y140"/>
  <c r="Z59"/>
  <c r="Z60" s="1"/>
  <c r="Y60"/>
  <c r="Z162"/>
  <c r="X4"/>
  <c r="Z211"/>
  <c r="Z212" s="1"/>
  <c r="Z327"/>
  <c r="Z328" s="1"/>
  <c r="AA89"/>
  <c r="Y242"/>
  <c r="Z241"/>
  <c r="Z260"/>
  <c r="Z132"/>
  <c r="AA131"/>
  <c r="Z264"/>
  <c r="Z188"/>
  <c r="Z238"/>
  <c r="AA215" l="1"/>
  <c r="AA216" s="1"/>
  <c r="AA171"/>
  <c r="AA315"/>
  <c r="AA316" s="1"/>
  <c r="AA187"/>
  <c r="AA287"/>
  <c r="AA161"/>
  <c r="AA162" s="1"/>
  <c r="AA263"/>
  <c r="AA264" s="1"/>
  <c r="AA237"/>
  <c r="AA113"/>
  <c r="AA114" s="1"/>
  <c r="AA259"/>
  <c r="Z316"/>
  <c r="Z172"/>
  <c r="AA261"/>
  <c r="AA262" s="1"/>
  <c r="Y4"/>
  <c r="AA191"/>
  <c r="AA192" s="1"/>
  <c r="AA269"/>
  <c r="Z270"/>
  <c r="AA277"/>
  <c r="AA278" s="1"/>
  <c r="Z278"/>
  <c r="AA297"/>
  <c r="Z298"/>
  <c r="AB6"/>
  <c r="AA11"/>
  <c r="AA12" s="1"/>
  <c r="AA271"/>
  <c r="AA272" s="1"/>
  <c r="AA19"/>
  <c r="AA20" s="1"/>
  <c r="AA59"/>
  <c r="AA60" s="1"/>
  <c r="AA139"/>
  <c r="AA140" s="1"/>
  <c r="AA147"/>
  <c r="AA148" s="1"/>
  <c r="AA301"/>
  <c r="AA302" s="1"/>
  <c r="AA123"/>
  <c r="AA124" s="1"/>
  <c r="AA73"/>
  <c r="AA74" s="1"/>
  <c r="AA207"/>
  <c r="AA208" s="1"/>
  <c r="AA45"/>
  <c r="AA46" s="1"/>
  <c r="AA173"/>
  <c r="AA174" s="1"/>
  <c r="AA69"/>
  <c r="AA70" s="1"/>
  <c r="AA243"/>
  <c r="AA244" s="1"/>
  <c r="AA323"/>
  <c r="AA324" s="1"/>
  <c r="AA233"/>
  <c r="AA234" s="1"/>
  <c r="AA165"/>
  <c r="AA166" s="1"/>
  <c r="AA197"/>
  <c r="AA198" s="1"/>
  <c r="AA101"/>
  <c r="AA102" s="1"/>
  <c r="AA227"/>
  <c r="AA228" s="1"/>
  <c r="AA195"/>
  <c r="AA196" s="1"/>
  <c r="AA265"/>
  <c r="AA266" s="1"/>
  <c r="AA125"/>
  <c r="AA126" s="1"/>
  <c r="AA53"/>
  <c r="AA54" s="1"/>
  <c r="AA67"/>
  <c r="AA68" s="1"/>
  <c r="AA217"/>
  <c r="AA218" s="1"/>
  <c r="AA283"/>
  <c r="AA284" s="1"/>
  <c r="AA225"/>
  <c r="AA226" s="1"/>
  <c r="AA321"/>
  <c r="AA322" s="1"/>
  <c r="AA77"/>
  <c r="AA185"/>
  <c r="AA186" s="1"/>
  <c r="AA179"/>
  <c r="AA203"/>
  <c r="AA79"/>
  <c r="AA80" s="1"/>
  <c r="AA231"/>
  <c r="AA232" s="1"/>
  <c r="AA159"/>
  <c r="AA160" s="1"/>
  <c r="AA309"/>
  <c r="AA310" s="1"/>
  <c r="AA17"/>
  <c r="AA18" s="1"/>
  <c r="AA253"/>
  <c r="AA254" s="1"/>
  <c r="AA205"/>
  <c r="AA206" s="1"/>
  <c r="AA43"/>
  <c r="AA44" s="1"/>
  <c r="AA255"/>
  <c r="AA256" s="1"/>
  <c r="AA163"/>
  <c r="AA164" s="1"/>
  <c r="AA99"/>
  <c r="AA100" s="1"/>
  <c r="AA85"/>
  <c r="AA86" s="1"/>
  <c r="AA181"/>
  <c r="AA182" s="1"/>
  <c r="AA107"/>
  <c r="AA108" s="1"/>
  <c r="AA129"/>
  <c r="AA130" s="1"/>
  <c r="AA109"/>
  <c r="AA110" s="1"/>
  <c r="AA37"/>
  <c r="AA38" s="1"/>
  <c r="AA295"/>
  <c r="AA296" s="1"/>
  <c r="AA311"/>
  <c r="AA312" s="1"/>
  <c r="AA103"/>
  <c r="AA104" s="1"/>
  <c r="AA273"/>
  <c r="AA274" s="1"/>
  <c r="AA149"/>
  <c r="AA150" s="1"/>
  <c r="AA247"/>
  <c r="AA248" s="1"/>
  <c r="AA239"/>
  <c r="AA240" s="1"/>
  <c r="AA155"/>
  <c r="AA156" s="1"/>
  <c r="AA95"/>
  <c r="AA96" s="1"/>
  <c r="AA313"/>
  <c r="AA9"/>
  <c r="AA10" s="1"/>
  <c r="AA47"/>
  <c r="AA48" s="1"/>
  <c r="AA15"/>
  <c r="AA16" s="1"/>
  <c r="AA83"/>
  <c r="AA84" s="1"/>
  <c r="AA35"/>
  <c r="AA36" s="1"/>
  <c r="AA329"/>
  <c r="AA330" s="1"/>
  <c r="AA189"/>
  <c r="AA190" s="1"/>
  <c r="AA257"/>
  <c r="AA258" s="1"/>
  <c r="AA81"/>
  <c r="AA82" s="1"/>
  <c r="AA97"/>
  <c r="AA98" s="1"/>
  <c r="AA193"/>
  <c r="AA194" s="1"/>
  <c r="AA199"/>
  <c r="AA200" s="1"/>
  <c r="AA251"/>
  <c r="AA252" s="1"/>
  <c r="AA177"/>
  <c r="AA178" s="1"/>
  <c r="AA49"/>
  <c r="AA50" s="1"/>
  <c r="AA153"/>
  <c r="AA105"/>
  <c r="AA106" s="1"/>
  <c r="AA51"/>
  <c r="AA52" s="1"/>
  <c r="AA55"/>
  <c r="AA56" s="1"/>
  <c r="AA213"/>
  <c r="AA214" s="1"/>
  <c r="AA219"/>
  <c r="AA220" s="1"/>
  <c r="AA71"/>
  <c r="AA72" s="1"/>
  <c r="AA221"/>
  <c r="AA222" s="1"/>
  <c r="AA133"/>
  <c r="AA183"/>
  <c r="AA33"/>
  <c r="AA34" s="1"/>
  <c r="AA223"/>
  <c r="AA224" s="1"/>
  <c r="AA151"/>
  <c r="AA152" s="1"/>
  <c r="AA235"/>
  <c r="AA236" s="1"/>
  <c r="AA111"/>
  <c r="AA112" s="1"/>
  <c r="AA21"/>
  <c r="AA22" s="1"/>
  <c r="AA201"/>
  <c r="AA202" s="1"/>
  <c r="AA27"/>
  <c r="AA28" s="1"/>
  <c r="AA291"/>
  <c r="AA292" s="1"/>
  <c r="AA39"/>
  <c r="AA40" s="1"/>
  <c r="AA317"/>
  <c r="AA318" s="1"/>
  <c r="AA331"/>
  <c r="AA332" s="1"/>
  <c r="AA91"/>
  <c r="AA92" s="1"/>
  <c r="AA13"/>
  <c r="AA167"/>
  <c r="AA141"/>
  <c r="AA142" s="1"/>
  <c r="AA25"/>
  <c r="AA26" s="1"/>
  <c r="AA245"/>
  <c r="AA246" s="1"/>
  <c r="AA143"/>
  <c r="AA144" s="1"/>
  <c r="AA121"/>
  <c r="AA122" s="1"/>
  <c r="AA23"/>
  <c r="AA24" s="1"/>
  <c r="AA209"/>
  <c r="AA210" s="1"/>
  <c r="AA289"/>
  <c r="AA290" s="1"/>
  <c r="AA249"/>
  <c r="AA250" s="1"/>
  <c r="AA275"/>
  <c r="AA276" s="1"/>
  <c r="AA307"/>
  <c r="AA308" s="1"/>
  <c r="AA229"/>
  <c r="AA145"/>
  <c r="AA146" s="1"/>
  <c r="AA285"/>
  <c r="AA93"/>
  <c r="AA94" s="1"/>
  <c r="AA267"/>
  <c r="AA268" s="1"/>
  <c r="AA157"/>
  <c r="AA158" s="1"/>
  <c r="AA169"/>
  <c r="AA170" s="1"/>
  <c r="AA325"/>
  <c r="AA326" s="1"/>
  <c r="AA7"/>
  <c r="AA8" s="1"/>
  <c r="AA175"/>
  <c r="AA176" s="1"/>
  <c r="AA119"/>
  <c r="AA57"/>
  <c r="AA58" s="1"/>
  <c r="AA135"/>
  <c r="AA136" s="1"/>
  <c r="AA319"/>
  <c r="AA320" s="1"/>
  <c r="AA31"/>
  <c r="AA32" s="1"/>
  <c r="AA117"/>
  <c r="AA118" s="1"/>
  <c r="AA63"/>
  <c r="AA64" s="1"/>
  <c r="AA75"/>
  <c r="AA76" s="1"/>
  <c r="AA61"/>
  <c r="AA62" s="1"/>
  <c r="AA299"/>
  <c r="AA300" s="1"/>
  <c r="AA29"/>
  <c r="AA30" s="1"/>
  <c r="AA281"/>
  <c r="AA282" s="1"/>
  <c r="AA279"/>
  <c r="AA280" s="1"/>
  <c r="AA137"/>
  <c r="AA138" s="1"/>
  <c r="AA115"/>
  <c r="AA116" s="1"/>
  <c r="Z116"/>
  <c r="AA65"/>
  <c r="AA66" s="1"/>
  <c r="Z66"/>
  <c r="AA127"/>
  <c r="AA128" s="1"/>
  <c r="Z128"/>
  <c r="AA293"/>
  <c r="AA294" s="1"/>
  <c r="Z294"/>
  <c r="AA303"/>
  <c r="AA304" s="1"/>
  <c r="Z304"/>
  <c r="AA41"/>
  <c r="AA42" s="1"/>
  <c r="Z42"/>
  <c r="AB87"/>
  <c r="AA327"/>
  <c r="AA328" s="1"/>
  <c r="AA211"/>
  <c r="AA212" s="1"/>
  <c r="AB89"/>
  <c r="AA90"/>
  <c r="AA241"/>
  <c r="Z242"/>
  <c r="AB259"/>
  <c r="AA260"/>
  <c r="AA132"/>
  <c r="AB131"/>
  <c r="AA288"/>
  <c r="AB113"/>
  <c r="AB187"/>
  <c r="AA188"/>
  <c r="AB237"/>
  <c r="AA238"/>
  <c r="AB191"/>
  <c r="AB215"/>
  <c r="AA172"/>
  <c r="AB171"/>
  <c r="AB287" l="1"/>
  <c r="AB261"/>
  <c r="AB315"/>
  <c r="Z4"/>
  <c r="Y3" s="1"/>
  <c r="AB119"/>
  <c r="AB120" s="1"/>
  <c r="AA120"/>
  <c r="AB285"/>
  <c r="AB286" s="1"/>
  <c r="AA286"/>
  <c r="AB77"/>
  <c r="AB78" s="1"/>
  <c r="AA78"/>
  <c r="AB297"/>
  <c r="AB298" s="1"/>
  <c r="AA298"/>
  <c r="AB269"/>
  <c r="AB270" s="1"/>
  <c r="AA270"/>
  <c r="AB13"/>
  <c r="AB14" s="1"/>
  <c r="AA14"/>
  <c r="AB229"/>
  <c r="AB230" s="1"/>
  <c r="AA230"/>
  <c r="AB167"/>
  <c r="AB168" s="1"/>
  <c r="AA168"/>
  <c r="AB133"/>
  <c r="AB134" s="1"/>
  <c r="AA134"/>
  <c r="AB153"/>
  <c r="AB154" s="1"/>
  <c r="AA154"/>
  <c r="AB313"/>
  <c r="AB314" s="1"/>
  <c r="AA314"/>
  <c r="AB179"/>
  <c r="AB180" s="1"/>
  <c r="AA180"/>
  <c r="AC6"/>
  <c r="AB11"/>
  <c r="AB12" s="1"/>
  <c r="AB271"/>
  <c r="AB272" s="1"/>
  <c r="AB19"/>
  <c r="AB20" s="1"/>
  <c r="AB139"/>
  <c r="AB140" s="1"/>
  <c r="AB59"/>
  <c r="AB60" s="1"/>
  <c r="AB207"/>
  <c r="AB208" s="1"/>
  <c r="AB323"/>
  <c r="AB324" s="1"/>
  <c r="AB73"/>
  <c r="AB74" s="1"/>
  <c r="AB45"/>
  <c r="AB46" s="1"/>
  <c r="AB123"/>
  <c r="AB124" s="1"/>
  <c r="AB233"/>
  <c r="AB234" s="1"/>
  <c r="AB147"/>
  <c r="AB301"/>
  <c r="AB165"/>
  <c r="AB69"/>
  <c r="AB70" s="1"/>
  <c r="AB243"/>
  <c r="AB244" s="1"/>
  <c r="AB173"/>
  <c r="AB174" s="1"/>
  <c r="AB79"/>
  <c r="AB80" s="1"/>
  <c r="AB253"/>
  <c r="AB254" s="1"/>
  <c r="AB159"/>
  <c r="AB160" s="1"/>
  <c r="AB65"/>
  <c r="AB66" s="1"/>
  <c r="AB303"/>
  <c r="AB304" s="1"/>
  <c r="AB227"/>
  <c r="AB228" s="1"/>
  <c r="AB309"/>
  <c r="AB310" s="1"/>
  <c r="AB17"/>
  <c r="AB18" s="1"/>
  <c r="AB149"/>
  <c r="AB150" s="1"/>
  <c r="AB217"/>
  <c r="AB218" s="1"/>
  <c r="AB53"/>
  <c r="AB54" s="1"/>
  <c r="AB321"/>
  <c r="AB322" s="1"/>
  <c r="AB67"/>
  <c r="AB68" s="1"/>
  <c r="AB255"/>
  <c r="AB256" s="1"/>
  <c r="AB43"/>
  <c r="AB44" s="1"/>
  <c r="AB197"/>
  <c r="AB127"/>
  <c r="AB128" s="1"/>
  <c r="AB231"/>
  <c r="AB232" s="1"/>
  <c r="AB101"/>
  <c r="AB102" s="1"/>
  <c r="AB273"/>
  <c r="AB274" s="1"/>
  <c r="AB295"/>
  <c r="AB296" s="1"/>
  <c r="AB41"/>
  <c r="AB42" s="1"/>
  <c r="AB205"/>
  <c r="AB206" s="1"/>
  <c r="AB225"/>
  <c r="AB226" s="1"/>
  <c r="AB107"/>
  <c r="AB108" s="1"/>
  <c r="AB125"/>
  <c r="AB126" s="1"/>
  <c r="AB181"/>
  <c r="AB182" s="1"/>
  <c r="AB283"/>
  <c r="AB284" s="1"/>
  <c r="AB99"/>
  <c r="AB100" s="1"/>
  <c r="AB265"/>
  <c r="AB266" s="1"/>
  <c r="AB109"/>
  <c r="AB110" s="1"/>
  <c r="AB129"/>
  <c r="AB130" s="1"/>
  <c r="AB85"/>
  <c r="AB86" s="1"/>
  <c r="AB163"/>
  <c r="AB164" s="1"/>
  <c r="AB195"/>
  <c r="AB196" s="1"/>
  <c r="AB37"/>
  <c r="AB185"/>
  <c r="AB311"/>
  <c r="AB312" s="1"/>
  <c r="AB277"/>
  <c r="AB278" s="1"/>
  <c r="AB103"/>
  <c r="AB104" s="1"/>
  <c r="AB247"/>
  <c r="AB248" s="1"/>
  <c r="AB199"/>
  <c r="AB200" s="1"/>
  <c r="AB33"/>
  <c r="AB177"/>
  <c r="AB178" s="1"/>
  <c r="AB49"/>
  <c r="AB50" s="1"/>
  <c r="AB51"/>
  <c r="AB52" s="1"/>
  <c r="AB151"/>
  <c r="AB152" s="1"/>
  <c r="AB111"/>
  <c r="AB112" s="1"/>
  <c r="AB213"/>
  <c r="AB214" s="1"/>
  <c r="AB219"/>
  <c r="AB220" s="1"/>
  <c r="AB291"/>
  <c r="AB292" s="1"/>
  <c r="AB27"/>
  <c r="AB28" s="1"/>
  <c r="AB329"/>
  <c r="AB330" s="1"/>
  <c r="AB39"/>
  <c r="AB40" s="1"/>
  <c r="AB83"/>
  <c r="AB84" s="1"/>
  <c r="AB201"/>
  <c r="AB202" s="1"/>
  <c r="AB251"/>
  <c r="AB9"/>
  <c r="AB10" s="1"/>
  <c r="AB155"/>
  <c r="AB156" s="1"/>
  <c r="AB71"/>
  <c r="AB72" s="1"/>
  <c r="AB91"/>
  <c r="AB92" s="1"/>
  <c r="AB239"/>
  <c r="AB105"/>
  <c r="AB106" s="1"/>
  <c r="AB95"/>
  <c r="AB55"/>
  <c r="AB56" s="1"/>
  <c r="AB97"/>
  <c r="AB98" s="1"/>
  <c r="AB235"/>
  <c r="AB236" s="1"/>
  <c r="AB331"/>
  <c r="AB332" s="1"/>
  <c r="AB257"/>
  <c r="AB258" s="1"/>
  <c r="AB81"/>
  <c r="AB82" s="1"/>
  <c r="AB189"/>
  <c r="AB190" s="1"/>
  <c r="AB35"/>
  <c r="AB36" s="1"/>
  <c r="AB115"/>
  <c r="AB116" s="1"/>
  <c r="AB317"/>
  <c r="AB318" s="1"/>
  <c r="AB21"/>
  <c r="AB22" s="1"/>
  <c r="AB193"/>
  <c r="AB194" s="1"/>
  <c r="AB221"/>
  <c r="AB141"/>
  <c r="AB293"/>
  <c r="AB294" s="1"/>
  <c r="AB223"/>
  <c r="AB15"/>
  <c r="AB16" s="1"/>
  <c r="AB47"/>
  <c r="AB48" s="1"/>
  <c r="AB307"/>
  <c r="AB308" s="1"/>
  <c r="AB25"/>
  <c r="AB26" s="1"/>
  <c r="AB57"/>
  <c r="AB58" s="1"/>
  <c r="AB135"/>
  <c r="AB136" s="1"/>
  <c r="AB137"/>
  <c r="AB138" s="1"/>
  <c r="AB267"/>
  <c r="AB268" s="1"/>
  <c r="AB31"/>
  <c r="AB32" s="1"/>
  <c r="AB175"/>
  <c r="AB176" s="1"/>
  <c r="AB117"/>
  <c r="AB118" s="1"/>
  <c r="AB249"/>
  <c r="AB250" s="1"/>
  <c r="AB275"/>
  <c r="AB276" s="1"/>
  <c r="AB121"/>
  <c r="AB122" s="1"/>
  <c r="AB289"/>
  <c r="AB290" s="1"/>
  <c r="AB29"/>
  <c r="AB30" s="1"/>
  <c r="AB209"/>
  <c r="AB210" s="1"/>
  <c r="AB7"/>
  <c r="AB8" s="1"/>
  <c r="AB281"/>
  <c r="AB282" s="1"/>
  <c r="AB279"/>
  <c r="AB280" s="1"/>
  <c r="AB161"/>
  <c r="AB325"/>
  <c r="AB326" s="1"/>
  <c r="AB23"/>
  <c r="AB24" s="1"/>
  <c r="AB245"/>
  <c r="AB246" s="1"/>
  <c r="AB143"/>
  <c r="AB144" s="1"/>
  <c r="AB169"/>
  <c r="AB170" s="1"/>
  <c r="AB305"/>
  <c r="AB306" s="1"/>
  <c r="AB263"/>
  <c r="AB264" s="1"/>
  <c r="AB145"/>
  <c r="AB146" s="1"/>
  <c r="AB319"/>
  <c r="AB320" s="1"/>
  <c r="AB157"/>
  <c r="AB158" s="1"/>
  <c r="AB75"/>
  <c r="AB76" s="1"/>
  <c r="AB93"/>
  <c r="AB94" s="1"/>
  <c r="AB63"/>
  <c r="AB64" s="1"/>
  <c r="AB299"/>
  <c r="AB300" s="1"/>
  <c r="AB61"/>
  <c r="AB62" s="1"/>
  <c r="AB183"/>
  <c r="AB184" s="1"/>
  <c r="AA184"/>
  <c r="AB203"/>
  <c r="AB204" s="1"/>
  <c r="AA204"/>
  <c r="AB88"/>
  <c r="AB327"/>
  <c r="AC327" s="1"/>
  <c r="AB211"/>
  <c r="AC211" s="1"/>
  <c r="AC89"/>
  <c r="AB90"/>
  <c r="AB132"/>
  <c r="AC131"/>
  <c r="AB260"/>
  <c r="AC259"/>
  <c r="AA242"/>
  <c r="AB241"/>
  <c r="AB288"/>
  <c r="AC287"/>
  <c r="AC261"/>
  <c r="AB262"/>
  <c r="AC113"/>
  <c r="AB114"/>
  <c r="AC187"/>
  <c r="AB188"/>
  <c r="AC237"/>
  <c r="AB238"/>
  <c r="AC191"/>
  <c r="AB192"/>
  <c r="AB216"/>
  <c r="AC215"/>
  <c r="AB316"/>
  <c r="AC315"/>
  <c r="AB172"/>
  <c r="AC171"/>
  <c r="AA4" l="1"/>
  <c r="AC141"/>
  <c r="AC142" s="1"/>
  <c r="AB142"/>
  <c r="AC239"/>
  <c r="AC240" s="1"/>
  <c r="AB240"/>
  <c r="AC33"/>
  <c r="AB34"/>
  <c r="AC147"/>
  <c r="AC148" s="1"/>
  <c r="AB148"/>
  <c r="AD6"/>
  <c r="AD211" s="1"/>
  <c r="AD212" s="1"/>
  <c r="AC11"/>
  <c r="AC12" s="1"/>
  <c r="AC271"/>
  <c r="AC272" s="1"/>
  <c r="AC19"/>
  <c r="AC20" s="1"/>
  <c r="AC139"/>
  <c r="AC140" s="1"/>
  <c r="AC59"/>
  <c r="AC60" s="1"/>
  <c r="AC207"/>
  <c r="AC208" s="1"/>
  <c r="AC233"/>
  <c r="AC234" s="1"/>
  <c r="AC123"/>
  <c r="AC124" s="1"/>
  <c r="AC69"/>
  <c r="AC70" s="1"/>
  <c r="AC323"/>
  <c r="AC324" s="1"/>
  <c r="AC173"/>
  <c r="AC174" s="1"/>
  <c r="AC269"/>
  <c r="AC270" s="1"/>
  <c r="AC77"/>
  <c r="AC78" s="1"/>
  <c r="AC297"/>
  <c r="AC298" s="1"/>
  <c r="AC243"/>
  <c r="AC244" s="1"/>
  <c r="AC45"/>
  <c r="AC46" s="1"/>
  <c r="AC73"/>
  <c r="AC74" s="1"/>
  <c r="AC203"/>
  <c r="AC204" s="1"/>
  <c r="AC179"/>
  <c r="AC180" s="1"/>
  <c r="AC253"/>
  <c r="AC254" s="1"/>
  <c r="AC295"/>
  <c r="AC296" s="1"/>
  <c r="AC41"/>
  <c r="AC42" s="1"/>
  <c r="AC65"/>
  <c r="AC66" s="1"/>
  <c r="AC277"/>
  <c r="AC278" s="1"/>
  <c r="AC195"/>
  <c r="AC196" s="1"/>
  <c r="AC85"/>
  <c r="AC86" s="1"/>
  <c r="AC129"/>
  <c r="AC130" s="1"/>
  <c r="AC99"/>
  <c r="AC100" s="1"/>
  <c r="AC217"/>
  <c r="AC218" s="1"/>
  <c r="AC181"/>
  <c r="AC182" s="1"/>
  <c r="AC13"/>
  <c r="AC14" s="1"/>
  <c r="AC43"/>
  <c r="AC44" s="1"/>
  <c r="AC163"/>
  <c r="AC164" s="1"/>
  <c r="AC255"/>
  <c r="AC256" s="1"/>
  <c r="AC321"/>
  <c r="AC322" s="1"/>
  <c r="AC283"/>
  <c r="AC284" s="1"/>
  <c r="AC125"/>
  <c r="AC126" s="1"/>
  <c r="AC67"/>
  <c r="AC68" s="1"/>
  <c r="AC225"/>
  <c r="AC226" s="1"/>
  <c r="AC133"/>
  <c r="AC134" s="1"/>
  <c r="AC79"/>
  <c r="AC80" s="1"/>
  <c r="AC311"/>
  <c r="AC312" s="1"/>
  <c r="AC303"/>
  <c r="AC304" s="1"/>
  <c r="AC183"/>
  <c r="AC184" s="1"/>
  <c r="AC273"/>
  <c r="AC274" s="1"/>
  <c r="AC17"/>
  <c r="AC18" s="1"/>
  <c r="AC265"/>
  <c r="AC266" s="1"/>
  <c r="AC127"/>
  <c r="AC128" s="1"/>
  <c r="AC231"/>
  <c r="AC232" s="1"/>
  <c r="AC159"/>
  <c r="AC160" s="1"/>
  <c r="AC167"/>
  <c r="AC168" s="1"/>
  <c r="AC103"/>
  <c r="AC104" s="1"/>
  <c r="AC309"/>
  <c r="AC310" s="1"/>
  <c r="AC313"/>
  <c r="AC314" s="1"/>
  <c r="AC109"/>
  <c r="AC110" s="1"/>
  <c r="AC53"/>
  <c r="AC54" s="1"/>
  <c r="AC153"/>
  <c r="AC154" s="1"/>
  <c r="AC107"/>
  <c r="AC108" s="1"/>
  <c r="AC101"/>
  <c r="AC102" s="1"/>
  <c r="AC149"/>
  <c r="AC150" s="1"/>
  <c r="AC227"/>
  <c r="AC228" s="1"/>
  <c r="AC205"/>
  <c r="AC206" s="1"/>
  <c r="AC193"/>
  <c r="AC194" s="1"/>
  <c r="AC229"/>
  <c r="AC230" s="1"/>
  <c r="AC293"/>
  <c r="AC294" s="1"/>
  <c r="AC285"/>
  <c r="AC286" s="1"/>
  <c r="AC119"/>
  <c r="AC120" s="1"/>
  <c r="AC21"/>
  <c r="AC22" s="1"/>
  <c r="AC115"/>
  <c r="AC116" s="1"/>
  <c r="AC257"/>
  <c r="AC258" s="1"/>
  <c r="AC39"/>
  <c r="AC40" s="1"/>
  <c r="AC201"/>
  <c r="AC202" s="1"/>
  <c r="AC27"/>
  <c r="AC28" s="1"/>
  <c r="AC291"/>
  <c r="AC292" s="1"/>
  <c r="AC81"/>
  <c r="AC82" s="1"/>
  <c r="AC331"/>
  <c r="AC332" s="1"/>
  <c r="AC213"/>
  <c r="AC214" s="1"/>
  <c r="AC111"/>
  <c r="AC112" s="1"/>
  <c r="AC35"/>
  <c r="AC36" s="1"/>
  <c r="AC247"/>
  <c r="AC248" s="1"/>
  <c r="AC91"/>
  <c r="AC92" s="1"/>
  <c r="AC219"/>
  <c r="AC220" s="1"/>
  <c r="AC83"/>
  <c r="AC84" s="1"/>
  <c r="AC317"/>
  <c r="AC318" s="1"/>
  <c r="AC189"/>
  <c r="AC190" s="1"/>
  <c r="AC199"/>
  <c r="AC9"/>
  <c r="AC10" s="1"/>
  <c r="AC177"/>
  <c r="AC178" s="1"/>
  <c r="AC49"/>
  <c r="AC155"/>
  <c r="AC156" s="1"/>
  <c r="AC105"/>
  <c r="AC106" s="1"/>
  <c r="AC71"/>
  <c r="AC72" s="1"/>
  <c r="AC15"/>
  <c r="AC16" s="1"/>
  <c r="AC51"/>
  <c r="AC52" s="1"/>
  <c r="AC235"/>
  <c r="AC236" s="1"/>
  <c r="AC47"/>
  <c r="AC48" s="1"/>
  <c r="AC97"/>
  <c r="AC98" s="1"/>
  <c r="AC151"/>
  <c r="AC152" s="1"/>
  <c r="AC55"/>
  <c r="AC56" s="1"/>
  <c r="AC329"/>
  <c r="AC330" s="1"/>
  <c r="AC25"/>
  <c r="AC145"/>
  <c r="AC146" s="1"/>
  <c r="AC267"/>
  <c r="AC268" s="1"/>
  <c r="AC325"/>
  <c r="AC326" s="1"/>
  <c r="AC75"/>
  <c r="AC76" s="1"/>
  <c r="AC169"/>
  <c r="AC170" s="1"/>
  <c r="AC23"/>
  <c r="AC24" s="1"/>
  <c r="AC209"/>
  <c r="AC210" s="1"/>
  <c r="AC275"/>
  <c r="AC276" s="1"/>
  <c r="AC61"/>
  <c r="AC62" s="1"/>
  <c r="AC7"/>
  <c r="AC8" s="1"/>
  <c r="AC245"/>
  <c r="AC246" s="1"/>
  <c r="AC137"/>
  <c r="AC138" s="1"/>
  <c r="AC143"/>
  <c r="AC144" s="1"/>
  <c r="AC31"/>
  <c r="AC32" s="1"/>
  <c r="AC175"/>
  <c r="AC176" s="1"/>
  <c r="AC157"/>
  <c r="AC158" s="1"/>
  <c r="AC279"/>
  <c r="AC280" s="1"/>
  <c r="AC135"/>
  <c r="AC136" s="1"/>
  <c r="AC121"/>
  <c r="AC122" s="1"/>
  <c r="AC63"/>
  <c r="AC64" s="1"/>
  <c r="AC299"/>
  <c r="AC300" s="1"/>
  <c r="AC289"/>
  <c r="AC290" s="1"/>
  <c r="AC29"/>
  <c r="AC30" s="1"/>
  <c r="AC249"/>
  <c r="AC250" s="1"/>
  <c r="AC117"/>
  <c r="AC118" s="1"/>
  <c r="AC281"/>
  <c r="AC282" s="1"/>
  <c r="AC305"/>
  <c r="AC306" s="1"/>
  <c r="AC307"/>
  <c r="AC308" s="1"/>
  <c r="AC263"/>
  <c r="AC264" s="1"/>
  <c r="AC57"/>
  <c r="AC58" s="1"/>
  <c r="AC319"/>
  <c r="AC320" s="1"/>
  <c r="AC93"/>
  <c r="AC94" s="1"/>
  <c r="AC223"/>
  <c r="AC224" s="1"/>
  <c r="AB224"/>
  <c r="AC95"/>
  <c r="AC96" s="1"/>
  <c r="AB96"/>
  <c r="AC37"/>
  <c r="AC38" s="1"/>
  <c r="AB38"/>
  <c r="AC197"/>
  <c r="AC198" s="1"/>
  <c r="AB198"/>
  <c r="AC301"/>
  <c r="AC302" s="1"/>
  <c r="AB302"/>
  <c r="AC87"/>
  <c r="AC88" s="1"/>
  <c r="AC161"/>
  <c r="AC162" s="1"/>
  <c r="AB162"/>
  <c r="AC221"/>
  <c r="AC222" s="1"/>
  <c r="AB222"/>
  <c r="AC251"/>
  <c r="AC252" s="1"/>
  <c r="AB252"/>
  <c r="AC185"/>
  <c r="AC186" s="1"/>
  <c r="AB186"/>
  <c r="AC165"/>
  <c r="AC166" s="1"/>
  <c r="AB166"/>
  <c r="AB212"/>
  <c r="AB328"/>
  <c r="AC90"/>
  <c r="AC132"/>
  <c r="AC241"/>
  <c r="AB242"/>
  <c r="AC260"/>
  <c r="AC288"/>
  <c r="AC262"/>
  <c r="AD261"/>
  <c r="AC114"/>
  <c r="AC328"/>
  <c r="AC212"/>
  <c r="AC188"/>
  <c r="AC238"/>
  <c r="AC192"/>
  <c r="AC172"/>
  <c r="AC216"/>
  <c r="AC316"/>
  <c r="AD215" l="1"/>
  <c r="AD237"/>
  <c r="AD187"/>
  <c r="AD188" s="1"/>
  <c r="AD327"/>
  <c r="AD259"/>
  <c r="AD260" s="1"/>
  <c r="AD131"/>
  <c r="AD132" s="1"/>
  <c r="AD287"/>
  <c r="AD315"/>
  <c r="AD171"/>
  <c r="AD172" s="1"/>
  <c r="AD113"/>
  <c r="AD114" s="1"/>
  <c r="AD89"/>
  <c r="AD191"/>
  <c r="AE6"/>
  <c r="AE261" s="1"/>
  <c r="AD11"/>
  <c r="AD12" s="1"/>
  <c r="AD271"/>
  <c r="AD272" s="1"/>
  <c r="AD59"/>
  <c r="AD60" s="1"/>
  <c r="AD165"/>
  <c r="AD166" s="1"/>
  <c r="AD301"/>
  <c r="AD302" s="1"/>
  <c r="AD147"/>
  <c r="AD148" s="1"/>
  <c r="AD19"/>
  <c r="AD20" s="1"/>
  <c r="AD139"/>
  <c r="AD140" s="1"/>
  <c r="AD197"/>
  <c r="AD37"/>
  <c r="AD38" s="1"/>
  <c r="AD77"/>
  <c r="AD78" s="1"/>
  <c r="AD297"/>
  <c r="AD298" s="1"/>
  <c r="AD173"/>
  <c r="AD174" s="1"/>
  <c r="AD73"/>
  <c r="AD74" s="1"/>
  <c r="AD45"/>
  <c r="AD46" s="1"/>
  <c r="AD69"/>
  <c r="AD70" s="1"/>
  <c r="AD233"/>
  <c r="AD234" s="1"/>
  <c r="AD203"/>
  <c r="AD243"/>
  <c r="AD244" s="1"/>
  <c r="AD179"/>
  <c r="AD180" s="1"/>
  <c r="AD207"/>
  <c r="AD208" s="1"/>
  <c r="AD323"/>
  <c r="AD324" s="1"/>
  <c r="AD123"/>
  <c r="AD124" s="1"/>
  <c r="AD269"/>
  <c r="AD270" s="1"/>
  <c r="AD185"/>
  <c r="AD186" s="1"/>
  <c r="AD133"/>
  <c r="AD134" s="1"/>
  <c r="AD127"/>
  <c r="AD128" s="1"/>
  <c r="AD223"/>
  <c r="AD224" s="1"/>
  <c r="AD251"/>
  <c r="AD252" s="1"/>
  <c r="AD41"/>
  <c r="AD42" s="1"/>
  <c r="AD277"/>
  <c r="AD278" s="1"/>
  <c r="AD313"/>
  <c r="AD314" s="1"/>
  <c r="AD67"/>
  <c r="AD68" s="1"/>
  <c r="AD13"/>
  <c r="AD14" s="1"/>
  <c r="AD217"/>
  <c r="AD218" s="1"/>
  <c r="AD53"/>
  <c r="AD54" s="1"/>
  <c r="AD129"/>
  <c r="AD130" s="1"/>
  <c r="AD283"/>
  <c r="AD284" s="1"/>
  <c r="AD265"/>
  <c r="AD266" s="1"/>
  <c r="AD43"/>
  <c r="AD44" s="1"/>
  <c r="AD107"/>
  <c r="AD108" s="1"/>
  <c r="AD181"/>
  <c r="AD182" s="1"/>
  <c r="AD153"/>
  <c r="AD154" s="1"/>
  <c r="AD85"/>
  <c r="AD86" s="1"/>
  <c r="AD101"/>
  <c r="AD102" s="1"/>
  <c r="AD159"/>
  <c r="AD160" s="1"/>
  <c r="AD225"/>
  <c r="AD226" s="1"/>
  <c r="AD255"/>
  <c r="AD256" s="1"/>
  <c r="AD109"/>
  <c r="AD110" s="1"/>
  <c r="AD321"/>
  <c r="AD322" s="1"/>
  <c r="AD141"/>
  <c r="AD311"/>
  <c r="AD312" s="1"/>
  <c r="AD231"/>
  <c r="AD232" s="1"/>
  <c r="AD309"/>
  <c r="AD310" s="1"/>
  <c r="AD303"/>
  <c r="AD304" s="1"/>
  <c r="AD183"/>
  <c r="AD184" s="1"/>
  <c r="AD205"/>
  <c r="AD206" s="1"/>
  <c r="AD193"/>
  <c r="AD194" s="1"/>
  <c r="AD163"/>
  <c r="AD164" s="1"/>
  <c r="AD99"/>
  <c r="AD100" s="1"/>
  <c r="AD221"/>
  <c r="AD222" s="1"/>
  <c r="AD79"/>
  <c r="AD80" s="1"/>
  <c r="AD253"/>
  <c r="AD254" s="1"/>
  <c r="AD295"/>
  <c r="AD296" s="1"/>
  <c r="AD195"/>
  <c r="AD196" s="1"/>
  <c r="AD239"/>
  <c r="AD240" s="1"/>
  <c r="AD273"/>
  <c r="AD274" s="1"/>
  <c r="AD65"/>
  <c r="AD66" s="1"/>
  <c r="AD167"/>
  <c r="AD168" s="1"/>
  <c r="AD95"/>
  <c r="AD96" s="1"/>
  <c r="AD149"/>
  <c r="AD150" s="1"/>
  <c r="AD227"/>
  <c r="AD228" s="1"/>
  <c r="AD17"/>
  <c r="AD18" s="1"/>
  <c r="AD103"/>
  <c r="AD104" s="1"/>
  <c r="AD125"/>
  <c r="AD126" s="1"/>
  <c r="AD9"/>
  <c r="AD10" s="1"/>
  <c r="AD177"/>
  <c r="AD178" s="1"/>
  <c r="AD229"/>
  <c r="AD293"/>
  <c r="AD161"/>
  <c r="AD162" s="1"/>
  <c r="AD51"/>
  <c r="AD52" s="1"/>
  <c r="AD91"/>
  <c r="AD92" s="1"/>
  <c r="AD97"/>
  <c r="AD98" s="1"/>
  <c r="AD111"/>
  <c r="AD112" s="1"/>
  <c r="AD189"/>
  <c r="AD190" s="1"/>
  <c r="AD317"/>
  <c r="AD318" s="1"/>
  <c r="AD27"/>
  <c r="AD28" s="1"/>
  <c r="AD331"/>
  <c r="AD332" s="1"/>
  <c r="AD329"/>
  <c r="AD330" s="1"/>
  <c r="AD39"/>
  <c r="AD40" s="1"/>
  <c r="AD83"/>
  <c r="AD84" s="1"/>
  <c r="AD201"/>
  <c r="AD202" s="1"/>
  <c r="AD35"/>
  <c r="AD36" s="1"/>
  <c r="AD257"/>
  <c r="AD258" s="1"/>
  <c r="AD21"/>
  <c r="AD22" s="1"/>
  <c r="AD247"/>
  <c r="AD248" s="1"/>
  <c r="AD155"/>
  <c r="AD156" s="1"/>
  <c r="AD151"/>
  <c r="AD152" s="1"/>
  <c r="AD219"/>
  <c r="AD220" s="1"/>
  <c r="AD47"/>
  <c r="AD48" s="1"/>
  <c r="AD285"/>
  <c r="AD213"/>
  <c r="AD214" s="1"/>
  <c r="AD115"/>
  <c r="AD116" s="1"/>
  <c r="AD81"/>
  <c r="AD82" s="1"/>
  <c r="AD291"/>
  <c r="AD292" s="1"/>
  <c r="AD55"/>
  <c r="AD56" s="1"/>
  <c r="AD71"/>
  <c r="AD72" s="1"/>
  <c r="AD105"/>
  <c r="AD106" s="1"/>
  <c r="AD119"/>
  <c r="AD120" s="1"/>
  <c r="AD15"/>
  <c r="AD16" s="1"/>
  <c r="AD235"/>
  <c r="AD236" s="1"/>
  <c r="AD305"/>
  <c r="AD306" s="1"/>
  <c r="AD57"/>
  <c r="AD58" s="1"/>
  <c r="AD87"/>
  <c r="AD88" s="1"/>
  <c r="AD319"/>
  <c r="AD320" s="1"/>
  <c r="AD267"/>
  <c r="AD268" s="1"/>
  <c r="AD31"/>
  <c r="AD32" s="1"/>
  <c r="AD63"/>
  <c r="AD64" s="1"/>
  <c r="AD117"/>
  <c r="AD118" s="1"/>
  <c r="AD249"/>
  <c r="AD250" s="1"/>
  <c r="AD29"/>
  <c r="AD30" s="1"/>
  <c r="AD61"/>
  <c r="AD62" s="1"/>
  <c r="AD289"/>
  <c r="AD290" s="1"/>
  <c r="AD7"/>
  <c r="AD8" s="1"/>
  <c r="AD325"/>
  <c r="AD326" s="1"/>
  <c r="AD23"/>
  <c r="AD24" s="1"/>
  <c r="AD175"/>
  <c r="AD176" s="1"/>
  <c r="AD299"/>
  <c r="AD300" s="1"/>
  <c r="AD263"/>
  <c r="AD264" s="1"/>
  <c r="AD143"/>
  <c r="AD144" s="1"/>
  <c r="AD157"/>
  <c r="AD158" s="1"/>
  <c r="AD169"/>
  <c r="AD170" s="1"/>
  <c r="AD75"/>
  <c r="AD76" s="1"/>
  <c r="AD245"/>
  <c r="AD246" s="1"/>
  <c r="AD275"/>
  <c r="AD276" s="1"/>
  <c r="AD209"/>
  <c r="AD210" s="1"/>
  <c r="AD281"/>
  <c r="AD282" s="1"/>
  <c r="AD279"/>
  <c r="AD280" s="1"/>
  <c r="AD135"/>
  <c r="AD136" s="1"/>
  <c r="AD121"/>
  <c r="AD122" s="1"/>
  <c r="AD307"/>
  <c r="AD308" s="1"/>
  <c r="AD145"/>
  <c r="AD146" s="1"/>
  <c r="AD93"/>
  <c r="AD94" s="1"/>
  <c r="AD137"/>
  <c r="AD138" s="1"/>
  <c r="AD33"/>
  <c r="AD34" s="1"/>
  <c r="AC34"/>
  <c r="AD25"/>
  <c r="AD26" s="1"/>
  <c r="AC26"/>
  <c r="AD49"/>
  <c r="AD50" s="1"/>
  <c r="AC50"/>
  <c r="AD199"/>
  <c r="AD200" s="1"/>
  <c r="AC200"/>
  <c r="AB4"/>
  <c r="AD90"/>
  <c r="AD241"/>
  <c r="AC242"/>
  <c r="AD288"/>
  <c r="AD262"/>
  <c r="AD328"/>
  <c r="AD238"/>
  <c r="AD192"/>
  <c r="AD316"/>
  <c r="AD216"/>
  <c r="AE287" l="1"/>
  <c r="AE288" s="1"/>
  <c r="AE237"/>
  <c r="AE315"/>
  <c r="AE316" s="1"/>
  <c r="AE327"/>
  <c r="AE259"/>
  <c r="AE260" s="1"/>
  <c r="AE191"/>
  <c r="AE89"/>
  <c r="AE90" s="1"/>
  <c r="AE215"/>
  <c r="AE171"/>
  <c r="AE187"/>
  <c r="AE131"/>
  <c r="AE132" s="1"/>
  <c r="AE113"/>
  <c r="AE114" s="1"/>
  <c r="AC4"/>
  <c r="AF6"/>
  <c r="AE11"/>
  <c r="AE12" s="1"/>
  <c r="AE271"/>
  <c r="AE272" s="1"/>
  <c r="AE19"/>
  <c r="AE20" s="1"/>
  <c r="AE165"/>
  <c r="AE166" s="1"/>
  <c r="AE301"/>
  <c r="AE302" s="1"/>
  <c r="AE139"/>
  <c r="AE140" s="1"/>
  <c r="AE59"/>
  <c r="AE60" s="1"/>
  <c r="AE147"/>
  <c r="AE148" s="1"/>
  <c r="AE37"/>
  <c r="AE38" s="1"/>
  <c r="AE179"/>
  <c r="AE180" s="1"/>
  <c r="AE297"/>
  <c r="AE298" s="1"/>
  <c r="AE323"/>
  <c r="AE324" s="1"/>
  <c r="AE45"/>
  <c r="AE46" s="1"/>
  <c r="AE69"/>
  <c r="AE70" s="1"/>
  <c r="AE73"/>
  <c r="AE74" s="1"/>
  <c r="AE123"/>
  <c r="AE124" s="1"/>
  <c r="AE173"/>
  <c r="AE174" s="1"/>
  <c r="AE33"/>
  <c r="AE34" s="1"/>
  <c r="AE269"/>
  <c r="AE185"/>
  <c r="AE186" s="1"/>
  <c r="AE207"/>
  <c r="AE208" s="1"/>
  <c r="AE77"/>
  <c r="AE78" s="1"/>
  <c r="AE233"/>
  <c r="AE234" s="1"/>
  <c r="AE243"/>
  <c r="AE244" s="1"/>
  <c r="AE199"/>
  <c r="AE200" s="1"/>
  <c r="AE253"/>
  <c r="AE254" s="1"/>
  <c r="AE295"/>
  <c r="AE296" s="1"/>
  <c r="AE251"/>
  <c r="AE252" s="1"/>
  <c r="AE273"/>
  <c r="AE274" s="1"/>
  <c r="AE159"/>
  <c r="AE160" s="1"/>
  <c r="AE167"/>
  <c r="AE168" s="1"/>
  <c r="AE129"/>
  <c r="AE130" s="1"/>
  <c r="AE85"/>
  <c r="AE86" s="1"/>
  <c r="AE13"/>
  <c r="AE14" s="1"/>
  <c r="AE255"/>
  <c r="AE256" s="1"/>
  <c r="AE181"/>
  <c r="AE182" s="1"/>
  <c r="AE43"/>
  <c r="AE44" s="1"/>
  <c r="AE265"/>
  <c r="AE266" s="1"/>
  <c r="AE109"/>
  <c r="AE110" s="1"/>
  <c r="AE163"/>
  <c r="AE164" s="1"/>
  <c r="AE133"/>
  <c r="AE221"/>
  <c r="AE49"/>
  <c r="AE127"/>
  <c r="AE128" s="1"/>
  <c r="AE311"/>
  <c r="AE312" s="1"/>
  <c r="AE231"/>
  <c r="AE232" s="1"/>
  <c r="AE303"/>
  <c r="AE304" s="1"/>
  <c r="AE183"/>
  <c r="AE184" s="1"/>
  <c r="AE149"/>
  <c r="AE150" s="1"/>
  <c r="AE17"/>
  <c r="AE193"/>
  <c r="AE194" s="1"/>
  <c r="AE101"/>
  <c r="AE102" s="1"/>
  <c r="AE95"/>
  <c r="AE96" s="1"/>
  <c r="AE41"/>
  <c r="AE42" s="1"/>
  <c r="AE65"/>
  <c r="AE66" s="1"/>
  <c r="AE103"/>
  <c r="AE104" s="1"/>
  <c r="AE313"/>
  <c r="AE205"/>
  <c r="AE206" s="1"/>
  <c r="AE227"/>
  <c r="AE228" s="1"/>
  <c r="AE53"/>
  <c r="AE54" s="1"/>
  <c r="AE153"/>
  <c r="AE154" s="1"/>
  <c r="AE107"/>
  <c r="AE108" s="1"/>
  <c r="AE217"/>
  <c r="AE218" s="1"/>
  <c r="AE125"/>
  <c r="AE126" s="1"/>
  <c r="AE225"/>
  <c r="AE226" s="1"/>
  <c r="AE195"/>
  <c r="AE196" s="1"/>
  <c r="AE99"/>
  <c r="AE100" s="1"/>
  <c r="AE321"/>
  <c r="AE322" s="1"/>
  <c r="AE283"/>
  <c r="AE284" s="1"/>
  <c r="AE67"/>
  <c r="AE68" s="1"/>
  <c r="AE79"/>
  <c r="AE80" s="1"/>
  <c r="AE223"/>
  <c r="AE224" s="1"/>
  <c r="AE239"/>
  <c r="AE240" s="1"/>
  <c r="AE309"/>
  <c r="AE310" s="1"/>
  <c r="AE277"/>
  <c r="AE278" s="1"/>
  <c r="AE247"/>
  <c r="AE248" s="1"/>
  <c r="AE177"/>
  <c r="AE178" s="1"/>
  <c r="AE71"/>
  <c r="AE72" s="1"/>
  <c r="AE161"/>
  <c r="AE162" s="1"/>
  <c r="AE91"/>
  <c r="AE92" s="1"/>
  <c r="AE97"/>
  <c r="AE98" s="1"/>
  <c r="AE151"/>
  <c r="AE152" s="1"/>
  <c r="AE47"/>
  <c r="AE48" s="1"/>
  <c r="AE21"/>
  <c r="AE22" s="1"/>
  <c r="AE35"/>
  <c r="AE36" s="1"/>
  <c r="AE331"/>
  <c r="AE332" s="1"/>
  <c r="AE27"/>
  <c r="AE28" s="1"/>
  <c r="AE189"/>
  <c r="AE190" s="1"/>
  <c r="AE329"/>
  <c r="AE330" s="1"/>
  <c r="AE25"/>
  <c r="AE26" s="1"/>
  <c r="AE235"/>
  <c r="AE236" s="1"/>
  <c r="AE111"/>
  <c r="AE112" s="1"/>
  <c r="AE219"/>
  <c r="AE257"/>
  <c r="AE258" s="1"/>
  <c r="AE291"/>
  <c r="AE292" s="1"/>
  <c r="AE105"/>
  <c r="AE106" s="1"/>
  <c r="AE51"/>
  <c r="AE52" s="1"/>
  <c r="AE201"/>
  <c r="AE202" s="1"/>
  <c r="AE39"/>
  <c r="AE40" s="1"/>
  <c r="AE317"/>
  <c r="AE318" s="1"/>
  <c r="AE81"/>
  <c r="AE82" s="1"/>
  <c r="AE83"/>
  <c r="AE84" s="1"/>
  <c r="AE9"/>
  <c r="AE10" s="1"/>
  <c r="AE55"/>
  <c r="AE56" s="1"/>
  <c r="AE281"/>
  <c r="AE282" s="1"/>
  <c r="AE155"/>
  <c r="AE156" s="1"/>
  <c r="AE15"/>
  <c r="AE16" s="1"/>
  <c r="AE119"/>
  <c r="AE120" s="1"/>
  <c r="AE213"/>
  <c r="AE214" s="1"/>
  <c r="AE115"/>
  <c r="AE116" s="1"/>
  <c r="AE93"/>
  <c r="AE94" s="1"/>
  <c r="AE121"/>
  <c r="AE122" s="1"/>
  <c r="AE157"/>
  <c r="AE158" s="1"/>
  <c r="AE31"/>
  <c r="AE32" s="1"/>
  <c r="AE267"/>
  <c r="AE268" s="1"/>
  <c r="AE175"/>
  <c r="AE176" s="1"/>
  <c r="AE23"/>
  <c r="AE24" s="1"/>
  <c r="AE63"/>
  <c r="AE64" s="1"/>
  <c r="AE305"/>
  <c r="AE306" s="1"/>
  <c r="AE263"/>
  <c r="AE264" s="1"/>
  <c r="AE143"/>
  <c r="AE144" s="1"/>
  <c r="AE275"/>
  <c r="AE276" s="1"/>
  <c r="AE7"/>
  <c r="AE8" s="1"/>
  <c r="AE57"/>
  <c r="AE58" s="1"/>
  <c r="AE87"/>
  <c r="AE88" s="1"/>
  <c r="AE145"/>
  <c r="AE146" s="1"/>
  <c r="AE319"/>
  <c r="AE320" s="1"/>
  <c r="AE325"/>
  <c r="AE326" s="1"/>
  <c r="AE169"/>
  <c r="AE170" s="1"/>
  <c r="AE307"/>
  <c r="AE308" s="1"/>
  <c r="AE279"/>
  <c r="AE280" s="1"/>
  <c r="AE135"/>
  <c r="AE136" s="1"/>
  <c r="AE245"/>
  <c r="AE246" s="1"/>
  <c r="AE211"/>
  <c r="AE212" s="1"/>
  <c r="AE137"/>
  <c r="AE138" s="1"/>
  <c r="AE75"/>
  <c r="AE76" s="1"/>
  <c r="AE117"/>
  <c r="AE118" s="1"/>
  <c r="AE289"/>
  <c r="AE290" s="1"/>
  <c r="AE299"/>
  <c r="AE300" s="1"/>
  <c r="AE209"/>
  <c r="AE210" s="1"/>
  <c r="AE61"/>
  <c r="AE62" s="1"/>
  <c r="AE29"/>
  <c r="AE30" s="1"/>
  <c r="AE249"/>
  <c r="AE250" s="1"/>
  <c r="AE285"/>
  <c r="AE286" s="1"/>
  <c r="AD286"/>
  <c r="AE197"/>
  <c r="AE198" s="1"/>
  <c r="AD198"/>
  <c r="AE229"/>
  <c r="AE230" s="1"/>
  <c r="AD230"/>
  <c r="AE203"/>
  <c r="AE204" s="1"/>
  <c r="AD204"/>
  <c r="AE293"/>
  <c r="AE294" s="1"/>
  <c r="AD294"/>
  <c r="AE141"/>
  <c r="AE142" s="1"/>
  <c r="AD142"/>
  <c r="AF89"/>
  <c r="AE241"/>
  <c r="AD242"/>
  <c r="AE262"/>
  <c r="AE328"/>
  <c r="AF187"/>
  <c r="AE188"/>
  <c r="AF237"/>
  <c r="AE238"/>
  <c r="AE192"/>
  <c r="AF191"/>
  <c r="AE216"/>
  <c r="AF215"/>
  <c r="AF315"/>
  <c r="AF171" l="1"/>
  <c r="AE172"/>
  <c r="AG6"/>
  <c r="AG187" s="1"/>
  <c r="AF11"/>
  <c r="AF12" s="1"/>
  <c r="AF271"/>
  <c r="AF272" s="1"/>
  <c r="AF19"/>
  <c r="AF20" s="1"/>
  <c r="AF139"/>
  <c r="AF140" s="1"/>
  <c r="AF59"/>
  <c r="AF60" s="1"/>
  <c r="AF301"/>
  <c r="AF302" s="1"/>
  <c r="AF203"/>
  <c r="AF204" s="1"/>
  <c r="AF165"/>
  <c r="AF166" s="1"/>
  <c r="AF147"/>
  <c r="AF148" s="1"/>
  <c r="AF197"/>
  <c r="AF198" s="1"/>
  <c r="AF185"/>
  <c r="AF186" s="1"/>
  <c r="AF77"/>
  <c r="AF78" s="1"/>
  <c r="AF45"/>
  <c r="AF46" s="1"/>
  <c r="AF69"/>
  <c r="AF70" s="1"/>
  <c r="AF179"/>
  <c r="AF180" s="1"/>
  <c r="AF207"/>
  <c r="AF37"/>
  <c r="AF38" s="1"/>
  <c r="AF33"/>
  <c r="AF141"/>
  <c r="AF142" s="1"/>
  <c r="AF297"/>
  <c r="AF298" s="1"/>
  <c r="AF73"/>
  <c r="AF74" s="1"/>
  <c r="AF173"/>
  <c r="AF174" s="1"/>
  <c r="AF233"/>
  <c r="AF234" s="1"/>
  <c r="AF243"/>
  <c r="AF244" s="1"/>
  <c r="AF323"/>
  <c r="AF324" s="1"/>
  <c r="AF123"/>
  <c r="AF124" s="1"/>
  <c r="AF229"/>
  <c r="AF230" s="1"/>
  <c r="AF253"/>
  <c r="AF254" s="1"/>
  <c r="AF251"/>
  <c r="AF252" s="1"/>
  <c r="AF41"/>
  <c r="AF42" s="1"/>
  <c r="AF65"/>
  <c r="AF66" s="1"/>
  <c r="AF227"/>
  <c r="AF228" s="1"/>
  <c r="AF163"/>
  <c r="AF164" s="1"/>
  <c r="AF109"/>
  <c r="AF110" s="1"/>
  <c r="AF283"/>
  <c r="AF284" s="1"/>
  <c r="AF99"/>
  <c r="AF100" s="1"/>
  <c r="AF225"/>
  <c r="AF226" s="1"/>
  <c r="AF129"/>
  <c r="AF130" s="1"/>
  <c r="AF321"/>
  <c r="AF322" s="1"/>
  <c r="AF181"/>
  <c r="AF182" s="1"/>
  <c r="AF195"/>
  <c r="AF196" s="1"/>
  <c r="AF255"/>
  <c r="AF256" s="1"/>
  <c r="AF13"/>
  <c r="AF14" s="1"/>
  <c r="AF217"/>
  <c r="AF218" s="1"/>
  <c r="AF183"/>
  <c r="AF184" s="1"/>
  <c r="AF205"/>
  <c r="AF206" s="1"/>
  <c r="AF67"/>
  <c r="AF68" s="1"/>
  <c r="AF265"/>
  <c r="AF266" s="1"/>
  <c r="AF125"/>
  <c r="AF126" s="1"/>
  <c r="AF107"/>
  <c r="AF108" s="1"/>
  <c r="AF153"/>
  <c r="AF154" s="1"/>
  <c r="AF193"/>
  <c r="AF194" s="1"/>
  <c r="AF293"/>
  <c r="AF294" s="1"/>
  <c r="AF95"/>
  <c r="AF96" s="1"/>
  <c r="AF285"/>
  <c r="AF286" s="1"/>
  <c r="AF103"/>
  <c r="AF104" s="1"/>
  <c r="AF149"/>
  <c r="AF150" s="1"/>
  <c r="AF43"/>
  <c r="AF44" s="1"/>
  <c r="AF199"/>
  <c r="AF200" s="1"/>
  <c r="AF127"/>
  <c r="AF128" s="1"/>
  <c r="AF223"/>
  <c r="AF224" s="1"/>
  <c r="AF239"/>
  <c r="AF240" s="1"/>
  <c r="AF273"/>
  <c r="AF274" s="1"/>
  <c r="AF311"/>
  <c r="AF312" s="1"/>
  <c r="AF309"/>
  <c r="AF310" s="1"/>
  <c r="AF159"/>
  <c r="AF160" s="1"/>
  <c r="AF53"/>
  <c r="AF54" s="1"/>
  <c r="AF79"/>
  <c r="AF80" s="1"/>
  <c r="AF295"/>
  <c r="AF296" s="1"/>
  <c r="AF101"/>
  <c r="AF102" s="1"/>
  <c r="AF231"/>
  <c r="AF232" s="1"/>
  <c r="AF303"/>
  <c r="AF304" s="1"/>
  <c r="AF9"/>
  <c r="AF10" s="1"/>
  <c r="AF277"/>
  <c r="AF278" s="1"/>
  <c r="AF167"/>
  <c r="AF168" s="1"/>
  <c r="AF85"/>
  <c r="AF86" s="1"/>
  <c r="AF235"/>
  <c r="AF236" s="1"/>
  <c r="AF91"/>
  <c r="AF92" s="1"/>
  <c r="AF213"/>
  <c r="AF214" s="1"/>
  <c r="AF47"/>
  <c r="AF48" s="1"/>
  <c r="AF71"/>
  <c r="AF119"/>
  <c r="AF120" s="1"/>
  <c r="AF161"/>
  <c r="AF162" s="1"/>
  <c r="AF51"/>
  <c r="AF52" s="1"/>
  <c r="AF329"/>
  <c r="AF330" s="1"/>
  <c r="AF83"/>
  <c r="AF84" s="1"/>
  <c r="AF27"/>
  <c r="AF28" s="1"/>
  <c r="AF201"/>
  <c r="AF202" s="1"/>
  <c r="AF257"/>
  <c r="AF258" s="1"/>
  <c r="AF21"/>
  <c r="AF22" s="1"/>
  <c r="AF81"/>
  <c r="AF82" s="1"/>
  <c r="AF317"/>
  <c r="AF318" s="1"/>
  <c r="AF39"/>
  <c r="AF40" s="1"/>
  <c r="AF105"/>
  <c r="AF106" s="1"/>
  <c r="AF25"/>
  <c r="AF26" s="1"/>
  <c r="AF55"/>
  <c r="AF56" s="1"/>
  <c r="AF247"/>
  <c r="AF248" s="1"/>
  <c r="AF177"/>
  <c r="AF281"/>
  <c r="AF155"/>
  <c r="AF156" s="1"/>
  <c r="AF15"/>
  <c r="AF16" s="1"/>
  <c r="AF97"/>
  <c r="AF98" s="1"/>
  <c r="AF151"/>
  <c r="AF152" s="1"/>
  <c r="AF111"/>
  <c r="AF112" s="1"/>
  <c r="AF115"/>
  <c r="AF116" s="1"/>
  <c r="AF35"/>
  <c r="AF36" s="1"/>
  <c r="AF189"/>
  <c r="AF190" s="1"/>
  <c r="AF331"/>
  <c r="AF332" s="1"/>
  <c r="AF291"/>
  <c r="AF292" s="1"/>
  <c r="AF87"/>
  <c r="AF88" s="1"/>
  <c r="AF245"/>
  <c r="AF246" s="1"/>
  <c r="AF211"/>
  <c r="AF212" s="1"/>
  <c r="AF93"/>
  <c r="AF94" s="1"/>
  <c r="AF121"/>
  <c r="AF122" s="1"/>
  <c r="AF23"/>
  <c r="AF24" s="1"/>
  <c r="AF169"/>
  <c r="AF170" s="1"/>
  <c r="AF175"/>
  <c r="AF176" s="1"/>
  <c r="AF75"/>
  <c r="AF76" s="1"/>
  <c r="AF289"/>
  <c r="AF290" s="1"/>
  <c r="AF279"/>
  <c r="AF280" s="1"/>
  <c r="AF267"/>
  <c r="AF268" s="1"/>
  <c r="AF249"/>
  <c r="AF250" s="1"/>
  <c r="AF29"/>
  <c r="AF30" s="1"/>
  <c r="AF61"/>
  <c r="AF62" s="1"/>
  <c r="AF299"/>
  <c r="AF300" s="1"/>
  <c r="AF275"/>
  <c r="AF276" s="1"/>
  <c r="AF263"/>
  <c r="AF57"/>
  <c r="AF58" s="1"/>
  <c r="AF319"/>
  <c r="AF320" s="1"/>
  <c r="AF143"/>
  <c r="AF144" s="1"/>
  <c r="AF137"/>
  <c r="AF138" s="1"/>
  <c r="AF63"/>
  <c r="AF64" s="1"/>
  <c r="AF117"/>
  <c r="AF118" s="1"/>
  <c r="AF7"/>
  <c r="AF8" s="1"/>
  <c r="AF307"/>
  <c r="AF308" s="1"/>
  <c r="AF305"/>
  <c r="AF306" s="1"/>
  <c r="AF135"/>
  <c r="AF136" s="1"/>
  <c r="AF145"/>
  <c r="AF146" s="1"/>
  <c r="AF157"/>
  <c r="AF158" s="1"/>
  <c r="AF31"/>
  <c r="AF32" s="1"/>
  <c r="AF325"/>
  <c r="AF326" s="1"/>
  <c r="AF209"/>
  <c r="AF210" s="1"/>
  <c r="AF219"/>
  <c r="AF220" s="1"/>
  <c r="AE220"/>
  <c r="AF313"/>
  <c r="AF314" s="1"/>
  <c r="AE314"/>
  <c r="AF133"/>
  <c r="AF134" s="1"/>
  <c r="AE134"/>
  <c r="AF261"/>
  <c r="AF262" s="1"/>
  <c r="AF17"/>
  <c r="AF18" s="1"/>
  <c r="AE18"/>
  <c r="AF221"/>
  <c r="AF222" s="1"/>
  <c r="AE222"/>
  <c r="AF113"/>
  <c r="AF259"/>
  <c r="AF260" s="1"/>
  <c r="AF131"/>
  <c r="AF132" s="1"/>
  <c r="AF49"/>
  <c r="AF50" s="1"/>
  <c r="AE50"/>
  <c r="AF269"/>
  <c r="AF270" s="1"/>
  <c r="AE270"/>
  <c r="AF327"/>
  <c r="AF328" s="1"/>
  <c r="AF287"/>
  <c r="AD4"/>
  <c r="AF90"/>
  <c r="AF241"/>
  <c r="AE242"/>
  <c r="AF288"/>
  <c r="AF114"/>
  <c r="AF188"/>
  <c r="AG237"/>
  <c r="AF238"/>
  <c r="AF192"/>
  <c r="AF172"/>
  <c r="AF316"/>
  <c r="AF216"/>
  <c r="AG113" l="1"/>
  <c r="AG114" s="1"/>
  <c r="AG89"/>
  <c r="AG90" s="1"/>
  <c r="AG215"/>
  <c r="AG171"/>
  <c r="AG287"/>
  <c r="AG259"/>
  <c r="AG260" s="1"/>
  <c r="AG315"/>
  <c r="AG316" s="1"/>
  <c r="AG191"/>
  <c r="AG261"/>
  <c r="AG327"/>
  <c r="AG207"/>
  <c r="AG208" s="1"/>
  <c r="AF208"/>
  <c r="AH6"/>
  <c r="AH261" s="1"/>
  <c r="AG11"/>
  <c r="AG12" s="1"/>
  <c r="AG271"/>
  <c r="AG272" s="1"/>
  <c r="AG165"/>
  <c r="AG166" s="1"/>
  <c r="AG269"/>
  <c r="AG270" s="1"/>
  <c r="AG59"/>
  <c r="AG60" s="1"/>
  <c r="AG19"/>
  <c r="AG20" s="1"/>
  <c r="AG203"/>
  <c r="AG204" s="1"/>
  <c r="AG147"/>
  <c r="AG148" s="1"/>
  <c r="AG197"/>
  <c r="AG198" s="1"/>
  <c r="AG301"/>
  <c r="AG139"/>
  <c r="AG140" s="1"/>
  <c r="AG185"/>
  <c r="AG186" s="1"/>
  <c r="AG233"/>
  <c r="AG234" s="1"/>
  <c r="AG73"/>
  <c r="AG74" s="1"/>
  <c r="AG133"/>
  <c r="AG134" s="1"/>
  <c r="AG221"/>
  <c r="AG222" s="1"/>
  <c r="AG313"/>
  <c r="AG314" s="1"/>
  <c r="AG49"/>
  <c r="AG50" s="1"/>
  <c r="AG123"/>
  <c r="AG124" s="1"/>
  <c r="AG243"/>
  <c r="AG244" s="1"/>
  <c r="AG45"/>
  <c r="AG46" s="1"/>
  <c r="AG179"/>
  <c r="AG180" s="1"/>
  <c r="AG323"/>
  <c r="AG324" s="1"/>
  <c r="AG37"/>
  <c r="AG141"/>
  <c r="AG142" s="1"/>
  <c r="AG77"/>
  <c r="AG78" s="1"/>
  <c r="AG297"/>
  <c r="AG298" s="1"/>
  <c r="AG17"/>
  <c r="AG18" s="1"/>
  <c r="AG69"/>
  <c r="AG70" s="1"/>
  <c r="AG173"/>
  <c r="AG174" s="1"/>
  <c r="AG229"/>
  <c r="AG223"/>
  <c r="AG224" s="1"/>
  <c r="AG311"/>
  <c r="AG312" s="1"/>
  <c r="AG41"/>
  <c r="AG42" s="1"/>
  <c r="AG231"/>
  <c r="AG232" s="1"/>
  <c r="AG167"/>
  <c r="AG168" s="1"/>
  <c r="AG219"/>
  <c r="AG220" s="1"/>
  <c r="AG199"/>
  <c r="AG200" s="1"/>
  <c r="AG127"/>
  <c r="AG128" s="1"/>
  <c r="AG101"/>
  <c r="AG102" s="1"/>
  <c r="AG239"/>
  <c r="AG240" s="1"/>
  <c r="AG309"/>
  <c r="AG310" s="1"/>
  <c r="AG285"/>
  <c r="AG286" s="1"/>
  <c r="AG159"/>
  <c r="AG160" s="1"/>
  <c r="AG303"/>
  <c r="AG304" s="1"/>
  <c r="AG183"/>
  <c r="AG184" s="1"/>
  <c r="AG103"/>
  <c r="AG104" s="1"/>
  <c r="AG149"/>
  <c r="AG150" s="1"/>
  <c r="AG227"/>
  <c r="AG228" s="1"/>
  <c r="AG195"/>
  <c r="AG196" s="1"/>
  <c r="AG107"/>
  <c r="AG108" s="1"/>
  <c r="AG99"/>
  <c r="AG100" s="1"/>
  <c r="AG53"/>
  <c r="AG54" s="1"/>
  <c r="AG85"/>
  <c r="AG86" s="1"/>
  <c r="AG255"/>
  <c r="AG256" s="1"/>
  <c r="AG321"/>
  <c r="AG322" s="1"/>
  <c r="AG153"/>
  <c r="AG154" s="1"/>
  <c r="AG225"/>
  <c r="AG226" s="1"/>
  <c r="AG109"/>
  <c r="AG110" s="1"/>
  <c r="AG193"/>
  <c r="AG253"/>
  <c r="AG254" s="1"/>
  <c r="AG295"/>
  <c r="AG296" s="1"/>
  <c r="AG293"/>
  <c r="AG294" s="1"/>
  <c r="AG273"/>
  <c r="AG274" s="1"/>
  <c r="AG95"/>
  <c r="AG96" s="1"/>
  <c r="AG65"/>
  <c r="AG66" s="1"/>
  <c r="AG277"/>
  <c r="AG278" s="1"/>
  <c r="AG205"/>
  <c r="AG206" s="1"/>
  <c r="AG79"/>
  <c r="AG80" s="1"/>
  <c r="AG251"/>
  <c r="AG252" s="1"/>
  <c r="AG9"/>
  <c r="AG10" s="1"/>
  <c r="AG13"/>
  <c r="AG14" s="1"/>
  <c r="AG125"/>
  <c r="AG126" s="1"/>
  <c r="AG283"/>
  <c r="AG284" s="1"/>
  <c r="AG265"/>
  <c r="AG266" s="1"/>
  <c r="AG67"/>
  <c r="AG68" s="1"/>
  <c r="AG181"/>
  <c r="AG182" s="1"/>
  <c r="AG217"/>
  <c r="AG218" s="1"/>
  <c r="AG43"/>
  <c r="AG44" s="1"/>
  <c r="AG129"/>
  <c r="AG130" s="1"/>
  <c r="AG163"/>
  <c r="AG164" s="1"/>
  <c r="AG105"/>
  <c r="AG106" s="1"/>
  <c r="AG25"/>
  <c r="AG26" s="1"/>
  <c r="AG55"/>
  <c r="AG56" s="1"/>
  <c r="AG213"/>
  <c r="AG214" s="1"/>
  <c r="AG119"/>
  <c r="AG120" s="1"/>
  <c r="AG15"/>
  <c r="AG16" s="1"/>
  <c r="AG51"/>
  <c r="AG52" s="1"/>
  <c r="AG235"/>
  <c r="AG236" s="1"/>
  <c r="AG47"/>
  <c r="AG48" s="1"/>
  <c r="AG97"/>
  <c r="AG98" s="1"/>
  <c r="AG111"/>
  <c r="AG112" s="1"/>
  <c r="AG151"/>
  <c r="AG152" s="1"/>
  <c r="AG291"/>
  <c r="AG292" s="1"/>
  <c r="AG189"/>
  <c r="AG190" s="1"/>
  <c r="AG81"/>
  <c r="AG82" s="1"/>
  <c r="AG317"/>
  <c r="AG318" s="1"/>
  <c r="AG35"/>
  <c r="AG36" s="1"/>
  <c r="AG329"/>
  <c r="AG330" s="1"/>
  <c r="AG115"/>
  <c r="AG116" s="1"/>
  <c r="AG247"/>
  <c r="AG248" s="1"/>
  <c r="AG155"/>
  <c r="AG156" s="1"/>
  <c r="AG91"/>
  <c r="AG92" s="1"/>
  <c r="AG161"/>
  <c r="AG162" s="1"/>
  <c r="AG331"/>
  <c r="AG332" s="1"/>
  <c r="AG257"/>
  <c r="AG258" s="1"/>
  <c r="AG201"/>
  <c r="AG202" s="1"/>
  <c r="AG27"/>
  <c r="AG28" s="1"/>
  <c r="AG83"/>
  <c r="AG84" s="1"/>
  <c r="AG39"/>
  <c r="AG40" s="1"/>
  <c r="AG21"/>
  <c r="AG22" s="1"/>
  <c r="AG31"/>
  <c r="AG32" s="1"/>
  <c r="AG117"/>
  <c r="AG118" s="1"/>
  <c r="AG175"/>
  <c r="AG176" s="1"/>
  <c r="AG23"/>
  <c r="AG24" s="1"/>
  <c r="AG299"/>
  <c r="AG300" s="1"/>
  <c r="AG7"/>
  <c r="AG8" s="1"/>
  <c r="AG279"/>
  <c r="AG280" s="1"/>
  <c r="AG57"/>
  <c r="AG58" s="1"/>
  <c r="AG135"/>
  <c r="AG136" s="1"/>
  <c r="AG87"/>
  <c r="AG88" s="1"/>
  <c r="AG245"/>
  <c r="AG246" s="1"/>
  <c r="AG319"/>
  <c r="AG320" s="1"/>
  <c r="AG93"/>
  <c r="AG94" s="1"/>
  <c r="AG137"/>
  <c r="AG138" s="1"/>
  <c r="AG267"/>
  <c r="AG268" s="1"/>
  <c r="AG157"/>
  <c r="AG158" s="1"/>
  <c r="AG75"/>
  <c r="AG76" s="1"/>
  <c r="AG289"/>
  <c r="AG290" s="1"/>
  <c r="AG61"/>
  <c r="AG62" s="1"/>
  <c r="AG275"/>
  <c r="AG276" s="1"/>
  <c r="AG249"/>
  <c r="AG250" s="1"/>
  <c r="AG209"/>
  <c r="AG210" s="1"/>
  <c r="AG307"/>
  <c r="AG308" s="1"/>
  <c r="AG145"/>
  <c r="AG146" s="1"/>
  <c r="AG211"/>
  <c r="AG212" s="1"/>
  <c r="AG143"/>
  <c r="AG144" s="1"/>
  <c r="AG325"/>
  <c r="AG326" s="1"/>
  <c r="AG121"/>
  <c r="AG122" s="1"/>
  <c r="AG169"/>
  <c r="AG170" s="1"/>
  <c r="AG63"/>
  <c r="AG64" s="1"/>
  <c r="AG29"/>
  <c r="AG30" s="1"/>
  <c r="AG305"/>
  <c r="AG306" s="1"/>
  <c r="AG177"/>
  <c r="AG178" s="1"/>
  <c r="AF178"/>
  <c r="AG33"/>
  <c r="AG34" s="1"/>
  <c r="AF34"/>
  <c r="AG131"/>
  <c r="AG132" s="1"/>
  <c r="AG71"/>
  <c r="AG72" s="1"/>
  <c r="AF72"/>
  <c r="AG263"/>
  <c r="AG264" s="1"/>
  <c r="AF264"/>
  <c r="AG281"/>
  <c r="AG282" s="1"/>
  <c r="AF282"/>
  <c r="AE4"/>
  <c r="AG241"/>
  <c r="AF242"/>
  <c r="AG288"/>
  <c r="AG262"/>
  <c r="AG188"/>
  <c r="AG238"/>
  <c r="AG192"/>
  <c r="AG216"/>
  <c r="AH215"/>
  <c r="AG172"/>
  <c r="AH171" l="1"/>
  <c r="AH237"/>
  <c r="AH238" s="1"/>
  <c r="AH327"/>
  <c r="AG328"/>
  <c r="AH89"/>
  <c r="AH191"/>
  <c r="AH192" s="1"/>
  <c r="AH113"/>
  <c r="AH287"/>
  <c r="AH288" s="1"/>
  <c r="AH259"/>
  <c r="AH315"/>
  <c r="AH187"/>
  <c r="AH229"/>
  <c r="AH230" s="1"/>
  <c r="AG230"/>
  <c r="AH301"/>
  <c r="AH302" s="1"/>
  <c r="AG302"/>
  <c r="AH193"/>
  <c r="AH194" s="1"/>
  <c r="AG194"/>
  <c r="AH37"/>
  <c r="AH38" s="1"/>
  <c r="AG38"/>
  <c r="AI6"/>
  <c r="AI261" s="1"/>
  <c r="AH11"/>
  <c r="AH12" s="1"/>
  <c r="AH271"/>
  <c r="AH19"/>
  <c r="AH20" s="1"/>
  <c r="AH133"/>
  <c r="AH165"/>
  <c r="AH166" s="1"/>
  <c r="AH147"/>
  <c r="AH148" s="1"/>
  <c r="AH203"/>
  <c r="AH204" s="1"/>
  <c r="AH59"/>
  <c r="AH60" s="1"/>
  <c r="AH139"/>
  <c r="AH140" s="1"/>
  <c r="AH33"/>
  <c r="AH197"/>
  <c r="AH198" s="1"/>
  <c r="AH207"/>
  <c r="AH208" s="1"/>
  <c r="AH269"/>
  <c r="AH179"/>
  <c r="AH180" s="1"/>
  <c r="AH141"/>
  <c r="AH142" s="1"/>
  <c r="AH77"/>
  <c r="AH78" s="1"/>
  <c r="AH123"/>
  <c r="AH124" s="1"/>
  <c r="AH323"/>
  <c r="AH324" s="1"/>
  <c r="AH173"/>
  <c r="AH174" s="1"/>
  <c r="AH69"/>
  <c r="AH70" s="1"/>
  <c r="AH243"/>
  <c r="AH244" s="1"/>
  <c r="AH297"/>
  <c r="AH298" s="1"/>
  <c r="AH313"/>
  <c r="AH314" s="1"/>
  <c r="AH185"/>
  <c r="AH186" s="1"/>
  <c r="AH221"/>
  <c r="AH222" s="1"/>
  <c r="AH49"/>
  <c r="AH50" s="1"/>
  <c r="AH17"/>
  <c r="AH18" s="1"/>
  <c r="AH45"/>
  <c r="AH46" s="1"/>
  <c r="AH73"/>
  <c r="AH74" s="1"/>
  <c r="AH233"/>
  <c r="AH234" s="1"/>
  <c r="AH199"/>
  <c r="AH200" s="1"/>
  <c r="AH101"/>
  <c r="AH102" s="1"/>
  <c r="AH219"/>
  <c r="AH220" s="1"/>
  <c r="AH231"/>
  <c r="AH232" s="1"/>
  <c r="AH285"/>
  <c r="AH286" s="1"/>
  <c r="AH159"/>
  <c r="AH160" s="1"/>
  <c r="AH177"/>
  <c r="AH178" s="1"/>
  <c r="AH53"/>
  <c r="AH54" s="1"/>
  <c r="AH99"/>
  <c r="AH100" s="1"/>
  <c r="AH71"/>
  <c r="AH127"/>
  <c r="AH128" s="1"/>
  <c r="AH239"/>
  <c r="AH240" s="1"/>
  <c r="AH273"/>
  <c r="AH274" s="1"/>
  <c r="AH41"/>
  <c r="AH42" s="1"/>
  <c r="AH9"/>
  <c r="AH10" s="1"/>
  <c r="AH65"/>
  <c r="AH66" s="1"/>
  <c r="AH167"/>
  <c r="AH168" s="1"/>
  <c r="AH183"/>
  <c r="AH184" s="1"/>
  <c r="AH321"/>
  <c r="AH322" s="1"/>
  <c r="AH217"/>
  <c r="AH218" s="1"/>
  <c r="AH67"/>
  <c r="AH68" s="1"/>
  <c r="AH283"/>
  <c r="AH284" s="1"/>
  <c r="AH107"/>
  <c r="AH108" s="1"/>
  <c r="AH195"/>
  <c r="AH196" s="1"/>
  <c r="AH163"/>
  <c r="AH164" s="1"/>
  <c r="AH255"/>
  <c r="AH256" s="1"/>
  <c r="AH265"/>
  <c r="AH266" s="1"/>
  <c r="AH295"/>
  <c r="AH296" s="1"/>
  <c r="AH223"/>
  <c r="AH224" s="1"/>
  <c r="AH309"/>
  <c r="AH310" s="1"/>
  <c r="AH303"/>
  <c r="AH304" s="1"/>
  <c r="AH277"/>
  <c r="AH278" s="1"/>
  <c r="AH227"/>
  <c r="AH228" s="1"/>
  <c r="AH205"/>
  <c r="AH206" s="1"/>
  <c r="AH149"/>
  <c r="AH150" s="1"/>
  <c r="AH79"/>
  <c r="AH80" s="1"/>
  <c r="AH253"/>
  <c r="AH254" s="1"/>
  <c r="AH293"/>
  <c r="AH294" s="1"/>
  <c r="AH251"/>
  <c r="AH252" s="1"/>
  <c r="AH311"/>
  <c r="AH312" s="1"/>
  <c r="AH95"/>
  <c r="AH96" s="1"/>
  <c r="AH103"/>
  <c r="AH104" s="1"/>
  <c r="AH281"/>
  <c r="AH282" s="1"/>
  <c r="AH109"/>
  <c r="AH110" s="1"/>
  <c r="AH225"/>
  <c r="AH226" s="1"/>
  <c r="AH129"/>
  <c r="AH130" s="1"/>
  <c r="AH85"/>
  <c r="AH86" s="1"/>
  <c r="AH13"/>
  <c r="AH14" s="1"/>
  <c r="AH153"/>
  <c r="AH154" s="1"/>
  <c r="AH43"/>
  <c r="AH44" s="1"/>
  <c r="AH181"/>
  <c r="AH182" s="1"/>
  <c r="AH125"/>
  <c r="AH126" s="1"/>
  <c r="AH105"/>
  <c r="AH106" s="1"/>
  <c r="AH161"/>
  <c r="AH162" s="1"/>
  <c r="AH51"/>
  <c r="AH52" s="1"/>
  <c r="AH55"/>
  <c r="AH56" s="1"/>
  <c r="AH213"/>
  <c r="AH214" s="1"/>
  <c r="AH25"/>
  <c r="AH26" s="1"/>
  <c r="AH201"/>
  <c r="AH202" s="1"/>
  <c r="AH331"/>
  <c r="AH332" s="1"/>
  <c r="AH21"/>
  <c r="AH22" s="1"/>
  <c r="AH91"/>
  <c r="AH92" s="1"/>
  <c r="AH97"/>
  <c r="AH98" s="1"/>
  <c r="AH317"/>
  <c r="AH318" s="1"/>
  <c r="AH81"/>
  <c r="AH82" s="1"/>
  <c r="AH83"/>
  <c r="AH84" s="1"/>
  <c r="AH291"/>
  <c r="AH292" s="1"/>
  <c r="AH329"/>
  <c r="AH330" s="1"/>
  <c r="AH39"/>
  <c r="AH40" s="1"/>
  <c r="AH189"/>
  <c r="AH190" s="1"/>
  <c r="AH27"/>
  <c r="AH28" s="1"/>
  <c r="AH247"/>
  <c r="AH248" s="1"/>
  <c r="AH155"/>
  <c r="AH156" s="1"/>
  <c r="AH111"/>
  <c r="AH112" s="1"/>
  <c r="AH35"/>
  <c r="AH36" s="1"/>
  <c r="AH257"/>
  <c r="AH258" s="1"/>
  <c r="AH115"/>
  <c r="AH116" s="1"/>
  <c r="AH119"/>
  <c r="AH263"/>
  <c r="AH264" s="1"/>
  <c r="AH15"/>
  <c r="AH16" s="1"/>
  <c r="AH235"/>
  <c r="AH236" s="1"/>
  <c r="AH47"/>
  <c r="AH48" s="1"/>
  <c r="AH151"/>
  <c r="AH152" s="1"/>
  <c r="AH57"/>
  <c r="AH58" s="1"/>
  <c r="AH245"/>
  <c r="AH246" s="1"/>
  <c r="AH93"/>
  <c r="AH94" s="1"/>
  <c r="AH175"/>
  <c r="AH176" s="1"/>
  <c r="AH31"/>
  <c r="AH32" s="1"/>
  <c r="AH75"/>
  <c r="AH76" s="1"/>
  <c r="AH307"/>
  <c r="AH308" s="1"/>
  <c r="AH279"/>
  <c r="AH280" s="1"/>
  <c r="AH135"/>
  <c r="AH136" s="1"/>
  <c r="AH211"/>
  <c r="AH212" s="1"/>
  <c r="AH209"/>
  <c r="AH210" s="1"/>
  <c r="AH249"/>
  <c r="AH250" s="1"/>
  <c r="AH29"/>
  <c r="AH30" s="1"/>
  <c r="AH289"/>
  <c r="AH290" s="1"/>
  <c r="AH169"/>
  <c r="AH170" s="1"/>
  <c r="AH63"/>
  <c r="AH64" s="1"/>
  <c r="AH305"/>
  <c r="AH306" s="1"/>
  <c r="AH87"/>
  <c r="AH88" s="1"/>
  <c r="AH319"/>
  <c r="AH320" s="1"/>
  <c r="AH143"/>
  <c r="AH144" s="1"/>
  <c r="AH325"/>
  <c r="AH326" s="1"/>
  <c r="AH157"/>
  <c r="AH158" s="1"/>
  <c r="AH299"/>
  <c r="AH300" s="1"/>
  <c r="AH275"/>
  <c r="AH276" s="1"/>
  <c r="AH61"/>
  <c r="AH62" s="1"/>
  <c r="AH7"/>
  <c r="AH8" s="1"/>
  <c r="AH145"/>
  <c r="AH146" s="1"/>
  <c r="AH137"/>
  <c r="AH138" s="1"/>
  <c r="AH267"/>
  <c r="AH268" s="1"/>
  <c r="AH121"/>
  <c r="AH122" s="1"/>
  <c r="AH117"/>
  <c r="AH118" s="1"/>
  <c r="AH23"/>
  <c r="AH24" s="1"/>
  <c r="AF4"/>
  <c r="AH131"/>
  <c r="AH132" s="1"/>
  <c r="AH90"/>
  <c r="AH241"/>
  <c r="AG242"/>
  <c r="AG4" s="1"/>
  <c r="AH260"/>
  <c r="AH262"/>
  <c r="AH114"/>
  <c r="AH328"/>
  <c r="AH188"/>
  <c r="AH172"/>
  <c r="AH216"/>
  <c r="AI315" l="1"/>
  <c r="AI187"/>
  <c r="AI188" s="1"/>
  <c r="AH316"/>
  <c r="AI71"/>
  <c r="AI72" s="1"/>
  <c r="AH72"/>
  <c r="AJ6"/>
  <c r="AI11"/>
  <c r="AI12" s="1"/>
  <c r="AI301"/>
  <c r="AI302" s="1"/>
  <c r="AI37"/>
  <c r="AI38" s="1"/>
  <c r="AI19"/>
  <c r="AI20" s="1"/>
  <c r="AI203"/>
  <c r="AI204" s="1"/>
  <c r="AI165"/>
  <c r="AI166" s="1"/>
  <c r="AI147"/>
  <c r="AI148" s="1"/>
  <c r="AI139"/>
  <c r="AI140" s="1"/>
  <c r="AI207"/>
  <c r="AI208" s="1"/>
  <c r="AI197"/>
  <c r="AI198" s="1"/>
  <c r="AI59"/>
  <c r="AI60" s="1"/>
  <c r="AI297"/>
  <c r="AI298" s="1"/>
  <c r="AI17"/>
  <c r="AI18" s="1"/>
  <c r="AI179"/>
  <c r="AI180" s="1"/>
  <c r="AI185"/>
  <c r="AI186" s="1"/>
  <c r="AI49"/>
  <c r="AI50" s="1"/>
  <c r="AI313"/>
  <c r="AI314" s="1"/>
  <c r="AI243"/>
  <c r="AI244" s="1"/>
  <c r="AI73"/>
  <c r="AI74" s="1"/>
  <c r="AI45"/>
  <c r="AI46" s="1"/>
  <c r="AI69"/>
  <c r="AI70" s="1"/>
  <c r="AI123"/>
  <c r="AI124" s="1"/>
  <c r="AI141"/>
  <c r="AI142" s="1"/>
  <c r="AI77"/>
  <c r="AI78" s="1"/>
  <c r="AI193"/>
  <c r="AI194" s="1"/>
  <c r="AI221"/>
  <c r="AI222" s="1"/>
  <c r="AI229"/>
  <c r="AI233"/>
  <c r="AI234" s="1"/>
  <c r="AI173"/>
  <c r="AI174" s="1"/>
  <c r="AI323"/>
  <c r="AI324" s="1"/>
  <c r="AI127"/>
  <c r="AI128" s="1"/>
  <c r="AI285"/>
  <c r="AI286" s="1"/>
  <c r="AI167"/>
  <c r="AI168" s="1"/>
  <c r="AI103"/>
  <c r="AI104" s="1"/>
  <c r="AI227"/>
  <c r="AI228" s="1"/>
  <c r="AI177"/>
  <c r="AI178" s="1"/>
  <c r="AI99"/>
  <c r="AI100" s="1"/>
  <c r="AI43"/>
  <c r="AI44" s="1"/>
  <c r="AI129"/>
  <c r="AI130" s="1"/>
  <c r="AI295"/>
  <c r="AI296" s="1"/>
  <c r="AI293"/>
  <c r="AI294" s="1"/>
  <c r="AI239"/>
  <c r="AI240" s="1"/>
  <c r="AI95"/>
  <c r="AI96" s="1"/>
  <c r="AI231"/>
  <c r="AI232" s="1"/>
  <c r="AI65"/>
  <c r="AI66" s="1"/>
  <c r="AI183"/>
  <c r="AI184" s="1"/>
  <c r="AI281"/>
  <c r="AI282" s="1"/>
  <c r="AI255"/>
  <c r="AI256" s="1"/>
  <c r="AI13"/>
  <c r="AI14" s="1"/>
  <c r="AI67"/>
  <c r="AI68" s="1"/>
  <c r="AI217"/>
  <c r="AI218" s="1"/>
  <c r="AI125"/>
  <c r="AI126" s="1"/>
  <c r="AI53"/>
  <c r="AI54" s="1"/>
  <c r="AI181"/>
  <c r="AI182" s="1"/>
  <c r="AI283"/>
  <c r="AI284" s="1"/>
  <c r="AI85"/>
  <c r="AI86" s="1"/>
  <c r="AI321"/>
  <c r="AI322" s="1"/>
  <c r="AI101"/>
  <c r="AI102" s="1"/>
  <c r="AI41"/>
  <c r="AI42" s="1"/>
  <c r="AI149"/>
  <c r="AI150" s="1"/>
  <c r="AI109"/>
  <c r="AI110" s="1"/>
  <c r="AI265"/>
  <c r="AI266" s="1"/>
  <c r="AI153"/>
  <c r="AI154" s="1"/>
  <c r="AI225"/>
  <c r="AI226" s="1"/>
  <c r="AI199"/>
  <c r="AI200" s="1"/>
  <c r="AI253"/>
  <c r="AI254" s="1"/>
  <c r="AI223"/>
  <c r="AI224" s="1"/>
  <c r="AI251"/>
  <c r="AI252" s="1"/>
  <c r="AI273"/>
  <c r="AI274" s="1"/>
  <c r="AI219"/>
  <c r="AI220" s="1"/>
  <c r="AI159"/>
  <c r="AI160" s="1"/>
  <c r="AI303"/>
  <c r="AI304" s="1"/>
  <c r="AI79"/>
  <c r="AI80" s="1"/>
  <c r="AI311"/>
  <c r="AI312" s="1"/>
  <c r="AI309"/>
  <c r="AI310" s="1"/>
  <c r="AI9"/>
  <c r="AI10" s="1"/>
  <c r="AI277"/>
  <c r="AI278" s="1"/>
  <c r="AI205"/>
  <c r="AI206" s="1"/>
  <c r="AI195"/>
  <c r="AI196" s="1"/>
  <c r="AI163"/>
  <c r="AI164" s="1"/>
  <c r="AI107"/>
  <c r="AI108" s="1"/>
  <c r="AI155"/>
  <c r="AI156" s="1"/>
  <c r="AI51"/>
  <c r="AI52" s="1"/>
  <c r="AI25"/>
  <c r="AI26" s="1"/>
  <c r="AI235"/>
  <c r="AI236" s="1"/>
  <c r="AI213"/>
  <c r="AI214" s="1"/>
  <c r="AI151"/>
  <c r="AI152" s="1"/>
  <c r="AI97"/>
  <c r="AI98" s="1"/>
  <c r="AI111"/>
  <c r="AI112" s="1"/>
  <c r="AI47"/>
  <c r="AI48" s="1"/>
  <c r="AI263"/>
  <c r="AI264" s="1"/>
  <c r="AI161"/>
  <c r="AI162" s="1"/>
  <c r="AI91"/>
  <c r="AI92" s="1"/>
  <c r="AI329"/>
  <c r="AI330" s="1"/>
  <c r="AI257"/>
  <c r="AI258" s="1"/>
  <c r="AI27"/>
  <c r="AI28" s="1"/>
  <c r="AI21"/>
  <c r="AI22" s="1"/>
  <c r="AI291"/>
  <c r="AI292" s="1"/>
  <c r="AI201"/>
  <c r="AI202" s="1"/>
  <c r="AI81"/>
  <c r="AI82" s="1"/>
  <c r="AI105"/>
  <c r="AI106" s="1"/>
  <c r="AI55"/>
  <c r="AI56" s="1"/>
  <c r="AI15"/>
  <c r="AI16" s="1"/>
  <c r="AI115"/>
  <c r="AI116" s="1"/>
  <c r="AI83"/>
  <c r="AI84" s="1"/>
  <c r="AI35"/>
  <c r="AI36" s="1"/>
  <c r="AI189"/>
  <c r="AI190" s="1"/>
  <c r="AI39"/>
  <c r="AI40" s="1"/>
  <c r="AI331"/>
  <c r="AI332" s="1"/>
  <c r="AI317"/>
  <c r="AI318" s="1"/>
  <c r="AI247"/>
  <c r="AI325"/>
  <c r="AI326" s="1"/>
  <c r="AI245"/>
  <c r="AI246" s="1"/>
  <c r="AI289"/>
  <c r="AI290" s="1"/>
  <c r="AI61"/>
  <c r="AI62" s="1"/>
  <c r="AI299"/>
  <c r="AI300" s="1"/>
  <c r="AI249"/>
  <c r="AI250" s="1"/>
  <c r="AI209"/>
  <c r="AI210" s="1"/>
  <c r="AI157"/>
  <c r="AI158" s="1"/>
  <c r="AI29"/>
  <c r="AI30" s="1"/>
  <c r="AI275"/>
  <c r="AI276" s="1"/>
  <c r="AI7"/>
  <c r="AI8" s="1"/>
  <c r="AI279"/>
  <c r="AI280" s="1"/>
  <c r="AI57"/>
  <c r="AI58" s="1"/>
  <c r="AI135"/>
  <c r="AI136" s="1"/>
  <c r="AI93"/>
  <c r="AI94" s="1"/>
  <c r="AI137"/>
  <c r="AI138" s="1"/>
  <c r="AI267"/>
  <c r="AI268" s="1"/>
  <c r="AI121"/>
  <c r="AI122" s="1"/>
  <c r="AI169"/>
  <c r="AI170" s="1"/>
  <c r="AI175"/>
  <c r="AI176" s="1"/>
  <c r="AI63"/>
  <c r="AI64" s="1"/>
  <c r="AI143"/>
  <c r="AI144" s="1"/>
  <c r="AI305"/>
  <c r="AI306" s="1"/>
  <c r="AI307"/>
  <c r="AI308" s="1"/>
  <c r="AI87"/>
  <c r="AI88" s="1"/>
  <c r="AI145"/>
  <c r="AI146" s="1"/>
  <c r="AI319"/>
  <c r="AI320" s="1"/>
  <c r="AI211"/>
  <c r="AI212" s="1"/>
  <c r="AI31"/>
  <c r="AI32" s="1"/>
  <c r="AI117"/>
  <c r="AI118" s="1"/>
  <c r="AI23"/>
  <c r="AI24" s="1"/>
  <c r="AI75"/>
  <c r="AI76" s="1"/>
  <c r="AI269"/>
  <c r="AI270" s="1"/>
  <c r="AH270"/>
  <c r="AI327"/>
  <c r="AI328" s="1"/>
  <c r="AI287"/>
  <c r="AI288" s="1"/>
  <c r="AI131"/>
  <c r="AI132" s="1"/>
  <c r="AI133"/>
  <c r="AI134" s="1"/>
  <c r="AH134"/>
  <c r="AI33"/>
  <c r="AH34"/>
  <c r="AI271"/>
  <c r="AI272" s="1"/>
  <c r="AH272"/>
  <c r="AI171"/>
  <c r="AI172" s="1"/>
  <c r="AI237"/>
  <c r="AI238" s="1"/>
  <c r="AI119"/>
  <c r="AI120" s="1"/>
  <c r="AH120"/>
  <c r="AI215"/>
  <c r="AJ215" s="1"/>
  <c r="AI191"/>
  <c r="AJ191" s="1"/>
  <c r="AI113"/>
  <c r="AJ113" s="1"/>
  <c r="AI259"/>
  <c r="AI260" s="1"/>
  <c r="AI89"/>
  <c r="AJ89" s="1"/>
  <c r="AJ131"/>
  <c r="AH242"/>
  <c r="AI241"/>
  <c r="AJ287"/>
  <c r="AI262"/>
  <c r="AJ261"/>
  <c r="AJ187"/>
  <c r="AJ237"/>
  <c r="AJ315" l="1"/>
  <c r="AJ316" s="1"/>
  <c r="AI192"/>
  <c r="AI316"/>
  <c r="AJ259"/>
  <c r="AJ327"/>
  <c r="AI114"/>
  <c r="AH4"/>
  <c r="AJ171"/>
  <c r="AJ33"/>
  <c r="AJ34" s="1"/>
  <c r="AI34"/>
  <c r="AI90"/>
  <c r="AJ247"/>
  <c r="AJ248" s="1"/>
  <c r="AI248"/>
  <c r="AK6"/>
  <c r="AK261" s="1"/>
  <c r="AJ11"/>
  <c r="AJ12" s="1"/>
  <c r="AJ271"/>
  <c r="AJ272" s="1"/>
  <c r="AJ133"/>
  <c r="AJ134" s="1"/>
  <c r="AJ269"/>
  <c r="AJ270" s="1"/>
  <c r="AJ301"/>
  <c r="AJ302" s="1"/>
  <c r="AJ37"/>
  <c r="AJ38" s="1"/>
  <c r="AJ197"/>
  <c r="AJ198" s="1"/>
  <c r="AJ207"/>
  <c r="AJ208" s="1"/>
  <c r="AJ59"/>
  <c r="AJ60" s="1"/>
  <c r="AJ19"/>
  <c r="AJ20" s="1"/>
  <c r="AJ139"/>
  <c r="AJ140" s="1"/>
  <c r="AJ165"/>
  <c r="AJ166" s="1"/>
  <c r="AJ203"/>
  <c r="AJ204" s="1"/>
  <c r="AJ147"/>
  <c r="AJ148" s="1"/>
  <c r="AJ185"/>
  <c r="AJ186" s="1"/>
  <c r="AJ77"/>
  <c r="AJ78" s="1"/>
  <c r="AJ173"/>
  <c r="AJ174" s="1"/>
  <c r="AJ193"/>
  <c r="AJ141"/>
  <c r="AJ142" s="1"/>
  <c r="AJ17"/>
  <c r="AJ18" s="1"/>
  <c r="AJ313"/>
  <c r="AJ314" s="1"/>
  <c r="AJ71"/>
  <c r="AJ72" s="1"/>
  <c r="AJ73"/>
  <c r="AJ74" s="1"/>
  <c r="AJ123"/>
  <c r="AJ124" s="1"/>
  <c r="AJ233"/>
  <c r="AJ234" s="1"/>
  <c r="AJ243"/>
  <c r="AJ244" s="1"/>
  <c r="AJ69"/>
  <c r="AJ70" s="1"/>
  <c r="AJ297"/>
  <c r="AJ298" s="1"/>
  <c r="AJ49"/>
  <c r="AJ50" s="1"/>
  <c r="AJ179"/>
  <c r="AJ180" s="1"/>
  <c r="AJ221"/>
  <c r="AJ222" s="1"/>
  <c r="AJ323"/>
  <c r="AJ324" s="1"/>
  <c r="AJ45"/>
  <c r="AJ46" s="1"/>
  <c r="AJ79"/>
  <c r="AJ80" s="1"/>
  <c r="AJ199"/>
  <c r="AJ200" s="1"/>
  <c r="AJ253"/>
  <c r="AJ254" s="1"/>
  <c r="AJ295"/>
  <c r="AJ296" s="1"/>
  <c r="AJ293"/>
  <c r="AJ294" s="1"/>
  <c r="AJ219"/>
  <c r="AJ220" s="1"/>
  <c r="AJ41"/>
  <c r="AJ42" s="1"/>
  <c r="AJ159"/>
  <c r="AJ160" s="1"/>
  <c r="AJ167"/>
  <c r="AJ168" s="1"/>
  <c r="AJ227"/>
  <c r="AJ228" s="1"/>
  <c r="AJ149"/>
  <c r="AJ150" s="1"/>
  <c r="AJ127"/>
  <c r="AJ128" s="1"/>
  <c r="AJ183"/>
  <c r="AJ184" s="1"/>
  <c r="AJ223"/>
  <c r="AJ224" s="1"/>
  <c r="AJ101"/>
  <c r="AJ102" s="1"/>
  <c r="AJ311"/>
  <c r="AJ312" s="1"/>
  <c r="AJ65"/>
  <c r="AJ66" s="1"/>
  <c r="AJ9"/>
  <c r="AJ10" s="1"/>
  <c r="AJ303"/>
  <c r="AJ304" s="1"/>
  <c r="AJ53"/>
  <c r="AJ54" s="1"/>
  <c r="AJ265"/>
  <c r="AJ266" s="1"/>
  <c r="AJ125"/>
  <c r="AJ126" s="1"/>
  <c r="AJ13"/>
  <c r="AJ14" s="1"/>
  <c r="AJ321"/>
  <c r="AJ322" s="1"/>
  <c r="AJ181"/>
  <c r="AJ182" s="1"/>
  <c r="AJ129"/>
  <c r="AJ130" s="1"/>
  <c r="AJ43"/>
  <c r="AJ44" s="1"/>
  <c r="AJ217"/>
  <c r="AJ218" s="1"/>
  <c r="AJ67"/>
  <c r="AJ68" s="1"/>
  <c r="AJ239"/>
  <c r="AJ240" s="1"/>
  <c r="AJ231"/>
  <c r="AJ232" s="1"/>
  <c r="AJ177"/>
  <c r="AJ178" s="1"/>
  <c r="AJ281"/>
  <c r="AJ282" s="1"/>
  <c r="AJ251"/>
  <c r="AJ252" s="1"/>
  <c r="AJ273"/>
  <c r="AJ274" s="1"/>
  <c r="AJ95"/>
  <c r="AJ96" s="1"/>
  <c r="AJ285"/>
  <c r="AJ286" s="1"/>
  <c r="AJ277"/>
  <c r="AJ278" s="1"/>
  <c r="AJ103"/>
  <c r="AJ104" s="1"/>
  <c r="AJ119"/>
  <c r="AJ120" s="1"/>
  <c r="AJ225"/>
  <c r="AJ226" s="1"/>
  <c r="AJ85"/>
  <c r="AJ86" s="1"/>
  <c r="AJ153"/>
  <c r="AJ154" s="1"/>
  <c r="AJ163"/>
  <c r="AJ164" s="1"/>
  <c r="AJ99"/>
  <c r="AJ100" s="1"/>
  <c r="AJ109"/>
  <c r="AJ110" s="1"/>
  <c r="AJ255"/>
  <c r="AJ256" s="1"/>
  <c r="AJ283"/>
  <c r="AJ284" s="1"/>
  <c r="AJ107"/>
  <c r="AJ108" s="1"/>
  <c r="AJ195"/>
  <c r="AJ196" s="1"/>
  <c r="AJ309"/>
  <c r="AJ310" s="1"/>
  <c r="AJ205"/>
  <c r="AJ206" s="1"/>
  <c r="AJ25"/>
  <c r="AJ26" s="1"/>
  <c r="AJ235"/>
  <c r="AJ236" s="1"/>
  <c r="AJ91"/>
  <c r="AJ92" s="1"/>
  <c r="AJ291"/>
  <c r="AJ292" s="1"/>
  <c r="AJ21"/>
  <c r="AJ22" s="1"/>
  <c r="AJ39"/>
  <c r="AJ40" s="1"/>
  <c r="AJ115"/>
  <c r="AJ116" s="1"/>
  <c r="AJ105"/>
  <c r="AJ106" s="1"/>
  <c r="AJ263"/>
  <c r="AJ264" s="1"/>
  <c r="AJ51"/>
  <c r="AJ52" s="1"/>
  <c r="AJ81"/>
  <c r="AJ82" s="1"/>
  <c r="AJ27"/>
  <c r="AJ28" s="1"/>
  <c r="AJ331"/>
  <c r="AJ332" s="1"/>
  <c r="AJ257"/>
  <c r="AJ258" s="1"/>
  <c r="AJ329"/>
  <c r="AJ330" s="1"/>
  <c r="AJ201"/>
  <c r="AJ202" s="1"/>
  <c r="AJ155"/>
  <c r="AJ156" s="1"/>
  <c r="AJ151"/>
  <c r="AJ152" s="1"/>
  <c r="AJ111"/>
  <c r="AJ112" s="1"/>
  <c r="AJ97"/>
  <c r="AJ98" s="1"/>
  <c r="AJ161"/>
  <c r="AJ162" s="1"/>
  <c r="AJ317"/>
  <c r="AJ318" s="1"/>
  <c r="AJ189"/>
  <c r="AJ190" s="1"/>
  <c r="AJ35"/>
  <c r="AJ36" s="1"/>
  <c r="AJ83"/>
  <c r="AJ84" s="1"/>
  <c r="AJ15"/>
  <c r="AJ16" s="1"/>
  <c r="AJ55"/>
  <c r="AJ56" s="1"/>
  <c r="AJ213"/>
  <c r="AJ214" s="1"/>
  <c r="AJ47"/>
  <c r="AJ48" s="1"/>
  <c r="AJ135"/>
  <c r="AJ136" s="1"/>
  <c r="AJ325"/>
  <c r="AJ326" s="1"/>
  <c r="AJ319"/>
  <c r="AJ320" s="1"/>
  <c r="AJ93"/>
  <c r="AJ94" s="1"/>
  <c r="AJ143"/>
  <c r="AJ144" s="1"/>
  <c r="AJ157"/>
  <c r="AJ158" s="1"/>
  <c r="AJ117"/>
  <c r="AJ118" s="1"/>
  <c r="AJ169"/>
  <c r="AJ170" s="1"/>
  <c r="AJ305"/>
  <c r="AJ306" s="1"/>
  <c r="AJ57"/>
  <c r="AJ58" s="1"/>
  <c r="AJ87"/>
  <c r="AJ88" s="1"/>
  <c r="AJ245"/>
  <c r="AJ246" s="1"/>
  <c r="AJ211"/>
  <c r="AJ212" s="1"/>
  <c r="AJ137"/>
  <c r="AJ138" s="1"/>
  <c r="AJ267"/>
  <c r="AJ268" s="1"/>
  <c r="AJ75"/>
  <c r="AJ76" s="1"/>
  <c r="AJ175"/>
  <c r="AJ176" s="1"/>
  <c r="AJ63"/>
  <c r="AJ64" s="1"/>
  <c r="AJ61"/>
  <c r="AJ62" s="1"/>
  <c r="AJ249"/>
  <c r="AJ250" s="1"/>
  <c r="AJ275"/>
  <c r="AJ276" s="1"/>
  <c r="AJ145"/>
  <c r="AJ146" s="1"/>
  <c r="AJ29"/>
  <c r="AJ30" s="1"/>
  <c r="AJ7"/>
  <c r="AJ8" s="1"/>
  <c r="AJ307"/>
  <c r="AJ308" s="1"/>
  <c r="AJ279"/>
  <c r="AJ280" s="1"/>
  <c r="AJ31"/>
  <c r="AJ32" s="1"/>
  <c r="AJ121"/>
  <c r="AJ122" s="1"/>
  <c r="AJ23"/>
  <c r="AJ24" s="1"/>
  <c r="AJ209"/>
  <c r="AJ210" s="1"/>
  <c r="AJ299"/>
  <c r="AJ300" s="1"/>
  <c r="AJ289"/>
  <c r="AJ290" s="1"/>
  <c r="AI216"/>
  <c r="AJ229"/>
  <c r="AJ230" s="1"/>
  <c r="AI230"/>
  <c r="AJ132"/>
  <c r="AK89"/>
  <c r="AJ90"/>
  <c r="AJ241"/>
  <c r="AI242"/>
  <c r="AJ260"/>
  <c r="AJ288"/>
  <c r="AJ262"/>
  <c r="AJ114"/>
  <c r="AJ328"/>
  <c r="AJ188"/>
  <c r="AJ238"/>
  <c r="AJ192"/>
  <c r="AJ172"/>
  <c r="AJ216"/>
  <c r="AK215"/>
  <c r="AK287" l="1"/>
  <c r="AK259"/>
  <c r="AK131"/>
  <c r="AK237"/>
  <c r="AK187"/>
  <c r="AK113"/>
  <c r="AK114" s="1"/>
  <c r="AL6"/>
  <c r="AK11"/>
  <c r="AK12" s="1"/>
  <c r="AK271"/>
  <c r="AK272" s="1"/>
  <c r="AK33"/>
  <c r="AK34" s="1"/>
  <c r="AK133"/>
  <c r="AK301"/>
  <c r="AK302" s="1"/>
  <c r="AK269"/>
  <c r="AK19"/>
  <c r="AK20" s="1"/>
  <c r="AK165"/>
  <c r="AK166" s="1"/>
  <c r="AK229"/>
  <c r="AK230" s="1"/>
  <c r="AK147"/>
  <c r="AK148" s="1"/>
  <c r="AK197"/>
  <c r="AK198" s="1"/>
  <c r="AK139"/>
  <c r="AK140" s="1"/>
  <c r="AK37"/>
  <c r="AK38" s="1"/>
  <c r="AK207"/>
  <c r="AK208" s="1"/>
  <c r="AK203"/>
  <c r="AK204" s="1"/>
  <c r="AK59"/>
  <c r="AK60" s="1"/>
  <c r="AK185"/>
  <c r="AK186" s="1"/>
  <c r="AK77"/>
  <c r="AK78" s="1"/>
  <c r="AK17"/>
  <c r="AK18" s="1"/>
  <c r="AK49"/>
  <c r="AK50" s="1"/>
  <c r="AK297"/>
  <c r="AK298" s="1"/>
  <c r="AK313"/>
  <c r="AK314" s="1"/>
  <c r="AK69"/>
  <c r="AK70" s="1"/>
  <c r="AK233"/>
  <c r="AK234" s="1"/>
  <c r="AK323"/>
  <c r="AK324" s="1"/>
  <c r="AK173"/>
  <c r="AK174" s="1"/>
  <c r="AK243"/>
  <c r="AK244" s="1"/>
  <c r="AK179"/>
  <c r="AK180" s="1"/>
  <c r="AK141"/>
  <c r="AK142" s="1"/>
  <c r="AK73"/>
  <c r="AK74" s="1"/>
  <c r="AK45"/>
  <c r="AK46" s="1"/>
  <c r="AK123"/>
  <c r="AK124" s="1"/>
  <c r="AK71"/>
  <c r="AK72" s="1"/>
  <c r="AK221"/>
  <c r="AK222" s="1"/>
  <c r="AK247"/>
  <c r="AK248" s="1"/>
  <c r="AK79"/>
  <c r="AK80" s="1"/>
  <c r="AK199"/>
  <c r="AK200" s="1"/>
  <c r="AK293"/>
  <c r="AK294" s="1"/>
  <c r="AK251"/>
  <c r="AK252" s="1"/>
  <c r="AK219"/>
  <c r="AK220" s="1"/>
  <c r="AK103"/>
  <c r="AK104" s="1"/>
  <c r="AK277"/>
  <c r="AK278" s="1"/>
  <c r="AK119"/>
  <c r="AK120" s="1"/>
  <c r="AK195"/>
  <c r="AK196" s="1"/>
  <c r="AK43"/>
  <c r="AK44" s="1"/>
  <c r="AK163"/>
  <c r="AK164" s="1"/>
  <c r="AK217"/>
  <c r="AK218" s="1"/>
  <c r="AK283"/>
  <c r="AK284" s="1"/>
  <c r="AK255"/>
  <c r="AK256" s="1"/>
  <c r="AK13"/>
  <c r="AK14" s="1"/>
  <c r="AK109"/>
  <c r="AK110" s="1"/>
  <c r="AK125"/>
  <c r="AK126" s="1"/>
  <c r="AK153"/>
  <c r="AK154" s="1"/>
  <c r="AK273"/>
  <c r="AK274" s="1"/>
  <c r="AK159"/>
  <c r="AK160" s="1"/>
  <c r="AK303"/>
  <c r="AK304" s="1"/>
  <c r="AK181"/>
  <c r="AK182" s="1"/>
  <c r="AK225"/>
  <c r="AK226" s="1"/>
  <c r="AK129"/>
  <c r="AK130" s="1"/>
  <c r="AK321"/>
  <c r="AK322" s="1"/>
  <c r="AK127"/>
  <c r="AK128" s="1"/>
  <c r="AK95"/>
  <c r="AK96" s="1"/>
  <c r="AK309"/>
  <c r="AK310" s="1"/>
  <c r="AK285"/>
  <c r="AK286" s="1"/>
  <c r="AK9"/>
  <c r="AK10" s="1"/>
  <c r="AK281"/>
  <c r="AK282" s="1"/>
  <c r="AK227"/>
  <c r="AK228" s="1"/>
  <c r="AK101"/>
  <c r="AK102" s="1"/>
  <c r="AK231"/>
  <c r="AK232" s="1"/>
  <c r="AK149"/>
  <c r="AK150" s="1"/>
  <c r="AK67"/>
  <c r="AK68" s="1"/>
  <c r="AK107"/>
  <c r="AK108" s="1"/>
  <c r="AK99"/>
  <c r="AK100" s="1"/>
  <c r="AK53"/>
  <c r="AK54" s="1"/>
  <c r="AK85"/>
  <c r="AK86" s="1"/>
  <c r="AK253"/>
  <c r="AK254" s="1"/>
  <c r="AK295"/>
  <c r="AK296" s="1"/>
  <c r="AK223"/>
  <c r="AK224" s="1"/>
  <c r="AK239"/>
  <c r="AK240" s="1"/>
  <c r="AK311"/>
  <c r="AK312" s="1"/>
  <c r="AK41"/>
  <c r="AK42" s="1"/>
  <c r="AK65"/>
  <c r="AK66" s="1"/>
  <c r="AK167"/>
  <c r="AK168" s="1"/>
  <c r="AK183"/>
  <c r="AK184" s="1"/>
  <c r="AK177"/>
  <c r="AK178" s="1"/>
  <c r="AK205"/>
  <c r="AK206" s="1"/>
  <c r="AK265"/>
  <c r="AK266" s="1"/>
  <c r="AK105"/>
  <c r="AK106" s="1"/>
  <c r="AK51"/>
  <c r="AK52" s="1"/>
  <c r="AK15"/>
  <c r="AK16" s="1"/>
  <c r="AK151"/>
  <c r="AK152" s="1"/>
  <c r="AK47"/>
  <c r="AK48" s="1"/>
  <c r="AK21"/>
  <c r="AK22" s="1"/>
  <c r="AK81"/>
  <c r="AK82" s="1"/>
  <c r="AK55"/>
  <c r="AK56" s="1"/>
  <c r="AK25"/>
  <c r="AK26" s="1"/>
  <c r="AK235"/>
  <c r="AK236" s="1"/>
  <c r="AK213"/>
  <c r="AK214" s="1"/>
  <c r="AK331"/>
  <c r="AK332" s="1"/>
  <c r="AK115"/>
  <c r="AK116" s="1"/>
  <c r="AK201"/>
  <c r="AK202" s="1"/>
  <c r="AK161"/>
  <c r="AK162" s="1"/>
  <c r="AK91"/>
  <c r="AK92" s="1"/>
  <c r="AK111"/>
  <c r="AK112" s="1"/>
  <c r="AK83"/>
  <c r="AK84" s="1"/>
  <c r="AK39"/>
  <c r="AK40" s="1"/>
  <c r="AK329"/>
  <c r="AK330" s="1"/>
  <c r="AK291"/>
  <c r="AK292" s="1"/>
  <c r="AK257"/>
  <c r="AK258" s="1"/>
  <c r="AK317"/>
  <c r="AK318" s="1"/>
  <c r="AK27"/>
  <c r="AK28" s="1"/>
  <c r="AK189"/>
  <c r="AK190" s="1"/>
  <c r="AK155"/>
  <c r="AK156" s="1"/>
  <c r="AK263"/>
  <c r="AK264" s="1"/>
  <c r="AK97"/>
  <c r="AK98" s="1"/>
  <c r="AK35"/>
  <c r="AK36" s="1"/>
  <c r="AK307"/>
  <c r="AK308" s="1"/>
  <c r="AK245"/>
  <c r="AK246" s="1"/>
  <c r="AK157"/>
  <c r="AK158" s="1"/>
  <c r="AK75"/>
  <c r="AK76" s="1"/>
  <c r="AK289"/>
  <c r="AK290" s="1"/>
  <c r="AK249"/>
  <c r="AK250" s="1"/>
  <c r="AK135"/>
  <c r="AK136" s="1"/>
  <c r="AK145"/>
  <c r="AK146" s="1"/>
  <c r="AK325"/>
  <c r="AK326" s="1"/>
  <c r="AK211"/>
  <c r="AK212" s="1"/>
  <c r="AK31"/>
  <c r="AK32" s="1"/>
  <c r="AK23"/>
  <c r="AK24" s="1"/>
  <c r="AK63"/>
  <c r="AK64" s="1"/>
  <c r="AK279"/>
  <c r="AK280" s="1"/>
  <c r="AK87"/>
  <c r="AK88" s="1"/>
  <c r="AK93"/>
  <c r="AK94" s="1"/>
  <c r="AK267"/>
  <c r="AK268" s="1"/>
  <c r="AK169"/>
  <c r="AK170" s="1"/>
  <c r="AK275"/>
  <c r="AK276" s="1"/>
  <c r="AK29"/>
  <c r="AK30" s="1"/>
  <c r="AK61"/>
  <c r="AK62" s="1"/>
  <c r="AK7"/>
  <c r="AK8" s="1"/>
  <c r="AK305"/>
  <c r="AK319"/>
  <c r="AK320" s="1"/>
  <c r="AK143"/>
  <c r="AK144" s="1"/>
  <c r="AK175"/>
  <c r="AK176" s="1"/>
  <c r="AK117"/>
  <c r="AK118" s="1"/>
  <c r="AK57"/>
  <c r="AK58" s="1"/>
  <c r="AK137"/>
  <c r="AK138" s="1"/>
  <c r="AK121"/>
  <c r="AK122" s="1"/>
  <c r="AK299"/>
  <c r="AK300" s="1"/>
  <c r="AK209"/>
  <c r="AK210" s="1"/>
  <c r="AK193"/>
  <c r="AK194" s="1"/>
  <c r="AJ194"/>
  <c r="AK315"/>
  <c r="AL315" s="1"/>
  <c r="AK171"/>
  <c r="AK172" s="1"/>
  <c r="AK191"/>
  <c r="AL191" s="1"/>
  <c r="AK327"/>
  <c r="AL327" s="1"/>
  <c r="AL328" s="1"/>
  <c r="AI4"/>
  <c r="AK132"/>
  <c r="AL131"/>
  <c r="AK90"/>
  <c r="AL89"/>
  <c r="AK241"/>
  <c r="AJ242"/>
  <c r="AL259"/>
  <c r="AK260"/>
  <c r="AL261"/>
  <c r="AK262"/>
  <c r="AL113"/>
  <c r="AK238"/>
  <c r="AL237"/>
  <c r="AK192"/>
  <c r="AK216"/>
  <c r="AL215"/>
  <c r="AL171" l="1"/>
  <c r="AL187"/>
  <c r="AL188" s="1"/>
  <c r="AL287"/>
  <c r="AK316"/>
  <c r="AK288"/>
  <c r="AL269"/>
  <c r="AL270" s="1"/>
  <c r="AK270"/>
  <c r="AL305"/>
  <c r="AL306" s="1"/>
  <c r="AK306"/>
  <c r="AK188"/>
  <c r="AL133"/>
  <c r="AL134" s="1"/>
  <c r="AK134"/>
  <c r="AM6"/>
  <c r="AM89" s="1"/>
  <c r="AL11"/>
  <c r="AL12" s="1"/>
  <c r="AL271"/>
  <c r="AL33"/>
  <c r="AL34" s="1"/>
  <c r="AL301"/>
  <c r="AL302" s="1"/>
  <c r="AL139"/>
  <c r="AL140" s="1"/>
  <c r="AL165"/>
  <c r="AL166" s="1"/>
  <c r="AL197"/>
  <c r="AL198" s="1"/>
  <c r="AL229"/>
  <c r="AL230" s="1"/>
  <c r="AL147"/>
  <c r="AL148" s="1"/>
  <c r="AL193"/>
  <c r="AL194" s="1"/>
  <c r="AL207"/>
  <c r="AL208" s="1"/>
  <c r="AL203"/>
  <c r="AL204" s="1"/>
  <c r="AL37"/>
  <c r="AL38" s="1"/>
  <c r="AL59"/>
  <c r="AL60" s="1"/>
  <c r="AL19"/>
  <c r="AL20" s="1"/>
  <c r="AL297"/>
  <c r="AL298" s="1"/>
  <c r="AL45"/>
  <c r="AL46" s="1"/>
  <c r="AL73"/>
  <c r="AL74" s="1"/>
  <c r="AL243"/>
  <c r="AL244" s="1"/>
  <c r="AL123"/>
  <c r="AL124" s="1"/>
  <c r="AL233"/>
  <c r="AL234" s="1"/>
  <c r="AL185"/>
  <c r="AL186" s="1"/>
  <c r="AL323"/>
  <c r="AL324" s="1"/>
  <c r="AL69"/>
  <c r="AL70" s="1"/>
  <c r="AL179"/>
  <c r="AL180" s="1"/>
  <c r="AL141"/>
  <c r="AL142" s="1"/>
  <c r="AL77"/>
  <c r="AL78" s="1"/>
  <c r="AL49"/>
  <c r="AL50" s="1"/>
  <c r="AL173"/>
  <c r="AL174" s="1"/>
  <c r="AL221"/>
  <c r="AL222" s="1"/>
  <c r="AL247"/>
  <c r="AL248" s="1"/>
  <c r="AL17"/>
  <c r="AL18" s="1"/>
  <c r="AL313"/>
  <c r="AL314" s="1"/>
  <c r="AL71"/>
  <c r="AL72" s="1"/>
  <c r="AL199"/>
  <c r="AL200" s="1"/>
  <c r="AL253"/>
  <c r="AL254" s="1"/>
  <c r="AL293"/>
  <c r="AL294" s="1"/>
  <c r="AL149"/>
  <c r="AL150" s="1"/>
  <c r="AL67"/>
  <c r="AL68" s="1"/>
  <c r="AL303"/>
  <c r="AL304" s="1"/>
  <c r="AL183"/>
  <c r="AL184" s="1"/>
  <c r="AL177"/>
  <c r="AL178" s="1"/>
  <c r="AL163"/>
  <c r="AL164" s="1"/>
  <c r="AL265"/>
  <c r="AL266" s="1"/>
  <c r="AL79"/>
  <c r="AL80" s="1"/>
  <c r="AL295"/>
  <c r="AL296" s="1"/>
  <c r="AL251"/>
  <c r="AL252" s="1"/>
  <c r="AL95"/>
  <c r="AL96" s="1"/>
  <c r="AL231"/>
  <c r="AL232" s="1"/>
  <c r="AL285"/>
  <c r="AL286" s="1"/>
  <c r="AL167"/>
  <c r="AL168" s="1"/>
  <c r="AL227"/>
  <c r="AL228" s="1"/>
  <c r="AL283"/>
  <c r="AL284" s="1"/>
  <c r="AL107"/>
  <c r="AL108" s="1"/>
  <c r="AL53"/>
  <c r="AL54" s="1"/>
  <c r="AL13"/>
  <c r="AL14" s="1"/>
  <c r="AL85"/>
  <c r="AL86" s="1"/>
  <c r="AL125"/>
  <c r="AL126" s="1"/>
  <c r="AL321"/>
  <c r="AL322" s="1"/>
  <c r="AL309"/>
  <c r="AL310" s="1"/>
  <c r="AL277"/>
  <c r="AL278" s="1"/>
  <c r="AL205"/>
  <c r="AL206" s="1"/>
  <c r="AL109"/>
  <c r="AL110" s="1"/>
  <c r="AL255"/>
  <c r="AL256" s="1"/>
  <c r="AL99"/>
  <c r="AL100" s="1"/>
  <c r="AL43"/>
  <c r="AL44" s="1"/>
  <c r="AL127"/>
  <c r="AL128" s="1"/>
  <c r="AL223"/>
  <c r="AL224" s="1"/>
  <c r="AL273"/>
  <c r="AL274" s="1"/>
  <c r="AL311"/>
  <c r="AL312" s="1"/>
  <c r="AL103"/>
  <c r="AL104" s="1"/>
  <c r="AL9"/>
  <c r="AL10" s="1"/>
  <c r="AL65"/>
  <c r="AL66" s="1"/>
  <c r="AL159"/>
  <c r="AL160" s="1"/>
  <c r="AL119"/>
  <c r="AL281"/>
  <c r="AL282" s="1"/>
  <c r="AL101"/>
  <c r="AL102" s="1"/>
  <c r="AL239"/>
  <c r="AL240" s="1"/>
  <c r="AL219"/>
  <c r="AL220" s="1"/>
  <c r="AL41"/>
  <c r="AL42" s="1"/>
  <c r="AL153"/>
  <c r="AL154" s="1"/>
  <c r="AL217"/>
  <c r="AL218" s="1"/>
  <c r="AL225"/>
  <c r="AL226" s="1"/>
  <c r="AL181"/>
  <c r="AL182" s="1"/>
  <c r="AL129"/>
  <c r="AL130" s="1"/>
  <c r="AL195"/>
  <c r="AL196" s="1"/>
  <c r="AL263"/>
  <c r="AL264" s="1"/>
  <c r="AL161"/>
  <c r="AL162" s="1"/>
  <c r="AL151"/>
  <c r="AL152" s="1"/>
  <c r="AL35"/>
  <c r="AL36" s="1"/>
  <c r="AL291"/>
  <c r="AL292" s="1"/>
  <c r="AL115"/>
  <c r="AL116" s="1"/>
  <c r="AL201"/>
  <c r="AL202" s="1"/>
  <c r="AL27"/>
  <c r="AL28" s="1"/>
  <c r="AL331"/>
  <c r="AL332" s="1"/>
  <c r="AL329"/>
  <c r="AL330" s="1"/>
  <c r="AL39"/>
  <c r="AL40" s="1"/>
  <c r="AL235"/>
  <c r="AL236" s="1"/>
  <c r="AL51"/>
  <c r="AL52" s="1"/>
  <c r="AL91"/>
  <c r="AL92" s="1"/>
  <c r="AL213"/>
  <c r="AL214" s="1"/>
  <c r="AL97"/>
  <c r="AL98" s="1"/>
  <c r="AL155"/>
  <c r="AL156" s="1"/>
  <c r="AL55"/>
  <c r="AL56" s="1"/>
  <c r="AL111"/>
  <c r="AL112" s="1"/>
  <c r="AL21"/>
  <c r="AL22" s="1"/>
  <c r="AL15"/>
  <c r="AL16" s="1"/>
  <c r="AL25"/>
  <c r="AL26" s="1"/>
  <c r="AL105"/>
  <c r="AL106" s="1"/>
  <c r="AL47"/>
  <c r="AL48" s="1"/>
  <c r="AL81"/>
  <c r="AL82" s="1"/>
  <c r="AL257"/>
  <c r="AL258" s="1"/>
  <c r="AL317"/>
  <c r="AL318" s="1"/>
  <c r="AL189"/>
  <c r="AL190" s="1"/>
  <c r="AL83"/>
  <c r="AL84" s="1"/>
  <c r="AL145"/>
  <c r="AL146" s="1"/>
  <c r="AL175"/>
  <c r="AL176" s="1"/>
  <c r="AL275"/>
  <c r="AL276" s="1"/>
  <c r="AL289"/>
  <c r="AL290" s="1"/>
  <c r="AL299"/>
  <c r="AL300" s="1"/>
  <c r="AL7"/>
  <c r="AL8" s="1"/>
  <c r="AL245"/>
  <c r="AL246" s="1"/>
  <c r="AL249"/>
  <c r="AL250" s="1"/>
  <c r="AL307"/>
  <c r="AL308" s="1"/>
  <c r="AL87"/>
  <c r="AL88" s="1"/>
  <c r="AL143"/>
  <c r="AL144" s="1"/>
  <c r="AL93"/>
  <c r="AL94" s="1"/>
  <c r="AL267"/>
  <c r="AL268" s="1"/>
  <c r="AL31"/>
  <c r="AL32" s="1"/>
  <c r="AL63"/>
  <c r="AL64" s="1"/>
  <c r="AL23"/>
  <c r="AL24" s="1"/>
  <c r="AL75"/>
  <c r="AL76" s="1"/>
  <c r="AL169"/>
  <c r="AL170" s="1"/>
  <c r="AL117"/>
  <c r="AL118" s="1"/>
  <c r="AL209"/>
  <c r="AL210" s="1"/>
  <c r="AL29"/>
  <c r="AL30" s="1"/>
  <c r="AL279"/>
  <c r="AL280" s="1"/>
  <c r="AL57"/>
  <c r="AL58" s="1"/>
  <c r="AL135"/>
  <c r="AL136" s="1"/>
  <c r="AL325"/>
  <c r="AL326" s="1"/>
  <c r="AL319"/>
  <c r="AL320" s="1"/>
  <c r="AL137"/>
  <c r="AL138" s="1"/>
  <c r="AL211"/>
  <c r="AL212" s="1"/>
  <c r="AL157"/>
  <c r="AL158" s="1"/>
  <c r="AL121"/>
  <c r="AL122" s="1"/>
  <c r="AL61"/>
  <c r="AL62" s="1"/>
  <c r="AK328"/>
  <c r="AJ4"/>
  <c r="AL132"/>
  <c r="AL90"/>
  <c r="AL260"/>
  <c r="AL241"/>
  <c r="AK242"/>
  <c r="AK4" s="1"/>
  <c r="AL288"/>
  <c r="AL262"/>
  <c r="AL114"/>
  <c r="AM187"/>
  <c r="AL238"/>
  <c r="AL192"/>
  <c r="AL172"/>
  <c r="AL316"/>
  <c r="AL216"/>
  <c r="AM315" l="1"/>
  <c r="AM287"/>
  <c r="AM288" s="1"/>
  <c r="AM259"/>
  <c r="AM237"/>
  <c r="AM113"/>
  <c r="AM131"/>
  <c r="AM132" s="1"/>
  <c r="AM191"/>
  <c r="AM215"/>
  <c r="AM171"/>
  <c r="AM327"/>
  <c r="AM328" s="1"/>
  <c r="AM261"/>
  <c r="AM271"/>
  <c r="AM272" s="1"/>
  <c r="AL272"/>
  <c r="AM119"/>
  <c r="AM120" s="1"/>
  <c r="AL120"/>
  <c r="AN6"/>
  <c r="AM11"/>
  <c r="AM12" s="1"/>
  <c r="AM133"/>
  <c r="AM134" s="1"/>
  <c r="AM33"/>
  <c r="AM34" s="1"/>
  <c r="AM269"/>
  <c r="AM301"/>
  <c r="AM302" s="1"/>
  <c r="AM37"/>
  <c r="AM165"/>
  <c r="AM166" s="1"/>
  <c r="AM147"/>
  <c r="AM148" s="1"/>
  <c r="AM59"/>
  <c r="AM60" s="1"/>
  <c r="AM229"/>
  <c r="AM207"/>
  <c r="AM208" s="1"/>
  <c r="AM193"/>
  <c r="AM194" s="1"/>
  <c r="AM197"/>
  <c r="AM198" s="1"/>
  <c r="AM203"/>
  <c r="AM204" s="1"/>
  <c r="AM19"/>
  <c r="AM20" s="1"/>
  <c r="AM139"/>
  <c r="AM140" s="1"/>
  <c r="AM185"/>
  <c r="AM186" s="1"/>
  <c r="AM297"/>
  <c r="AM298" s="1"/>
  <c r="AM17"/>
  <c r="AM18" s="1"/>
  <c r="AM243"/>
  <c r="AM244" s="1"/>
  <c r="AM173"/>
  <c r="AM174" s="1"/>
  <c r="AM323"/>
  <c r="AM324" s="1"/>
  <c r="AM179"/>
  <c r="AM180" s="1"/>
  <c r="AM141"/>
  <c r="AM142" s="1"/>
  <c r="AM247"/>
  <c r="AM248" s="1"/>
  <c r="AM313"/>
  <c r="AM314" s="1"/>
  <c r="AM49"/>
  <c r="AM50" s="1"/>
  <c r="AM233"/>
  <c r="AM234" s="1"/>
  <c r="AM69"/>
  <c r="AM70" s="1"/>
  <c r="AM45"/>
  <c r="AM46" s="1"/>
  <c r="AM123"/>
  <c r="AM124" s="1"/>
  <c r="AM71"/>
  <c r="AM72" s="1"/>
  <c r="AM73"/>
  <c r="AM74" s="1"/>
  <c r="AM77"/>
  <c r="AM78" s="1"/>
  <c r="AM221"/>
  <c r="AM222" s="1"/>
  <c r="AM101"/>
  <c r="AM102" s="1"/>
  <c r="AM223"/>
  <c r="AM224" s="1"/>
  <c r="AM309"/>
  <c r="AM310" s="1"/>
  <c r="AM177"/>
  <c r="AM178" s="1"/>
  <c r="AM281"/>
  <c r="AM282" s="1"/>
  <c r="AM99"/>
  <c r="AM100" s="1"/>
  <c r="AM85"/>
  <c r="AM86" s="1"/>
  <c r="AM129"/>
  <c r="AM130" s="1"/>
  <c r="AM181"/>
  <c r="AM182" s="1"/>
  <c r="AM163"/>
  <c r="AM164" s="1"/>
  <c r="AM67"/>
  <c r="AM68" s="1"/>
  <c r="AM53"/>
  <c r="AM54" s="1"/>
  <c r="AM283"/>
  <c r="AM284" s="1"/>
  <c r="AM109"/>
  <c r="AM110" s="1"/>
  <c r="AM153"/>
  <c r="AM154" s="1"/>
  <c r="AM225"/>
  <c r="AM226" s="1"/>
  <c r="AM79"/>
  <c r="AM80" s="1"/>
  <c r="AM199"/>
  <c r="AM200" s="1"/>
  <c r="AM253"/>
  <c r="AM254" s="1"/>
  <c r="AM251"/>
  <c r="AM252" s="1"/>
  <c r="AM273"/>
  <c r="AM274" s="1"/>
  <c r="AM311"/>
  <c r="AM312" s="1"/>
  <c r="AM41"/>
  <c r="AM42" s="1"/>
  <c r="AM65"/>
  <c r="AM66" s="1"/>
  <c r="AM9"/>
  <c r="AM10" s="1"/>
  <c r="AM285"/>
  <c r="AM286" s="1"/>
  <c r="AM183"/>
  <c r="AM184" s="1"/>
  <c r="AM149"/>
  <c r="AM150" s="1"/>
  <c r="AM205"/>
  <c r="AM206" s="1"/>
  <c r="AM127"/>
  <c r="AM128" s="1"/>
  <c r="AM293"/>
  <c r="AM294" s="1"/>
  <c r="AM303"/>
  <c r="AM304" s="1"/>
  <c r="AM321"/>
  <c r="AM322" s="1"/>
  <c r="AM107"/>
  <c r="AM108" s="1"/>
  <c r="AM217"/>
  <c r="AM218" s="1"/>
  <c r="AM43"/>
  <c r="AM44" s="1"/>
  <c r="AM13"/>
  <c r="AM14" s="1"/>
  <c r="AM295"/>
  <c r="AM296" s="1"/>
  <c r="AM239"/>
  <c r="AM240" s="1"/>
  <c r="AM219"/>
  <c r="AM220" s="1"/>
  <c r="AM95"/>
  <c r="AM96" s="1"/>
  <c r="AM231"/>
  <c r="AM232" s="1"/>
  <c r="AM159"/>
  <c r="AM160" s="1"/>
  <c r="AM277"/>
  <c r="AM278" s="1"/>
  <c r="AM103"/>
  <c r="AM104" s="1"/>
  <c r="AM167"/>
  <c r="AM168" s="1"/>
  <c r="AM227"/>
  <c r="AM228" s="1"/>
  <c r="AM195"/>
  <c r="AM196" s="1"/>
  <c r="AM125"/>
  <c r="AM126" s="1"/>
  <c r="AM255"/>
  <c r="AM256" s="1"/>
  <c r="AM265"/>
  <c r="AM266" s="1"/>
  <c r="AM55"/>
  <c r="AM56" s="1"/>
  <c r="AM83"/>
  <c r="AM84" s="1"/>
  <c r="AM201"/>
  <c r="AM202" s="1"/>
  <c r="AM115"/>
  <c r="AM116" s="1"/>
  <c r="AM39"/>
  <c r="AM40" s="1"/>
  <c r="AM331"/>
  <c r="AM332" s="1"/>
  <c r="AM257"/>
  <c r="AM258" s="1"/>
  <c r="AM317"/>
  <c r="AM318" s="1"/>
  <c r="AM291"/>
  <c r="AM292" s="1"/>
  <c r="AM21"/>
  <c r="AM22" s="1"/>
  <c r="AM35"/>
  <c r="AM36" s="1"/>
  <c r="AM235"/>
  <c r="AM236" s="1"/>
  <c r="AM51"/>
  <c r="AM52" s="1"/>
  <c r="AM15"/>
  <c r="AM16" s="1"/>
  <c r="AM91"/>
  <c r="AM92" s="1"/>
  <c r="AM111"/>
  <c r="AM112" s="1"/>
  <c r="AM213"/>
  <c r="AM214" s="1"/>
  <c r="AM305"/>
  <c r="AM306" s="1"/>
  <c r="AM105"/>
  <c r="AM106" s="1"/>
  <c r="AM27"/>
  <c r="AM28" s="1"/>
  <c r="AM189"/>
  <c r="AM190" s="1"/>
  <c r="AM329"/>
  <c r="AM330" s="1"/>
  <c r="AM263"/>
  <c r="AM264" s="1"/>
  <c r="AM25"/>
  <c r="AM26" s="1"/>
  <c r="AM47"/>
  <c r="AM48" s="1"/>
  <c r="AM151"/>
  <c r="AM152" s="1"/>
  <c r="AM97"/>
  <c r="AM98" s="1"/>
  <c r="AM155"/>
  <c r="AM156" s="1"/>
  <c r="AM161"/>
  <c r="AM162" s="1"/>
  <c r="AM81"/>
  <c r="AM82" s="1"/>
  <c r="AM307"/>
  <c r="AM308" s="1"/>
  <c r="AM279"/>
  <c r="AM280" s="1"/>
  <c r="AM135"/>
  <c r="AM136" s="1"/>
  <c r="AM137"/>
  <c r="AM138" s="1"/>
  <c r="AM143"/>
  <c r="AM144" s="1"/>
  <c r="AM93"/>
  <c r="AM94" s="1"/>
  <c r="AM175"/>
  <c r="AM176" s="1"/>
  <c r="AM29"/>
  <c r="AM30" s="1"/>
  <c r="AM299"/>
  <c r="AM300" s="1"/>
  <c r="AM61"/>
  <c r="AM62" s="1"/>
  <c r="AM275"/>
  <c r="AM276" s="1"/>
  <c r="AM249"/>
  <c r="AM250" s="1"/>
  <c r="AM319"/>
  <c r="AM320" s="1"/>
  <c r="AM169"/>
  <c r="AM170" s="1"/>
  <c r="AM87"/>
  <c r="AM88" s="1"/>
  <c r="AM325"/>
  <c r="AM326" s="1"/>
  <c r="AM245"/>
  <c r="AM246" s="1"/>
  <c r="AM267"/>
  <c r="AM268" s="1"/>
  <c r="AM121"/>
  <c r="AM122" s="1"/>
  <c r="AM23"/>
  <c r="AM24" s="1"/>
  <c r="AM7"/>
  <c r="AM8" s="1"/>
  <c r="AM145"/>
  <c r="AM146" s="1"/>
  <c r="AM75"/>
  <c r="AM76" s="1"/>
  <c r="AM63"/>
  <c r="AM64" s="1"/>
  <c r="AM57"/>
  <c r="AM58" s="1"/>
  <c r="AM211"/>
  <c r="AM212" s="1"/>
  <c r="AM157"/>
  <c r="AM158" s="1"/>
  <c r="AM117"/>
  <c r="AM118" s="1"/>
  <c r="AM289"/>
  <c r="AM290" s="1"/>
  <c r="AM209"/>
  <c r="AM210" s="1"/>
  <c r="AM31"/>
  <c r="AM32" s="1"/>
  <c r="AM90"/>
  <c r="AM241"/>
  <c r="AL242"/>
  <c r="AL4" s="1"/>
  <c r="AM260"/>
  <c r="AM262"/>
  <c r="AM114"/>
  <c r="AM188"/>
  <c r="AM238"/>
  <c r="AM192"/>
  <c r="AM216"/>
  <c r="AM172"/>
  <c r="AN113" l="1"/>
  <c r="AN114" s="1"/>
  <c r="AN315"/>
  <c r="AM316"/>
  <c r="AN131"/>
  <c r="AN287"/>
  <c r="AN191"/>
  <c r="AN192" s="1"/>
  <c r="AN237"/>
  <c r="AN327"/>
  <c r="AN89"/>
  <c r="AN259"/>
  <c r="AN171"/>
  <c r="AN215"/>
  <c r="AN261"/>
  <c r="AN187"/>
  <c r="AN269"/>
  <c r="AN270" s="1"/>
  <c r="AM270"/>
  <c r="AO6"/>
  <c r="AN11"/>
  <c r="AN12" s="1"/>
  <c r="AN271"/>
  <c r="AN272" s="1"/>
  <c r="AN33"/>
  <c r="AN34" s="1"/>
  <c r="AN133"/>
  <c r="AN134" s="1"/>
  <c r="AN301"/>
  <c r="AN302" s="1"/>
  <c r="AN139"/>
  <c r="AN140" s="1"/>
  <c r="AN197"/>
  <c r="AN198" s="1"/>
  <c r="AN193"/>
  <c r="AN194" s="1"/>
  <c r="AN59"/>
  <c r="AN60" s="1"/>
  <c r="AN207"/>
  <c r="AN208" s="1"/>
  <c r="AN203"/>
  <c r="AN204" s="1"/>
  <c r="AN147"/>
  <c r="AN148" s="1"/>
  <c r="AN165"/>
  <c r="AN166" s="1"/>
  <c r="AN19"/>
  <c r="AN20" s="1"/>
  <c r="AN185"/>
  <c r="AN186" s="1"/>
  <c r="AN221"/>
  <c r="AN222" s="1"/>
  <c r="AN173"/>
  <c r="AN174" s="1"/>
  <c r="AN243"/>
  <c r="AN244" s="1"/>
  <c r="AN69"/>
  <c r="AN70" s="1"/>
  <c r="AN323"/>
  <c r="AN324" s="1"/>
  <c r="AN123"/>
  <c r="AN124" s="1"/>
  <c r="AN49"/>
  <c r="AN50" s="1"/>
  <c r="AN17"/>
  <c r="AN18" s="1"/>
  <c r="AN141"/>
  <c r="AN142" s="1"/>
  <c r="AN179"/>
  <c r="AN180" s="1"/>
  <c r="AN77"/>
  <c r="AN78" s="1"/>
  <c r="AN119"/>
  <c r="AN120" s="1"/>
  <c r="AN247"/>
  <c r="AN248" s="1"/>
  <c r="AN313"/>
  <c r="AN314" s="1"/>
  <c r="AN297"/>
  <c r="AN298" s="1"/>
  <c r="AN73"/>
  <c r="AN74" s="1"/>
  <c r="AN45"/>
  <c r="AN46" s="1"/>
  <c r="AN71"/>
  <c r="AN72" s="1"/>
  <c r="AN233"/>
  <c r="AN234" s="1"/>
  <c r="AN101"/>
  <c r="AN102" s="1"/>
  <c r="AN79"/>
  <c r="AN80" s="1"/>
  <c r="AN199"/>
  <c r="AN200" s="1"/>
  <c r="AN311"/>
  <c r="AN312" s="1"/>
  <c r="AN303"/>
  <c r="AN304" s="1"/>
  <c r="AN13"/>
  <c r="AN14" s="1"/>
  <c r="AN153"/>
  <c r="AN154" s="1"/>
  <c r="AN107"/>
  <c r="AN108" s="1"/>
  <c r="AN129"/>
  <c r="AN130" s="1"/>
  <c r="AN195"/>
  <c r="AN196" s="1"/>
  <c r="AN43"/>
  <c r="AN44" s="1"/>
  <c r="AN67"/>
  <c r="AN68" s="1"/>
  <c r="AN255"/>
  <c r="AN256" s="1"/>
  <c r="AN85"/>
  <c r="AN86" s="1"/>
  <c r="AN65"/>
  <c r="AN66" s="1"/>
  <c r="AN277"/>
  <c r="AN278" s="1"/>
  <c r="AN183"/>
  <c r="AN184" s="1"/>
  <c r="AN281"/>
  <c r="AN282" s="1"/>
  <c r="AN265"/>
  <c r="AN266" s="1"/>
  <c r="AN53"/>
  <c r="AN54" s="1"/>
  <c r="AN181"/>
  <c r="AN182" s="1"/>
  <c r="AN253"/>
  <c r="AN254" s="1"/>
  <c r="AN223"/>
  <c r="AN224" s="1"/>
  <c r="AN251"/>
  <c r="AN252" s="1"/>
  <c r="AN219"/>
  <c r="AN220" s="1"/>
  <c r="AN41"/>
  <c r="AN42" s="1"/>
  <c r="AN309"/>
  <c r="AN310" s="1"/>
  <c r="AN231"/>
  <c r="AN232" s="1"/>
  <c r="AN285"/>
  <c r="AN286" s="1"/>
  <c r="AN9"/>
  <c r="AN10" s="1"/>
  <c r="AN95"/>
  <c r="AN96" s="1"/>
  <c r="AN159"/>
  <c r="AN160" s="1"/>
  <c r="AN227"/>
  <c r="AN228" s="1"/>
  <c r="AN163"/>
  <c r="AN164" s="1"/>
  <c r="AN321"/>
  <c r="AN322" s="1"/>
  <c r="AN99"/>
  <c r="AN100" s="1"/>
  <c r="AN109"/>
  <c r="AN110" s="1"/>
  <c r="AN225"/>
  <c r="AN226" s="1"/>
  <c r="AN293"/>
  <c r="AN294" s="1"/>
  <c r="AN239"/>
  <c r="AN240" s="1"/>
  <c r="AN273"/>
  <c r="AN274" s="1"/>
  <c r="AN103"/>
  <c r="AN104" s="1"/>
  <c r="AN167"/>
  <c r="AN168" s="1"/>
  <c r="AN149"/>
  <c r="AN150" s="1"/>
  <c r="AN127"/>
  <c r="AN128" s="1"/>
  <c r="AN295"/>
  <c r="AN296" s="1"/>
  <c r="AN177"/>
  <c r="AN178" s="1"/>
  <c r="AN205"/>
  <c r="AN206" s="1"/>
  <c r="AN217"/>
  <c r="AN218" s="1"/>
  <c r="AN125"/>
  <c r="AN126" s="1"/>
  <c r="AN283"/>
  <c r="AN284" s="1"/>
  <c r="AN155"/>
  <c r="AN156" s="1"/>
  <c r="AN263"/>
  <c r="AN47"/>
  <c r="AN48" s="1"/>
  <c r="AN331"/>
  <c r="AN332" s="1"/>
  <c r="AN291"/>
  <c r="AN292" s="1"/>
  <c r="AN115"/>
  <c r="AN116" s="1"/>
  <c r="AN83"/>
  <c r="AN84" s="1"/>
  <c r="AN21"/>
  <c r="AN22" s="1"/>
  <c r="AN201"/>
  <c r="AN202" s="1"/>
  <c r="AN15"/>
  <c r="AN16" s="1"/>
  <c r="AN305"/>
  <c r="AN306" s="1"/>
  <c r="AN51"/>
  <c r="AN52" s="1"/>
  <c r="AN25"/>
  <c r="AN26" s="1"/>
  <c r="AN91"/>
  <c r="AN92" s="1"/>
  <c r="AN97"/>
  <c r="AN98" s="1"/>
  <c r="AN111"/>
  <c r="AN112" s="1"/>
  <c r="AN213"/>
  <c r="AN214" s="1"/>
  <c r="AN151"/>
  <c r="AN152" s="1"/>
  <c r="AN105"/>
  <c r="AN106" s="1"/>
  <c r="AN161"/>
  <c r="AN162" s="1"/>
  <c r="AN257"/>
  <c r="AN258" s="1"/>
  <c r="AN39"/>
  <c r="AN40" s="1"/>
  <c r="AN189"/>
  <c r="AN190" s="1"/>
  <c r="AN317"/>
  <c r="AN318" s="1"/>
  <c r="AN27"/>
  <c r="AN28" s="1"/>
  <c r="AN35"/>
  <c r="AN36" s="1"/>
  <c r="AN329"/>
  <c r="AN330" s="1"/>
  <c r="AN81"/>
  <c r="AN82" s="1"/>
  <c r="AN235"/>
  <c r="AN236" s="1"/>
  <c r="AN55"/>
  <c r="AN56" s="1"/>
  <c r="AN31"/>
  <c r="AN32" s="1"/>
  <c r="AN175"/>
  <c r="AN176" s="1"/>
  <c r="AN87"/>
  <c r="AN88" s="1"/>
  <c r="AN325"/>
  <c r="AN326" s="1"/>
  <c r="AN319"/>
  <c r="AN320" s="1"/>
  <c r="AN211"/>
  <c r="AN212" s="1"/>
  <c r="AN121"/>
  <c r="AN122" s="1"/>
  <c r="AN117"/>
  <c r="AN118" s="1"/>
  <c r="AN289"/>
  <c r="AN290" s="1"/>
  <c r="AN7"/>
  <c r="AN8" s="1"/>
  <c r="AN157"/>
  <c r="AN158" s="1"/>
  <c r="AN57"/>
  <c r="AN58" s="1"/>
  <c r="AN279"/>
  <c r="AN280" s="1"/>
  <c r="AN135"/>
  <c r="AN136" s="1"/>
  <c r="AN137"/>
  <c r="AN138" s="1"/>
  <c r="AN75"/>
  <c r="AN76" s="1"/>
  <c r="AN307"/>
  <c r="AN308" s="1"/>
  <c r="AN145"/>
  <c r="AN146" s="1"/>
  <c r="AN245"/>
  <c r="AN246" s="1"/>
  <c r="AN143"/>
  <c r="AN144" s="1"/>
  <c r="AN93"/>
  <c r="AN94" s="1"/>
  <c r="AN267"/>
  <c r="AN268" s="1"/>
  <c r="AN23"/>
  <c r="AN24" s="1"/>
  <c r="AN63"/>
  <c r="AN64" s="1"/>
  <c r="AN169"/>
  <c r="AN170" s="1"/>
  <c r="AN249"/>
  <c r="AN250" s="1"/>
  <c r="AN61"/>
  <c r="AN62" s="1"/>
  <c r="AN275"/>
  <c r="AN276" s="1"/>
  <c r="AN299"/>
  <c r="AN300" s="1"/>
  <c r="AN209"/>
  <c r="AN210" s="1"/>
  <c r="AN29"/>
  <c r="AN30" s="1"/>
  <c r="AN229"/>
  <c r="AN230" s="1"/>
  <c r="AM230"/>
  <c r="AN37"/>
  <c r="AN38" s="1"/>
  <c r="AM38"/>
  <c r="AN132"/>
  <c r="AO89"/>
  <c r="AN90"/>
  <c r="AM242"/>
  <c r="AN241"/>
  <c r="AN260"/>
  <c r="AN288"/>
  <c r="AO287"/>
  <c r="AN262"/>
  <c r="AO261"/>
  <c r="AO113"/>
  <c r="AN328"/>
  <c r="AN238"/>
  <c r="AN172"/>
  <c r="AN316"/>
  <c r="AO315"/>
  <c r="AO215" l="1"/>
  <c r="AO327"/>
  <c r="AO131"/>
  <c r="AN216"/>
  <c r="AO187"/>
  <c r="AO188" s="1"/>
  <c r="AO259"/>
  <c r="AM4"/>
  <c r="AO191"/>
  <c r="AN188"/>
  <c r="AO171"/>
  <c r="AO172" s="1"/>
  <c r="AO237"/>
  <c r="AO263"/>
  <c r="AO264" s="1"/>
  <c r="AN264"/>
  <c r="AP6"/>
  <c r="AP287" s="1"/>
  <c r="AO11"/>
  <c r="AO12" s="1"/>
  <c r="AO269"/>
  <c r="AO270" s="1"/>
  <c r="AO271"/>
  <c r="AO272" s="1"/>
  <c r="AO133"/>
  <c r="AO134" s="1"/>
  <c r="AO33"/>
  <c r="AO34" s="1"/>
  <c r="AO37"/>
  <c r="AO38" s="1"/>
  <c r="AO301"/>
  <c r="AO302" s="1"/>
  <c r="AO229"/>
  <c r="AO230" s="1"/>
  <c r="AO59"/>
  <c r="AO60" s="1"/>
  <c r="AO207"/>
  <c r="AO208" s="1"/>
  <c r="AO197"/>
  <c r="AO198" s="1"/>
  <c r="AO139"/>
  <c r="AO140" s="1"/>
  <c r="AO203"/>
  <c r="AO204" s="1"/>
  <c r="AO165"/>
  <c r="AO166" s="1"/>
  <c r="AO147"/>
  <c r="AO148" s="1"/>
  <c r="AO19"/>
  <c r="AO20" s="1"/>
  <c r="AO193"/>
  <c r="AO194" s="1"/>
  <c r="AO179"/>
  <c r="AO180" s="1"/>
  <c r="AO185"/>
  <c r="AO186" s="1"/>
  <c r="AO119"/>
  <c r="AO120" s="1"/>
  <c r="AO247"/>
  <c r="AO248" s="1"/>
  <c r="AO313"/>
  <c r="AO314" s="1"/>
  <c r="AO69"/>
  <c r="AO70" s="1"/>
  <c r="AO173"/>
  <c r="AO174" s="1"/>
  <c r="AO45"/>
  <c r="AO46" s="1"/>
  <c r="AO123"/>
  <c r="AO124" s="1"/>
  <c r="AO233"/>
  <c r="AO234" s="1"/>
  <c r="AO323"/>
  <c r="AO324" s="1"/>
  <c r="AO73"/>
  <c r="AO74" s="1"/>
  <c r="AO71"/>
  <c r="AO72" s="1"/>
  <c r="AO141"/>
  <c r="AO142" s="1"/>
  <c r="AO221"/>
  <c r="AO222" s="1"/>
  <c r="AO49"/>
  <c r="AO50" s="1"/>
  <c r="AO77"/>
  <c r="AO78" s="1"/>
  <c r="AO297"/>
  <c r="AO298" s="1"/>
  <c r="AO17"/>
  <c r="AO18" s="1"/>
  <c r="AO243"/>
  <c r="AO244" s="1"/>
  <c r="AO101"/>
  <c r="AO102" s="1"/>
  <c r="AO293"/>
  <c r="AO294" s="1"/>
  <c r="AO239"/>
  <c r="AO240" s="1"/>
  <c r="AO95"/>
  <c r="AO96" s="1"/>
  <c r="AO277"/>
  <c r="AO278" s="1"/>
  <c r="AO225"/>
  <c r="AO226" s="1"/>
  <c r="AO255"/>
  <c r="AO256" s="1"/>
  <c r="AO43"/>
  <c r="AO44" s="1"/>
  <c r="AO195"/>
  <c r="AO196" s="1"/>
  <c r="AO321"/>
  <c r="AO322" s="1"/>
  <c r="AO163"/>
  <c r="AO164" s="1"/>
  <c r="AO13"/>
  <c r="AO14" s="1"/>
  <c r="AO53"/>
  <c r="AO54" s="1"/>
  <c r="AO283"/>
  <c r="AO284" s="1"/>
  <c r="AO265"/>
  <c r="AO266" s="1"/>
  <c r="AO109"/>
  <c r="AO110" s="1"/>
  <c r="AO217"/>
  <c r="AO218" s="1"/>
  <c r="AO153"/>
  <c r="AO154" s="1"/>
  <c r="AO99"/>
  <c r="AO100" s="1"/>
  <c r="AO127"/>
  <c r="AO128" s="1"/>
  <c r="AO251"/>
  <c r="AO252" s="1"/>
  <c r="AO281"/>
  <c r="AO282" s="1"/>
  <c r="AO79"/>
  <c r="AO80" s="1"/>
  <c r="AO199"/>
  <c r="AO200" s="1"/>
  <c r="AO253"/>
  <c r="AO254" s="1"/>
  <c r="AO295"/>
  <c r="AO296" s="1"/>
  <c r="AO223"/>
  <c r="AO224" s="1"/>
  <c r="AO311"/>
  <c r="AO312" s="1"/>
  <c r="AO309"/>
  <c r="AO310" s="1"/>
  <c r="AO303"/>
  <c r="AO304" s="1"/>
  <c r="AO183"/>
  <c r="AO184" s="1"/>
  <c r="AO227"/>
  <c r="AO228" s="1"/>
  <c r="AO205"/>
  <c r="AO206" s="1"/>
  <c r="AO125"/>
  <c r="AO126" s="1"/>
  <c r="AO219"/>
  <c r="AO220" s="1"/>
  <c r="AO41"/>
  <c r="AO42" s="1"/>
  <c r="AO65"/>
  <c r="AO66" s="1"/>
  <c r="AO167"/>
  <c r="AO168" s="1"/>
  <c r="AO149"/>
  <c r="AO150" s="1"/>
  <c r="AO273"/>
  <c r="AO274" s="1"/>
  <c r="AO103"/>
  <c r="AO104" s="1"/>
  <c r="AO159"/>
  <c r="AO160" s="1"/>
  <c r="AO285"/>
  <c r="AO286" s="1"/>
  <c r="AO85"/>
  <c r="AO86" s="1"/>
  <c r="AO181"/>
  <c r="AO182" s="1"/>
  <c r="AO129"/>
  <c r="AO130" s="1"/>
  <c r="AO107"/>
  <c r="AO108" s="1"/>
  <c r="AO67"/>
  <c r="AO68" s="1"/>
  <c r="AO231"/>
  <c r="AO232" s="1"/>
  <c r="AO9"/>
  <c r="AO10" s="1"/>
  <c r="AO177"/>
  <c r="AO178" s="1"/>
  <c r="AO55"/>
  <c r="AO56" s="1"/>
  <c r="AO235"/>
  <c r="AO236" s="1"/>
  <c r="AO105"/>
  <c r="AO106" s="1"/>
  <c r="AO51"/>
  <c r="AO52" s="1"/>
  <c r="AO25"/>
  <c r="AO26" s="1"/>
  <c r="AO213"/>
  <c r="AO214" s="1"/>
  <c r="AO97"/>
  <c r="AO98" s="1"/>
  <c r="AO47"/>
  <c r="AO48" s="1"/>
  <c r="AO81"/>
  <c r="AO82" s="1"/>
  <c r="AO317"/>
  <c r="AO318" s="1"/>
  <c r="AO257"/>
  <c r="AO258" s="1"/>
  <c r="AO21"/>
  <c r="AO22" s="1"/>
  <c r="AO83"/>
  <c r="AO84" s="1"/>
  <c r="AO115"/>
  <c r="AO116" s="1"/>
  <c r="AO291"/>
  <c r="AO292" s="1"/>
  <c r="AO189"/>
  <c r="AO190" s="1"/>
  <c r="AO15"/>
  <c r="AO16" s="1"/>
  <c r="AO91"/>
  <c r="AO92" s="1"/>
  <c r="AO305"/>
  <c r="AO306" s="1"/>
  <c r="AO155"/>
  <c r="AO156" s="1"/>
  <c r="AO161"/>
  <c r="AO162" s="1"/>
  <c r="AO111"/>
  <c r="AO112" s="1"/>
  <c r="AO151"/>
  <c r="AO152" s="1"/>
  <c r="AO329"/>
  <c r="AO330" s="1"/>
  <c r="AO39"/>
  <c r="AO40" s="1"/>
  <c r="AO35"/>
  <c r="AO36" s="1"/>
  <c r="AO201"/>
  <c r="AO202" s="1"/>
  <c r="AO27"/>
  <c r="AO28" s="1"/>
  <c r="AO331"/>
  <c r="AO332" s="1"/>
  <c r="AO145"/>
  <c r="AO146" s="1"/>
  <c r="AO135"/>
  <c r="AO136" s="1"/>
  <c r="AO137"/>
  <c r="AO138" s="1"/>
  <c r="AO211"/>
  <c r="AO121"/>
  <c r="AO122" s="1"/>
  <c r="AO63"/>
  <c r="AO64" s="1"/>
  <c r="AO117"/>
  <c r="AO118" s="1"/>
  <c r="AO61"/>
  <c r="AO62" s="1"/>
  <c r="AO249"/>
  <c r="AO250" s="1"/>
  <c r="AO29"/>
  <c r="AO30" s="1"/>
  <c r="AO209"/>
  <c r="AO210" s="1"/>
  <c r="AO275"/>
  <c r="AO276" s="1"/>
  <c r="AO7"/>
  <c r="AO8" s="1"/>
  <c r="AO299"/>
  <c r="AO300" s="1"/>
  <c r="AO87"/>
  <c r="AO88" s="1"/>
  <c r="AO319"/>
  <c r="AO320" s="1"/>
  <c r="AO143"/>
  <c r="AO144" s="1"/>
  <c r="AO31"/>
  <c r="AO32" s="1"/>
  <c r="AO23"/>
  <c r="AO24" s="1"/>
  <c r="AO307"/>
  <c r="AO308" s="1"/>
  <c r="AO57"/>
  <c r="AO58" s="1"/>
  <c r="AO245"/>
  <c r="AO246" s="1"/>
  <c r="AO75"/>
  <c r="AO76" s="1"/>
  <c r="AO169"/>
  <c r="AO170" s="1"/>
  <c r="AO175"/>
  <c r="AO176" s="1"/>
  <c r="AO279"/>
  <c r="AO280" s="1"/>
  <c r="AO325"/>
  <c r="AO326" s="1"/>
  <c r="AO93"/>
  <c r="AO94" s="1"/>
  <c r="AO157"/>
  <c r="AO158" s="1"/>
  <c r="AO267"/>
  <c r="AO268" s="1"/>
  <c r="AO289"/>
  <c r="AO290" s="1"/>
  <c r="AO132"/>
  <c r="AO90"/>
  <c r="AO241"/>
  <c r="AN242"/>
  <c r="AO260"/>
  <c r="AO288"/>
  <c r="AO262"/>
  <c r="AO114"/>
  <c r="AO328"/>
  <c r="AO238"/>
  <c r="AO192"/>
  <c r="AO316"/>
  <c r="AP237" l="1"/>
  <c r="AP171"/>
  <c r="AP327"/>
  <c r="AP261"/>
  <c r="AP259"/>
  <c r="AP260" s="1"/>
  <c r="AP89"/>
  <c r="AP315"/>
  <c r="AP113"/>
  <c r="AP131"/>
  <c r="AP215"/>
  <c r="AP216" s="1"/>
  <c r="AO216"/>
  <c r="AP187"/>
  <c r="AP191"/>
  <c r="AP192" s="1"/>
  <c r="AN4"/>
  <c r="AQ6"/>
  <c r="AQ327" s="1"/>
  <c r="AP11"/>
  <c r="AP12" s="1"/>
  <c r="AP269"/>
  <c r="AP270" s="1"/>
  <c r="AP271"/>
  <c r="AP272" s="1"/>
  <c r="AP133"/>
  <c r="AP134" s="1"/>
  <c r="AP33"/>
  <c r="AP34" s="1"/>
  <c r="AP37"/>
  <c r="AP38" s="1"/>
  <c r="AP301"/>
  <c r="AP302" s="1"/>
  <c r="AP229"/>
  <c r="AP230" s="1"/>
  <c r="AP203"/>
  <c r="AP204" s="1"/>
  <c r="AP193"/>
  <c r="AP194" s="1"/>
  <c r="AP139"/>
  <c r="AP140" s="1"/>
  <c r="AP197"/>
  <c r="AP198" s="1"/>
  <c r="AP19"/>
  <c r="AP20" s="1"/>
  <c r="AP207"/>
  <c r="AP208" s="1"/>
  <c r="AP165"/>
  <c r="AP166" s="1"/>
  <c r="AP59"/>
  <c r="AP60" s="1"/>
  <c r="AP147"/>
  <c r="AP148" s="1"/>
  <c r="AP313"/>
  <c r="AP314" s="1"/>
  <c r="AP45"/>
  <c r="AP46" s="1"/>
  <c r="AP173"/>
  <c r="AP174" s="1"/>
  <c r="AP123"/>
  <c r="AP124" s="1"/>
  <c r="AP185"/>
  <c r="AP186" s="1"/>
  <c r="AP247"/>
  <c r="AP248" s="1"/>
  <c r="AP17"/>
  <c r="AP18" s="1"/>
  <c r="AP119"/>
  <c r="AP179"/>
  <c r="AP180" s="1"/>
  <c r="AP141"/>
  <c r="AP142" s="1"/>
  <c r="AP77"/>
  <c r="AP78" s="1"/>
  <c r="AP221"/>
  <c r="AP222" s="1"/>
  <c r="AP297"/>
  <c r="AP298" s="1"/>
  <c r="AP233"/>
  <c r="AP234" s="1"/>
  <c r="AP243"/>
  <c r="AP244" s="1"/>
  <c r="AP71"/>
  <c r="AP72" s="1"/>
  <c r="AP69"/>
  <c r="AP70" s="1"/>
  <c r="AP323"/>
  <c r="AP324" s="1"/>
  <c r="AP73"/>
  <c r="AP74" s="1"/>
  <c r="AP49"/>
  <c r="AP50" s="1"/>
  <c r="AP79"/>
  <c r="AP80" s="1"/>
  <c r="AP199"/>
  <c r="AP200" s="1"/>
  <c r="AP223"/>
  <c r="AP224" s="1"/>
  <c r="AP219"/>
  <c r="AP220" s="1"/>
  <c r="AP103"/>
  <c r="AP104" s="1"/>
  <c r="AP41"/>
  <c r="AP42" s="1"/>
  <c r="AP9"/>
  <c r="AP10" s="1"/>
  <c r="AP303"/>
  <c r="AP304" s="1"/>
  <c r="AP205"/>
  <c r="AP206" s="1"/>
  <c r="AP295"/>
  <c r="AP296" s="1"/>
  <c r="AP251"/>
  <c r="AP252" s="1"/>
  <c r="AP159"/>
  <c r="AP160" s="1"/>
  <c r="AP277"/>
  <c r="AP278" s="1"/>
  <c r="AP227"/>
  <c r="AP228" s="1"/>
  <c r="AP153"/>
  <c r="AP154" s="1"/>
  <c r="AP217"/>
  <c r="AP218" s="1"/>
  <c r="AP109"/>
  <c r="AP110" s="1"/>
  <c r="AP265"/>
  <c r="AP266" s="1"/>
  <c r="AP283"/>
  <c r="AP284" s="1"/>
  <c r="AP107"/>
  <c r="AP108" s="1"/>
  <c r="AP43"/>
  <c r="AP44" s="1"/>
  <c r="AP181"/>
  <c r="AP182" s="1"/>
  <c r="AP85"/>
  <c r="AP86" s="1"/>
  <c r="AP53"/>
  <c r="AP54" s="1"/>
  <c r="AP125"/>
  <c r="AP126" s="1"/>
  <c r="AP195"/>
  <c r="AP196" s="1"/>
  <c r="AP255"/>
  <c r="AP256" s="1"/>
  <c r="AP167"/>
  <c r="AP168" s="1"/>
  <c r="AP281"/>
  <c r="AP282" s="1"/>
  <c r="AP101"/>
  <c r="AP102" s="1"/>
  <c r="AP127"/>
  <c r="AP128" s="1"/>
  <c r="AP253"/>
  <c r="AP254" s="1"/>
  <c r="AP263"/>
  <c r="AP264" s="1"/>
  <c r="AP293"/>
  <c r="AP294" s="1"/>
  <c r="AP239"/>
  <c r="AP240" s="1"/>
  <c r="AP231"/>
  <c r="AP232" s="1"/>
  <c r="AP65"/>
  <c r="AP66" s="1"/>
  <c r="AP149"/>
  <c r="AP150" s="1"/>
  <c r="AP273"/>
  <c r="AP274" s="1"/>
  <c r="AP311"/>
  <c r="AP312" s="1"/>
  <c r="AP95"/>
  <c r="AP96" s="1"/>
  <c r="AP309"/>
  <c r="AP310" s="1"/>
  <c r="AP285"/>
  <c r="AP286" s="1"/>
  <c r="AP183"/>
  <c r="AP184" s="1"/>
  <c r="AP99"/>
  <c r="AP100" s="1"/>
  <c r="AP13"/>
  <c r="AP14" s="1"/>
  <c r="AP163"/>
  <c r="AP164" s="1"/>
  <c r="AP129"/>
  <c r="AP130" s="1"/>
  <c r="AP67"/>
  <c r="AP68" s="1"/>
  <c r="AP321"/>
  <c r="AP322" s="1"/>
  <c r="AP225"/>
  <c r="AP226" s="1"/>
  <c r="AP177"/>
  <c r="AP178" s="1"/>
  <c r="AP213"/>
  <c r="AP214" s="1"/>
  <c r="AP151"/>
  <c r="AP152" s="1"/>
  <c r="AP83"/>
  <c r="AP84" s="1"/>
  <c r="AP27"/>
  <c r="AP28" s="1"/>
  <c r="AP201"/>
  <c r="AP202" s="1"/>
  <c r="AP331"/>
  <c r="AP332" s="1"/>
  <c r="AP257"/>
  <c r="AP258" s="1"/>
  <c r="AP39"/>
  <c r="AP40" s="1"/>
  <c r="AP317"/>
  <c r="AP318" s="1"/>
  <c r="AP51"/>
  <c r="AP52" s="1"/>
  <c r="AP15"/>
  <c r="AP16" s="1"/>
  <c r="AP91"/>
  <c r="AP92" s="1"/>
  <c r="AP47"/>
  <c r="AP48" s="1"/>
  <c r="AP329"/>
  <c r="AP330" s="1"/>
  <c r="AP235"/>
  <c r="AP236" s="1"/>
  <c r="AP105"/>
  <c r="AP106" s="1"/>
  <c r="AP161"/>
  <c r="AP162" s="1"/>
  <c r="AP115"/>
  <c r="AP116" s="1"/>
  <c r="AP21"/>
  <c r="AP22" s="1"/>
  <c r="AP81"/>
  <c r="AP82" s="1"/>
  <c r="AP189"/>
  <c r="AP190" s="1"/>
  <c r="AP291"/>
  <c r="AP292" s="1"/>
  <c r="AP305"/>
  <c r="AP306" s="1"/>
  <c r="AP155"/>
  <c r="AP156" s="1"/>
  <c r="AP55"/>
  <c r="AP56" s="1"/>
  <c r="AP25"/>
  <c r="AP26" s="1"/>
  <c r="AP111"/>
  <c r="AP112" s="1"/>
  <c r="AP97"/>
  <c r="AP98" s="1"/>
  <c r="AP35"/>
  <c r="AP36" s="1"/>
  <c r="AP87"/>
  <c r="AP88" s="1"/>
  <c r="AP143"/>
  <c r="AP144" s="1"/>
  <c r="AP31"/>
  <c r="AP32" s="1"/>
  <c r="AP157"/>
  <c r="AP158" s="1"/>
  <c r="AP117"/>
  <c r="AP118" s="1"/>
  <c r="AP275"/>
  <c r="AP276" s="1"/>
  <c r="AP249"/>
  <c r="AP250" s="1"/>
  <c r="AP299"/>
  <c r="AP300" s="1"/>
  <c r="AP145"/>
  <c r="AP245"/>
  <c r="AP246" s="1"/>
  <c r="AP175"/>
  <c r="AP176" s="1"/>
  <c r="AP169"/>
  <c r="AP170" s="1"/>
  <c r="AP23"/>
  <c r="AP24" s="1"/>
  <c r="AP307"/>
  <c r="AP308" s="1"/>
  <c r="AP135"/>
  <c r="AP136" s="1"/>
  <c r="AP325"/>
  <c r="AP326" s="1"/>
  <c r="AP267"/>
  <c r="AP268" s="1"/>
  <c r="AP289"/>
  <c r="AP290" s="1"/>
  <c r="AP209"/>
  <c r="AP210" s="1"/>
  <c r="AP29"/>
  <c r="AP30" s="1"/>
  <c r="AP61"/>
  <c r="AP62" s="1"/>
  <c r="AP7"/>
  <c r="AP8" s="1"/>
  <c r="AP57"/>
  <c r="AP58" s="1"/>
  <c r="AP279"/>
  <c r="AP280" s="1"/>
  <c r="AP319"/>
  <c r="AP320" s="1"/>
  <c r="AP137"/>
  <c r="AP138" s="1"/>
  <c r="AP93"/>
  <c r="AP94" s="1"/>
  <c r="AP121"/>
  <c r="AP122" s="1"/>
  <c r="AP63"/>
  <c r="AP64" s="1"/>
  <c r="AP75"/>
  <c r="AP76" s="1"/>
  <c r="AP211"/>
  <c r="AP212" s="1"/>
  <c r="AO212"/>
  <c r="AP90"/>
  <c r="AO242"/>
  <c r="AP241"/>
  <c r="AP288"/>
  <c r="AP262"/>
  <c r="AP114"/>
  <c r="AP328"/>
  <c r="AP188"/>
  <c r="AP238"/>
  <c r="AP172"/>
  <c r="AP316"/>
  <c r="AQ131" l="1"/>
  <c r="AP132"/>
  <c r="AO4"/>
  <c r="AQ187"/>
  <c r="AQ188" s="1"/>
  <c r="AQ287"/>
  <c r="AQ191"/>
  <c r="AQ192" s="1"/>
  <c r="AQ113"/>
  <c r="AQ89"/>
  <c r="AQ90" s="1"/>
  <c r="AQ215"/>
  <c r="AQ237"/>
  <c r="AQ238" s="1"/>
  <c r="AQ261"/>
  <c r="AQ259"/>
  <c r="AQ315"/>
  <c r="AQ171"/>
  <c r="AR6"/>
  <c r="AQ11"/>
  <c r="AQ12" s="1"/>
  <c r="AQ271"/>
  <c r="AQ272" s="1"/>
  <c r="AQ269"/>
  <c r="AQ33"/>
  <c r="AQ34" s="1"/>
  <c r="AQ37"/>
  <c r="AQ38" s="1"/>
  <c r="AQ133"/>
  <c r="AQ134" s="1"/>
  <c r="AQ301"/>
  <c r="AQ302" s="1"/>
  <c r="AQ229"/>
  <c r="AQ230" s="1"/>
  <c r="AQ139"/>
  <c r="AQ140" s="1"/>
  <c r="AQ147"/>
  <c r="AQ148" s="1"/>
  <c r="AQ193"/>
  <c r="AQ194" s="1"/>
  <c r="AQ207"/>
  <c r="AQ208" s="1"/>
  <c r="AQ165"/>
  <c r="AQ166" s="1"/>
  <c r="AQ203"/>
  <c r="AQ204" s="1"/>
  <c r="AQ197"/>
  <c r="AQ198" s="1"/>
  <c r="AQ59"/>
  <c r="AQ60" s="1"/>
  <c r="AQ19"/>
  <c r="AQ20" s="1"/>
  <c r="AQ77"/>
  <c r="AQ78" s="1"/>
  <c r="AQ221"/>
  <c r="AQ222" s="1"/>
  <c r="AQ247"/>
  <c r="AQ248" s="1"/>
  <c r="AQ313"/>
  <c r="AQ314" s="1"/>
  <c r="AQ141"/>
  <c r="AQ142" s="1"/>
  <c r="AQ297"/>
  <c r="AQ298" s="1"/>
  <c r="AQ49"/>
  <c r="AQ50" s="1"/>
  <c r="AQ123"/>
  <c r="AQ124" s="1"/>
  <c r="AQ323"/>
  <c r="AQ324" s="1"/>
  <c r="AQ179"/>
  <c r="AQ180" s="1"/>
  <c r="AQ185"/>
  <c r="AQ186" s="1"/>
  <c r="AQ17"/>
  <c r="AQ18" s="1"/>
  <c r="AQ73"/>
  <c r="AQ74" s="1"/>
  <c r="AQ45"/>
  <c r="AQ46" s="1"/>
  <c r="AQ243"/>
  <c r="AQ244" s="1"/>
  <c r="AQ233"/>
  <c r="AQ234" s="1"/>
  <c r="AQ69"/>
  <c r="AQ70" s="1"/>
  <c r="AQ173"/>
  <c r="AQ174" s="1"/>
  <c r="AQ71"/>
  <c r="AQ72" s="1"/>
  <c r="AQ101"/>
  <c r="AQ102" s="1"/>
  <c r="AQ223"/>
  <c r="AQ224" s="1"/>
  <c r="AQ251"/>
  <c r="AQ252" s="1"/>
  <c r="AQ219"/>
  <c r="AQ220" s="1"/>
  <c r="AQ309"/>
  <c r="AQ310" s="1"/>
  <c r="AQ159"/>
  <c r="AQ160" s="1"/>
  <c r="AQ277"/>
  <c r="AQ278" s="1"/>
  <c r="AQ85"/>
  <c r="AQ86" s="1"/>
  <c r="AQ107"/>
  <c r="AQ108" s="1"/>
  <c r="AQ225"/>
  <c r="AQ226" s="1"/>
  <c r="AQ321"/>
  <c r="AQ322" s="1"/>
  <c r="AQ129"/>
  <c r="AQ130" s="1"/>
  <c r="AQ109"/>
  <c r="AQ110" s="1"/>
  <c r="AQ99"/>
  <c r="AQ100" s="1"/>
  <c r="AQ53"/>
  <c r="AQ54" s="1"/>
  <c r="AQ43"/>
  <c r="AQ44" s="1"/>
  <c r="AQ283"/>
  <c r="AQ284" s="1"/>
  <c r="AQ217"/>
  <c r="AQ218" s="1"/>
  <c r="AQ295"/>
  <c r="AQ296" s="1"/>
  <c r="AQ263"/>
  <c r="AQ264" s="1"/>
  <c r="AQ95"/>
  <c r="AQ96" s="1"/>
  <c r="AQ231"/>
  <c r="AQ232" s="1"/>
  <c r="AQ303"/>
  <c r="AQ304" s="1"/>
  <c r="AQ149"/>
  <c r="AQ150" s="1"/>
  <c r="AQ281"/>
  <c r="AQ282" s="1"/>
  <c r="AQ227"/>
  <c r="AQ228" s="1"/>
  <c r="AQ125"/>
  <c r="AQ126" s="1"/>
  <c r="AQ163"/>
  <c r="AQ164" s="1"/>
  <c r="AQ127"/>
  <c r="AQ128" s="1"/>
  <c r="AQ293"/>
  <c r="AQ294" s="1"/>
  <c r="AQ103"/>
  <c r="AQ104" s="1"/>
  <c r="AQ167"/>
  <c r="AQ168" s="1"/>
  <c r="AQ177"/>
  <c r="AQ178" s="1"/>
  <c r="AQ67"/>
  <c r="AQ68" s="1"/>
  <c r="AQ13"/>
  <c r="AQ14" s="1"/>
  <c r="AQ153"/>
  <c r="AQ154" s="1"/>
  <c r="AQ195"/>
  <c r="AQ196" s="1"/>
  <c r="AQ181"/>
  <c r="AQ182" s="1"/>
  <c r="AQ79"/>
  <c r="AQ80" s="1"/>
  <c r="AQ199"/>
  <c r="AQ200" s="1"/>
  <c r="AQ253"/>
  <c r="AQ254" s="1"/>
  <c r="AQ239"/>
  <c r="AQ240" s="1"/>
  <c r="AQ273"/>
  <c r="AQ274" s="1"/>
  <c r="AQ311"/>
  <c r="AQ312" s="1"/>
  <c r="AQ41"/>
  <c r="AQ42" s="1"/>
  <c r="AQ9"/>
  <c r="AQ10" s="1"/>
  <c r="AQ285"/>
  <c r="AQ286" s="1"/>
  <c r="AQ65"/>
  <c r="AQ66" s="1"/>
  <c r="AQ183"/>
  <c r="AQ184" s="1"/>
  <c r="AQ205"/>
  <c r="AQ206" s="1"/>
  <c r="AQ255"/>
  <c r="AQ256" s="1"/>
  <c r="AQ265"/>
  <c r="AQ266" s="1"/>
  <c r="AQ155"/>
  <c r="AQ156" s="1"/>
  <c r="AQ161"/>
  <c r="AQ162" s="1"/>
  <c r="AQ15"/>
  <c r="AQ16" s="1"/>
  <c r="AQ91"/>
  <c r="AQ92" s="1"/>
  <c r="AQ47"/>
  <c r="AQ48" s="1"/>
  <c r="AQ151"/>
  <c r="AQ152" s="1"/>
  <c r="AQ111"/>
  <c r="AQ112" s="1"/>
  <c r="AQ317"/>
  <c r="AQ318" s="1"/>
  <c r="AQ115"/>
  <c r="AQ116" s="1"/>
  <c r="AQ331"/>
  <c r="AQ332" s="1"/>
  <c r="AQ291"/>
  <c r="AQ292" s="1"/>
  <c r="AQ257"/>
  <c r="AQ258" s="1"/>
  <c r="AQ201"/>
  <c r="AQ202" s="1"/>
  <c r="AQ81"/>
  <c r="AQ82" s="1"/>
  <c r="AQ21"/>
  <c r="AQ22" s="1"/>
  <c r="AQ35"/>
  <c r="AQ36" s="1"/>
  <c r="AQ27"/>
  <c r="AQ28" s="1"/>
  <c r="AQ305"/>
  <c r="AQ306" s="1"/>
  <c r="AQ105"/>
  <c r="AQ106" s="1"/>
  <c r="AQ55"/>
  <c r="AQ56" s="1"/>
  <c r="AQ39"/>
  <c r="AQ40" s="1"/>
  <c r="AQ189"/>
  <c r="AQ190" s="1"/>
  <c r="AQ235"/>
  <c r="AQ236" s="1"/>
  <c r="AQ51"/>
  <c r="AQ52" s="1"/>
  <c r="AQ83"/>
  <c r="AQ84" s="1"/>
  <c r="AQ329"/>
  <c r="AQ330" s="1"/>
  <c r="AQ25"/>
  <c r="AQ26" s="1"/>
  <c r="AQ211"/>
  <c r="AQ212" s="1"/>
  <c r="AQ97"/>
  <c r="AQ98" s="1"/>
  <c r="AQ213"/>
  <c r="AQ214" s="1"/>
  <c r="AQ279"/>
  <c r="AQ280" s="1"/>
  <c r="AQ135"/>
  <c r="AQ136" s="1"/>
  <c r="AQ31"/>
  <c r="AQ32" s="1"/>
  <c r="AQ75"/>
  <c r="AQ76" s="1"/>
  <c r="AQ23"/>
  <c r="AQ24" s="1"/>
  <c r="AQ249"/>
  <c r="AQ250" s="1"/>
  <c r="AQ209"/>
  <c r="AQ210" s="1"/>
  <c r="AQ319"/>
  <c r="AQ320" s="1"/>
  <c r="AQ245"/>
  <c r="AQ246" s="1"/>
  <c r="AQ93"/>
  <c r="AQ94" s="1"/>
  <c r="AQ137"/>
  <c r="AQ138" s="1"/>
  <c r="AQ267"/>
  <c r="AQ268" s="1"/>
  <c r="AQ117"/>
  <c r="AQ118" s="1"/>
  <c r="AQ169"/>
  <c r="AQ170" s="1"/>
  <c r="AQ325"/>
  <c r="AQ326" s="1"/>
  <c r="AQ143"/>
  <c r="AQ144" s="1"/>
  <c r="AQ307"/>
  <c r="AQ308" s="1"/>
  <c r="AQ57"/>
  <c r="AQ58" s="1"/>
  <c r="AQ157"/>
  <c r="AQ158" s="1"/>
  <c r="AQ121"/>
  <c r="AQ122" s="1"/>
  <c r="AQ175"/>
  <c r="AQ176" s="1"/>
  <c r="AQ299"/>
  <c r="AQ300" s="1"/>
  <c r="AQ29"/>
  <c r="AQ30" s="1"/>
  <c r="AQ61"/>
  <c r="AQ62" s="1"/>
  <c r="AQ275"/>
  <c r="AQ276" s="1"/>
  <c r="AQ289"/>
  <c r="AQ290" s="1"/>
  <c r="AQ7"/>
  <c r="AQ8" s="1"/>
  <c r="AQ87"/>
  <c r="AQ88" s="1"/>
  <c r="AQ63"/>
  <c r="AQ64" s="1"/>
  <c r="AQ119"/>
  <c r="AQ120" s="1"/>
  <c r="AP120"/>
  <c r="AQ145"/>
  <c r="AQ146" s="1"/>
  <c r="AP146"/>
  <c r="AQ132"/>
  <c r="AR131"/>
  <c r="AQ260"/>
  <c r="AQ241"/>
  <c r="AP242"/>
  <c r="AR287"/>
  <c r="AQ288"/>
  <c r="AR261"/>
  <c r="AQ262"/>
  <c r="AR113"/>
  <c r="AQ114"/>
  <c r="AQ328"/>
  <c r="AR327"/>
  <c r="AR187"/>
  <c r="AQ316"/>
  <c r="AR315"/>
  <c r="AQ216"/>
  <c r="AR215"/>
  <c r="AR259" l="1"/>
  <c r="AR260" s="1"/>
  <c r="AR237"/>
  <c r="AR89"/>
  <c r="AR171"/>
  <c r="AQ172"/>
  <c r="AR191"/>
  <c r="AP4"/>
  <c r="AS6"/>
  <c r="AR11"/>
  <c r="AR12" s="1"/>
  <c r="AR271"/>
  <c r="AR272" s="1"/>
  <c r="AR37"/>
  <c r="AR38" s="1"/>
  <c r="AR33"/>
  <c r="AR34" s="1"/>
  <c r="AR133"/>
  <c r="AR134" s="1"/>
  <c r="AR229"/>
  <c r="AR230" s="1"/>
  <c r="AR301"/>
  <c r="AR302" s="1"/>
  <c r="AR165"/>
  <c r="AR166" s="1"/>
  <c r="AR119"/>
  <c r="AR120" s="1"/>
  <c r="AR203"/>
  <c r="AR204" s="1"/>
  <c r="AR59"/>
  <c r="AR60" s="1"/>
  <c r="AR207"/>
  <c r="AR208" s="1"/>
  <c r="AR19"/>
  <c r="AR20" s="1"/>
  <c r="AR139"/>
  <c r="AR140" s="1"/>
  <c r="AR197"/>
  <c r="AR198" s="1"/>
  <c r="AR147"/>
  <c r="AR148" s="1"/>
  <c r="AR193"/>
  <c r="AR194" s="1"/>
  <c r="AR221"/>
  <c r="AR222" s="1"/>
  <c r="AR313"/>
  <c r="AR314" s="1"/>
  <c r="AR71"/>
  <c r="AR72" s="1"/>
  <c r="AR173"/>
  <c r="AR174" s="1"/>
  <c r="AR123"/>
  <c r="AR124" s="1"/>
  <c r="AR45"/>
  <c r="AR46" s="1"/>
  <c r="AR73"/>
  <c r="AR74" s="1"/>
  <c r="AR185"/>
  <c r="AR186" s="1"/>
  <c r="AR69"/>
  <c r="AR70" s="1"/>
  <c r="AR233"/>
  <c r="AR234" s="1"/>
  <c r="AR179"/>
  <c r="AR180" s="1"/>
  <c r="AR141"/>
  <c r="AR142" s="1"/>
  <c r="AR77"/>
  <c r="AR78" s="1"/>
  <c r="AR49"/>
  <c r="AR50" s="1"/>
  <c r="AR17"/>
  <c r="AR18" s="1"/>
  <c r="AR243"/>
  <c r="AR244" s="1"/>
  <c r="AR323"/>
  <c r="AR324" s="1"/>
  <c r="AR297"/>
  <c r="AR298" s="1"/>
  <c r="AR247"/>
  <c r="AR248" s="1"/>
  <c r="AR101"/>
  <c r="AR102" s="1"/>
  <c r="AR79"/>
  <c r="AR80" s="1"/>
  <c r="AR263"/>
  <c r="AR264" s="1"/>
  <c r="AR251"/>
  <c r="AR252" s="1"/>
  <c r="AR273"/>
  <c r="AR274" s="1"/>
  <c r="AR311"/>
  <c r="AR312" s="1"/>
  <c r="AR285"/>
  <c r="AR286" s="1"/>
  <c r="AR167"/>
  <c r="AR168" s="1"/>
  <c r="AR177"/>
  <c r="AR178" s="1"/>
  <c r="AR53"/>
  <c r="AR54" s="1"/>
  <c r="AR217"/>
  <c r="AR218" s="1"/>
  <c r="AR13"/>
  <c r="AR14" s="1"/>
  <c r="AR67"/>
  <c r="AR68" s="1"/>
  <c r="AR99"/>
  <c r="AR100" s="1"/>
  <c r="AR265"/>
  <c r="AR266" s="1"/>
  <c r="AR181"/>
  <c r="AR182" s="1"/>
  <c r="AR129"/>
  <c r="AR130" s="1"/>
  <c r="AR195"/>
  <c r="AR196" s="1"/>
  <c r="AR321"/>
  <c r="AR322" s="1"/>
  <c r="AR253"/>
  <c r="AR254" s="1"/>
  <c r="AR223"/>
  <c r="AR224" s="1"/>
  <c r="AR103"/>
  <c r="AR104" s="1"/>
  <c r="AR95"/>
  <c r="AR96" s="1"/>
  <c r="AR41"/>
  <c r="AR42" s="1"/>
  <c r="AR159"/>
  <c r="AR160" s="1"/>
  <c r="AR9"/>
  <c r="AR10" s="1"/>
  <c r="AR149"/>
  <c r="AR150" s="1"/>
  <c r="AR225"/>
  <c r="AR226" s="1"/>
  <c r="AR107"/>
  <c r="AR108" s="1"/>
  <c r="AR127"/>
  <c r="AR128" s="1"/>
  <c r="AR295"/>
  <c r="AR296" s="1"/>
  <c r="AR293"/>
  <c r="AR294" s="1"/>
  <c r="AR239"/>
  <c r="AR240" s="1"/>
  <c r="AR231"/>
  <c r="AR232" s="1"/>
  <c r="AR303"/>
  <c r="AR304" s="1"/>
  <c r="AR183"/>
  <c r="AR184" s="1"/>
  <c r="AR281"/>
  <c r="AR282" s="1"/>
  <c r="AR109"/>
  <c r="AR110" s="1"/>
  <c r="AR255"/>
  <c r="AR256" s="1"/>
  <c r="AR153"/>
  <c r="AR154" s="1"/>
  <c r="AR283"/>
  <c r="AR284" s="1"/>
  <c r="AR163"/>
  <c r="AR164" s="1"/>
  <c r="AR43"/>
  <c r="AR44" s="1"/>
  <c r="AR199"/>
  <c r="AR200" s="1"/>
  <c r="AR219"/>
  <c r="AR220" s="1"/>
  <c r="AR309"/>
  <c r="AR310" s="1"/>
  <c r="AR65"/>
  <c r="AR66" s="1"/>
  <c r="AR277"/>
  <c r="AR278" s="1"/>
  <c r="AR205"/>
  <c r="AR206" s="1"/>
  <c r="AR227"/>
  <c r="AR228" s="1"/>
  <c r="AR125"/>
  <c r="AR126" s="1"/>
  <c r="AR85"/>
  <c r="AR86" s="1"/>
  <c r="AR305"/>
  <c r="AR306" s="1"/>
  <c r="AR235"/>
  <c r="AR236" s="1"/>
  <c r="AR105"/>
  <c r="AR106" s="1"/>
  <c r="AR15"/>
  <c r="AR16" s="1"/>
  <c r="AR91"/>
  <c r="AR92" s="1"/>
  <c r="AR151"/>
  <c r="AR152" s="1"/>
  <c r="AR213"/>
  <c r="AR214" s="1"/>
  <c r="AR21"/>
  <c r="AR22" s="1"/>
  <c r="AR83"/>
  <c r="AR84" s="1"/>
  <c r="AR317"/>
  <c r="AR318" s="1"/>
  <c r="AR291"/>
  <c r="AR292" s="1"/>
  <c r="AR201"/>
  <c r="AR202" s="1"/>
  <c r="AR189"/>
  <c r="AR190" s="1"/>
  <c r="AR39"/>
  <c r="AR40" s="1"/>
  <c r="AR329"/>
  <c r="AR330" s="1"/>
  <c r="AR211"/>
  <c r="AR97"/>
  <c r="AR98" s="1"/>
  <c r="AR161"/>
  <c r="AR162" s="1"/>
  <c r="AR25"/>
  <c r="AR26" s="1"/>
  <c r="AR47"/>
  <c r="AR48" s="1"/>
  <c r="AR155"/>
  <c r="AR156" s="1"/>
  <c r="AR111"/>
  <c r="AR112" s="1"/>
  <c r="AR27"/>
  <c r="AR28" s="1"/>
  <c r="AR81"/>
  <c r="AR82" s="1"/>
  <c r="AR35"/>
  <c r="AR36" s="1"/>
  <c r="AR115"/>
  <c r="AR116" s="1"/>
  <c r="AR257"/>
  <c r="AR258" s="1"/>
  <c r="AR331"/>
  <c r="AR332" s="1"/>
  <c r="AR145"/>
  <c r="AR55"/>
  <c r="AR56" s="1"/>
  <c r="AR51"/>
  <c r="AR52" s="1"/>
  <c r="AR279"/>
  <c r="AR280" s="1"/>
  <c r="AR319"/>
  <c r="AR320" s="1"/>
  <c r="AR143"/>
  <c r="AR144" s="1"/>
  <c r="AR31"/>
  <c r="AR32" s="1"/>
  <c r="AR121"/>
  <c r="AR122" s="1"/>
  <c r="AR117"/>
  <c r="AR118" s="1"/>
  <c r="AR75"/>
  <c r="AR76" s="1"/>
  <c r="AR61"/>
  <c r="AR62" s="1"/>
  <c r="AR275"/>
  <c r="AR276" s="1"/>
  <c r="AR249"/>
  <c r="AR250" s="1"/>
  <c r="AR267"/>
  <c r="AR268" s="1"/>
  <c r="AR209"/>
  <c r="AR210" s="1"/>
  <c r="AR307"/>
  <c r="AR308" s="1"/>
  <c r="AR57"/>
  <c r="AR58" s="1"/>
  <c r="AR87"/>
  <c r="AR88" s="1"/>
  <c r="AR325"/>
  <c r="AR326" s="1"/>
  <c r="AR93"/>
  <c r="AR94" s="1"/>
  <c r="AR157"/>
  <c r="AR158" s="1"/>
  <c r="AR63"/>
  <c r="AR64" s="1"/>
  <c r="AR23"/>
  <c r="AR24" s="1"/>
  <c r="AR175"/>
  <c r="AR176" s="1"/>
  <c r="AR29"/>
  <c r="AR30" s="1"/>
  <c r="AR169"/>
  <c r="AR170" s="1"/>
  <c r="AR7"/>
  <c r="AR8" s="1"/>
  <c r="AR135"/>
  <c r="AR136" s="1"/>
  <c r="AR245"/>
  <c r="AR246" s="1"/>
  <c r="AR137"/>
  <c r="AR138" s="1"/>
  <c r="AR299"/>
  <c r="AR300" s="1"/>
  <c r="AR289"/>
  <c r="AR290" s="1"/>
  <c r="AS327"/>
  <c r="AS328" s="1"/>
  <c r="AR269"/>
  <c r="AR270" s="1"/>
  <c r="AQ270"/>
  <c r="AR132"/>
  <c r="AS131"/>
  <c r="AS132" s="1"/>
  <c r="AR241"/>
  <c r="AQ242"/>
  <c r="AS287"/>
  <c r="AR288"/>
  <c r="AS261"/>
  <c r="AR262"/>
  <c r="AR114"/>
  <c r="AS113"/>
  <c r="AR328"/>
  <c r="AS187"/>
  <c r="AR188"/>
  <c r="AR238"/>
  <c r="AS237"/>
  <c r="AR216"/>
  <c r="AS215"/>
  <c r="AR172"/>
  <c r="AS171"/>
  <c r="AR316"/>
  <c r="AS315"/>
  <c r="AS259" l="1"/>
  <c r="AS260" s="1"/>
  <c r="AS89"/>
  <c r="AQ4"/>
  <c r="AR90"/>
  <c r="AS191"/>
  <c r="AR192"/>
  <c r="AS211"/>
  <c r="AS212" s="1"/>
  <c r="AR212"/>
  <c r="AT6"/>
  <c r="AT261" s="1"/>
  <c r="AS11"/>
  <c r="AS12" s="1"/>
  <c r="AS269"/>
  <c r="AS270" s="1"/>
  <c r="AS271"/>
  <c r="AS272" s="1"/>
  <c r="AS133"/>
  <c r="AS134" s="1"/>
  <c r="AS37"/>
  <c r="AS38" s="1"/>
  <c r="AS33"/>
  <c r="AS34" s="1"/>
  <c r="AS229"/>
  <c r="AS230" s="1"/>
  <c r="AS301"/>
  <c r="AS302" s="1"/>
  <c r="AS197"/>
  <c r="AS198" s="1"/>
  <c r="AS165"/>
  <c r="AS166" s="1"/>
  <c r="AS147"/>
  <c r="AS148" s="1"/>
  <c r="AS59"/>
  <c r="AS60" s="1"/>
  <c r="AS119"/>
  <c r="AS120" s="1"/>
  <c r="AS19"/>
  <c r="AS20" s="1"/>
  <c r="AS203"/>
  <c r="AS204" s="1"/>
  <c r="AS193"/>
  <c r="AS194" s="1"/>
  <c r="AS207"/>
  <c r="AS208" s="1"/>
  <c r="AS139"/>
  <c r="AS140" s="1"/>
  <c r="AS141"/>
  <c r="AS142" s="1"/>
  <c r="AS77"/>
  <c r="AS78" s="1"/>
  <c r="AS221"/>
  <c r="AS222" s="1"/>
  <c r="AS247"/>
  <c r="AS248" s="1"/>
  <c r="AS73"/>
  <c r="AS74" s="1"/>
  <c r="AS69"/>
  <c r="AS70" s="1"/>
  <c r="AS45"/>
  <c r="AS46" s="1"/>
  <c r="AS323"/>
  <c r="AS324" s="1"/>
  <c r="AS243"/>
  <c r="AS244" s="1"/>
  <c r="AS71"/>
  <c r="AS72" s="1"/>
  <c r="AS173"/>
  <c r="AS174" s="1"/>
  <c r="AS297"/>
  <c r="AS298" s="1"/>
  <c r="AS17"/>
  <c r="AS18" s="1"/>
  <c r="AS313"/>
  <c r="AS314" s="1"/>
  <c r="AS233"/>
  <c r="AS234" s="1"/>
  <c r="AS179"/>
  <c r="AS180" s="1"/>
  <c r="AS185"/>
  <c r="AS186" s="1"/>
  <c r="AS49"/>
  <c r="AS50" s="1"/>
  <c r="AS123"/>
  <c r="AS124" s="1"/>
  <c r="AS127"/>
  <c r="AS128" s="1"/>
  <c r="AS199"/>
  <c r="AS200" s="1"/>
  <c r="AS159"/>
  <c r="AS160" s="1"/>
  <c r="AS303"/>
  <c r="AS304" s="1"/>
  <c r="AS281"/>
  <c r="AS282" s="1"/>
  <c r="AS177"/>
  <c r="AS178" s="1"/>
  <c r="AS107"/>
  <c r="AS108" s="1"/>
  <c r="AS129"/>
  <c r="AS130" s="1"/>
  <c r="AS43"/>
  <c r="AS44" s="1"/>
  <c r="AS99"/>
  <c r="AS100" s="1"/>
  <c r="AS53"/>
  <c r="AS54" s="1"/>
  <c r="AS283"/>
  <c r="AS284" s="1"/>
  <c r="AS109"/>
  <c r="AS110" s="1"/>
  <c r="AS253"/>
  <c r="AS254" s="1"/>
  <c r="AS251"/>
  <c r="AS252" s="1"/>
  <c r="AS231"/>
  <c r="AS232" s="1"/>
  <c r="AS263"/>
  <c r="AS264" s="1"/>
  <c r="AS219"/>
  <c r="AS220" s="1"/>
  <c r="AS239"/>
  <c r="AS240" s="1"/>
  <c r="AS273"/>
  <c r="AS274" s="1"/>
  <c r="AS95"/>
  <c r="AS96" s="1"/>
  <c r="AS285"/>
  <c r="AS286" s="1"/>
  <c r="AS277"/>
  <c r="AS278" s="1"/>
  <c r="AS149"/>
  <c r="AS150" s="1"/>
  <c r="AS295"/>
  <c r="AS296" s="1"/>
  <c r="AS223"/>
  <c r="AS224" s="1"/>
  <c r="AS309"/>
  <c r="AS310" s="1"/>
  <c r="AS183"/>
  <c r="AS184" s="1"/>
  <c r="AS101"/>
  <c r="AS102" s="1"/>
  <c r="AS79"/>
  <c r="AS80" s="1"/>
  <c r="AS293"/>
  <c r="AS294" s="1"/>
  <c r="AS103"/>
  <c r="AS104" s="1"/>
  <c r="AS65"/>
  <c r="AS66" s="1"/>
  <c r="AS9"/>
  <c r="AS10" s="1"/>
  <c r="AS167"/>
  <c r="AS168" s="1"/>
  <c r="AS205"/>
  <c r="AS206" s="1"/>
  <c r="AS227"/>
  <c r="AS228" s="1"/>
  <c r="AS225"/>
  <c r="AS226" s="1"/>
  <c r="AS125"/>
  <c r="AS126" s="1"/>
  <c r="AS181"/>
  <c r="AS182" s="1"/>
  <c r="AS13"/>
  <c r="AS14" s="1"/>
  <c r="AS217"/>
  <c r="AS218" s="1"/>
  <c r="AS255"/>
  <c r="AS256" s="1"/>
  <c r="AS195"/>
  <c r="AS196" s="1"/>
  <c r="AS321"/>
  <c r="AS322" s="1"/>
  <c r="AS85"/>
  <c r="AS86" s="1"/>
  <c r="AS265"/>
  <c r="AS266" s="1"/>
  <c r="AS67"/>
  <c r="AS68" s="1"/>
  <c r="AS163"/>
  <c r="AS164" s="1"/>
  <c r="AS153"/>
  <c r="AS154" s="1"/>
  <c r="AS311"/>
  <c r="AS312" s="1"/>
  <c r="AS41"/>
  <c r="AS42" s="1"/>
  <c r="AS235"/>
  <c r="AS236" s="1"/>
  <c r="AS105"/>
  <c r="AS106" s="1"/>
  <c r="AS55"/>
  <c r="AS56" s="1"/>
  <c r="AS51"/>
  <c r="AS52" s="1"/>
  <c r="AS15"/>
  <c r="AS16" s="1"/>
  <c r="AS213"/>
  <c r="AS214" s="1"/>
  <c r="AS189"/>
  <c r="AS190" s="1"/>
  <c r="AS115"/>
  <c r="AS116" s="1"/>
  <c r="AS257"/>
  <c r="AS258" s="1"/>
  <c r="AS291"/>
  <c r="AS292" s="1"/>
  <c r="AS317"/>
  <c r="AS318" s="1"/>
  <c r="AS35"/>
  <c r="AS36" s="1"/>
  <c r="AS155"/>
  <c r="AS156" s="1"/>
  <c r="AS27"/>
  <c r="AS28" s="1"/>
  <c r="AS161"/>
  <c r="AS162" s="1"/>
  <c r="AS25"/>
  <c r="AS26" s="1"/>
  <c r="AS111"/>
  <c r="AS112" s="1"/>
  <c r="AS97"/>
  <c r="AS98" s="1"/>
  <c r="AS47"/>
  <c r="AS48" s="1"/>
  <c r="AS329"/>
  <c r="AS330" s="1"/>
  <c r="AS331"/>
  <c r="AS332" s="1"/>
  <c r="AS81"/>
  <c r="AS82" s="1"/>
  <c r="AS305"/>
  <c r="AS306" s="1"/>
  <c r="AS91"/>
  <c r="AS92" s="1"/>
  <c r="AS151"/>
  <c r="AS152" s="1"/>
  <c r="AS21"/>
  <c r="AS22" s="1"/>
  <c r="AS201"/>
  <c r="AS202" s="1"/>
  <c r="AS39"/>
  <c r="AS40" s="1"/>
  <c r="AS83"/>
  <c r="AS84" s="1"/>
  <c r="AS319"/>
  <c r="AS320" s="1"/>
  <c r="AS93"/>
  <c r="AS94" s="1"/>
  <c r="AS143"/>
  <c r="AS144" s="1"/>
  <c r="AS157"/>
  <c r="AS158" s="1"/>
  <c r="AS169"/>
  <c r="AS170" s="1"/>
  <c r="AS175"/>
  <c r="AS176" s="1"/>
  <c r="AS325"/>
  <c r="AS326" s="1"/>
  <c r="AS245"/>
  <c r="AS246" s="1"/>
  <c r="AS121"/>
  <c r="AS122" s="1"/>
  <c r="AS267"/>
  <c r="AS268" s="1"/>
  <c r="AS23"/>
  <c r="AS24" s="1"/>
  <c r="AS63"/>
  <c r="AS64" s="1"/>
  <c r="AS117"/>
  <c r="AS118" s="1"/>
  <c r="AS299"/>
  <c r="AS300" s="1"/>
  <c r="AS29"/>
  <c r="AS30" s="1"/>
  <c r="AS249"/>
  <c r="AS250" s="1"/>
  <c r="AS275"/>
  <c r="AS276" s="1"/>
  <c r="AS61"/>
  <c r="AS62" s="1"/>
  <c r="AS7"/>
  <c r="AS8" s="1"/>
  <c r="AS289"/>
  <c r="AS290" s="1"/>
  <c r="AS135"/>
  <c r="AS136" s="1"/>
  <c r="AS137"/>
  <c r="AS138" s="1"/>
  <c r="AS75"/>
  <c r="AS76" s="1"/>
  <c r="AS209"/>
  <c r="AS210" s="1"/>
  <c r="AS307"/>
  <c r="AS308" s="1"/>
  <c r="AS57"/>
  <c r="AS58" s="1"/>
  <c r="AS279"/>
  <c r="AS280" s="1"/>
  <c r="AS87"/>
  <c r="AS88" s="1"/>
  <c r="AS31"/>
  <c r="AS32" s="1"/>
  <c r="AS145"/>
  <c r="AS146" s="1"/>
  <c r="AR146"/>
  <c r="AS90"/>
  <c r="AT89"/>
  <c r="AS241"/>
  <c r="AR242"/>
  <c r="AS288"/>
  <c r="AS262"/>
  <c r="AS114"/>
  <c r="AS188"/>
  <c r="AS238"/>
  <c r="AS192"/>
  <c r="AS172"/>
  <c r="AS316"/>
  <c r="AT315"/>
  <c r="AS216"/>
  <c r="AT113" l="1"/>
  <c r="AT114" s="1"/>
  <c r="AT171"/>
  <c r="AT237"/>
  <c r="AT287"/>
  <c r="AT259"/>
  <c r="AT260" s="1"/>
  <c r="AT215"/>
  <c r="AT131"/>
  <c r="AT191"/>
  <c r="AT187"/>
  <c r="AT188" s="1"/>
  <c r="AR4"/>
  <c r="AU6"/>
  <c r="AU89" s="1"/>
  <c r="AT11"/>
  <c r="AT12" s="1"/>
  <c r="AT269"/>
  <c r="AT270" s="1"/>
  <c r="AT271"/>
  <c r="AT272" s="1"/>
  <c r="AT37"/>
  <c r="AT38" s="1"/>
  <c r="AT33"/>
  <c r="AT34" s="1"/>
  <c r="AT133"/>
  <c r="AT134" s="1"/>
  <c r="AT301"/>
  <c r="AT302" s="1"/>
  <c r="AT229"/>
  <c r="AT230" s="1"/>
  <c r="AT165"/>
  <c r="AT166" s="1"/>
  <c r="AT203"/>
  <c r="AT204" s="1"/>
  <c r="AT193"/>
  <c r="AT194" s="1"/>
  <c r="AT119"/>
  <c r="AT120" s="1"/>
  <c r="AT19"/>
  <c r="AT20" s="1"/>
  <c r="AT139"/>
  <c r="AT140" s="1"/>
  <c r="AT197"/>
  <c r="AT198" s="1"/>
  <c r="AT147"/>
  <c r="AT148" s="1"/>
  <c r="AT59"/>
  <c r="AT60" s="1"/>
  <c r="AT207"/>
  <c r="AT208" s="1"/>
  <c r="AT17"/>
  <c r="AT18" s="1"/>
  <c r="AT323"/>
  <c r="AT324" s="1"/>
  <c r="AT73"/>
  <c r="AT74" s="1"/>
  <c r="AT123"/>
  <c r="AT124" s="1"/>
  <c r="AT71"/>
  <c r="AT72" s="1"/>
  <c r="AT233"/>
  <c r="AT234" s="1"/>
  <c r="AT69"/>
  <c r="AT70" s="1"/>
  <c r="AT313"/>
  <c r="AT314" s="1"/>
  <c r="AT179"/>
  <c r="AT180" s="1"/>
  <c r="AT141"/>
  <c r="AT142" s="1"/>
  <c r="AT77"/>
  <c r="AT78" s="1"/>
  <c r="AT297"/>
  <c r="AT298" s="1"/>
  <c r="AT247"/>
  <c r="AT248" s="1"/>
  <c r="AT221"/>
  <c r="AT222" s="1"/>
  <c r="AT49"/>
  <c r="AT50" s="1"/>
  <c r="AT243"/>
  <c r="AT244" s="1"/>
  <c r="AT45"/>
  <c r="AT46" s="1"/>
  <c r="AT173"/>
  <c r="AT174" s="1"/>
  <c r="AT185"/>
  <c r="AT186" s="1"/>
  <c r="AT127"/>
  <c r="AT128" s="1"/>
  <c r="AT199"/>
  <c r="AT200" s="1"/>
  <c r="AT253"/>
  <c r="AT254" s="1"/>
  <c r="AT273"/>
  <c r="AT274" s="1"/>
  <c r="AT311"/>
  <c r="AT312" s="1"/>
  <c r="AT41"/>
  <c r="AT42" s="1"/>
  <c r="AT309"/>
  <c r="AT310" s="1"/>
  <c r="AT285"/>
  <c r="AT286" s="1"/>
  <c r="AT303"/>
  <c r="AT304" s="1"/>
  <c r="AT167"/>
  <c r="AT168" s="1"/>
  <c r="AT277"/>
  <c r="AT278" s="1"/>
  <c r="AT227"/>
  <c r="AT228" s="1"/>
  <c r="AT109"/>
  <c r="AT110" s="1"/>
  <c r="AT321"/>
  <c r="AT322" s="1"/>
  <c r="AT43"/>
  <c r="AT44" s="1"/>
  <c r="AT129"/>
  <c r="AT130" s="1"/>
  <c r="AT107"/>
  <c r="AT108" s="1"/>
  <c r="AT53"/>
  <c r="AT54" s="1"/>
  <c r="AT255"/>
  <c r="AT256" s="1"/>
  <c r="AT181"/>
  <c r="AT182" s="1"/>
  <c r="AT231"/>
  <c r="AT232" s="1"/>
  <c r="AT183"/>
  <c r="AT184" s="1"/>
  <c r="AT145"/>
  <c r="AT146" s="1"/>
  <c r="AT177"/>
  <c r="AT178" s="1"/>
  <c r="AT153"/>
  <c r="AT154" s="1"/>
  <c r="AT67"/>
  <c r="AT68" s="1"/>
  <c r="AT79"/>
  <c r="AT80" s="1"/>
  <c r="AT295"/>
  <c r="AT296" s="1"/>
  <c r="AT239"/>
  <c r="AT240" s="1"/>
  <c r="AT95"/>
  <c r="AT96" s="1"/>
  <c r="AT65"/>
  <c r="AT66" s="1"/>
  <c r="AT159"/>
  <c r="AT160" s="1"/>
  <c r="AT211"/>
  <c r="AT212" s="1"/>
  <c r="AT149"/>
  <c r="AT150" s="1"/>
  <c r="AT265"/>
  <c r="AT266" s="1"/>
  <c r="AT225"/>
  <c r="AT226" s="1"/>
  <c r="AT283"/>
  <c r="AT284" s="1"/>
  <c r="AT195"/>
  <c r="AT196" s="1"/>
  <c r="AT13"/>
  <c r="AT14" s="1"/>
  <c r="AT125"/>
  <c r="AT126" s="1"/>
  <c r="AT251"/>
  <c r="AT252" s="1"/>
  <c r="AT293"/>
  <c r="AT294" s="1"/>
  <c r="AT103"/>
  <c r="AT104" s="1"/>
  <c r="AT9"/>
  <c r="AT10" s="1"/>
  <c r="AT281"/>
  <c r="AT282" s="1"/>
  <c r="AT101"/>
  <c r="AT102" s="1"/>
  <c r="AT263"/>
  <c r="AT264" s="1"/>
  <c r="AT223"/>
  <c r="AT224" s="1"/>
  <c r="AT219"/>
  <c r="AT220" s="1"/>
  <c r="AT205"/>
  <c r="AT206" s="1"/>
  <c r="AT163"/>
  <c r="AT164" s="1"/>
  <c r="AT85"/>
  <c r="AT86" s="1"/>
  <c r="AT217"/>
  <c r="AT218" s="1"/>
  <c r="AT99"/>
  <c r="AT100" s="1"/>
  <c r="AT105"/>
  <c r="AT106" s="1"/>
  <c r="AT161"/>
  <c r="AT162" s="1"/>
  <c r="AT213"/>
  <c r="AT214" s="1"/>
  <c r="AT151"/>
  <c r="AT152" s="1"/>
  <c r="AT97"/>
  <c r="AT98" s="1"/>
  <c r="AT235"/>
  <c r="AT236" s="1"/>
  <c r="AT15"/>
  <c r="AT16" s="1"/>
  <c r="AT47"/>
  <c r="AT48" s="1"/>
  <c r="AT35"/>
  <c r="AT36" s="1"/>
  <c r="AT39"/>
  <c r="AT40" s="1"/>
  <c r="AT201"/>
  <c r="AT202" s="1"/>
  <c r="AT257"/>
  <c r="AT258" s="1"/>
  <c r="AT27"/>
  <c r="AT28" s="1"/>
  <c r="AT83"/>
  <c r="AT84" s="1"/>
  <c r="AT331"/>
  <c r="AT332" s="1"/>
  <c r="AT329"/>
  <c r="AT330" s="1"/>
  <c r="AT81"/>
  <c r="AT82" s="1"/>
  <c r="AT115"/>
  <c r="AT116" s="1"/>
  <c r="AT317"/>
  <c r="AT318" s="1"/>
  <c r="AT21"/>
  <c r="AT22" s="1"/>
  <c r="AT189"/>
  <c r="AT190" s="1"/>
  <c r="AT305"/>
  <c r="AT306" s="1"/>
  <c r="AT155"/>
  <c r="AT156" s="1"/>
  <c r="AT91"/>
  <c r="AT92" s="1"/>
  <c r="AT111"/>
  <c r="AT112" s="1"/>
  <c r="AT291"/>
  <c r="AT292" s="1"/>
  <c r="AT55"/>
  <c r="AT56" s="1"/>
  <c r="AT51"/>
  <c r="AT52" s="1"/>
  <c r="AT25"/>
  <c r="AT26" s="1"/>
  <c r="AT175"/>
  <c r="AT176" s="1"/>
  <c r="AT63"/>
  <c r="AT64" s="1"/>
  <c r="AT307"/>
  <c r="AT308" s="1"/>
  <c r="AT87"/>
  <c r="AT88" s="1"/>
  <c r="AT135"/>
  <c r="AT136" s="1"/>
  <c r="AT137"/>
  <c r="AT138" s="1"/>
  <c r="AT267"/>
  <c r="AT268" s="1"/>
  <c r="AT157"/>
  <c r="AT158" s="1"/>
  <c r="AT117"/>
  <c r="AT118" s="1"/>
  <c r="AT23"/>
  <c r="AT24" s="1"/>
  <c r="AT169"/>
  <c r="AT170" s="1"/>
  <c r="AT61"/>
  <c r="AT62" s="1"/>
  <c r="AT289"/>
  <c r="AT290" s="1"/>
  <c r="AT29"/>
  <c r="AT30" s="1"/>
  <c r="AT299"/>
  <c r="AT300" s="1"/>
  <c r="AT7"/>
  <c r="AT8" s="1"/>
  <c r="AT57"/>
  <c r="AT58" s="1"/>
  <c r="AT279"/>
  <c r="AT280" s="1"/>
  <c r="AT325"/>
  <c r="AT326" s="1"/>
  <c r="AT121"/>
  <c r="AT122" s="1"/>
  <c r="AT275"/>
  <c r="AT276" s="1"/>
  <c r="AT249"/>
  <c r="AT250" s="1"/>
  <c r="AT209"/>
  <c r="AT210" s="1"/>
  <c r="AT327"/>
  <c r="AT328" s="1"/>
  <c r="AT245"/>
  <c r="AT246" s="1"/>
  <c r="AT93"/>
  <c r="AT94" s="1"/>
  <c r="AT31"/>
  <c r="AT32" s="1"/>
  <c r="AT319"/>
  <c r="AT320" s="1"/>
  <c r="AT143"/>
  <c r="AT144" s="1"/>
  <c r="AT75"/>
  <c r="AT76" s="1"/>
  <c r="AT132"/>
  <c r="AU131"/>
  <c r="AT90"/>
  <c r="AT241"/>
  <c r="AS242"/>
  <c r="AS4" s="1"/>
  <c r="AT288"/>
  <c r="AT262"/>
  <c r="AU237"/>
  <c r="AT238"/>
  <c r="AT192"/>
  <c r="AT216"/>
  <c r="AU215"/>
  <c r="AT316"/>
  <c r="AT172"/>
  <c r="AU171"/>
  <c r="AU113" l="1"/>
  <c r="AU287"/>
  <c r="AU191"/>
  <c r="AU187"/>
  <c r="AU188" s="1"/>
  <c r="AU259"/>
  <c r="AU260" s="1"/>
  <c r="AU315"/>
  <c r="AU261"/>
  <c r="AU262" s="1"/>
  <c r="AV6"/>
  <c r="AU11"/>
  <c r="AU12" s="1"/>
  <c r="AU269"/>
  <c r="AU270" s="1"/>
  <c r="AU271"/>
  <c r="AU272" s="1"/>
  <c r="AU37"/>
  <c r="AU38" s="1"/>
  <c r="AU33"/>
  <c r="AU34" s="1"/>
  <c r="AU133"/>
  <c r="AU134" s="1"/>
  <c r="AU301"/>
  <c r="AU302" s="1"/>
  <c r="AU229"/>
  <c r="AU230" s="1"/>
  <c r="AU119"/>
  <c r="AU120" s="1"/>
  <c r="AU197"/>
  <c r="AU198" s="1"/>
  <c r="AU139"/>
  <c r="AU140" s="1"/>
  <c r="AU165"/>
  <c r="AU166" s="1"/>
  <c r="AU59"/>
  <c r="AU60" s="1"/>
  <c r="AU193"/>
  <c r="AU194" s="1"/>
  <c r="AU147"/>
  <c r="AU148" s="1"/>
  <c r="AU19"/>
  <c r="AU20" s="1"/>
  <c r="AU207"/>
  <c r="AU208" s="1"/>
  <c r="AU203"/>
  <c r="AU204" s="1"/>
  <c r="AU233"/>
  <c r="AU234" s="1"/>
  <c r="AU45"/>
  <c r="AU46" s="1"/>
  <c r="AU71"/>
  <c r="AU72" s="1"/>
  <c r="AU69"/>
  <c r="AU70" s="1"/>
  <c r="AU173"/>
  <c r="AU174" s="1"/>
  <c r="AU323"/>
  <c r="AU324" s="1"/>
  <c r="AU243"/>
  <c r="AU244" s="1"/>
  <c r="AU247"/>
  <c r="AU248" s="1"/>
  <c r="AU141"/>
  <c r="AU142" s="1"/>
  <c r="AU221"/>
  <c r="AU222" s="1"/>
  <c r="AU49"/>
  <c r="AU50" s="1"/>
  <c r="AU313"/>
  <c r="AU314" s="1"/>
  <c r="AU123"/>
  <c r="AU124" s="1"/>
  <c r="AU73"/>
  <c r="AU74" s="1"/>
  <c r="AU179"/>
  <c r="AU180" s="1"/>
  <c r="AU185"/>
  <c r="AU186" s="1"/>
  <c r="AU77"/>
  <c r="AU78" s="1"/>
  <c r="AU17"/>
  <c r="AU18" s="1"/>
  <c r="AU297"/>
  <c r="AU298" s="1"/>
  <c r="AU127"/>
  <c r="AU128" s="1"/>
  <c r="AU293"/>
  <c r="AU294" s="1"/>
  <c r="AU103"/>
  <c r="AU104" s="1"/>
  <c r="AU167"/>
  <c r="AU168" s="1"/>
  <c r="AU67"/>
  <c r="AU68" s="1"/>
  <c r="AU199"/>
  <c r="AU200" s="1"/>
  <c r="AU253"/>
  <c r="AU254" s="1"/>
  <c r="AU295"/>
  <c r="AU296" s="1"/>
  <c r="AU219"/>
  <c r="AU220" s="1"/>
  <c r="AU273"/>
  <c r="AU274" s="1"/>
  <c r="AU309"/>
  <c r="AU310" s="1"/>
  <c r="AU177"/>
  <c r="AU178" s="1"/>
  <c r="AU217"/>
  <c r="AU218" s="1"/>
  <c r="AU181"/>
  <c r="AU182" s="1"/>
  <c r="AU13"/>
  <c r="AU14" s="1"/>
  <c r="AU255"/>
  <c r="AU256" s="1"/>
  <c r="AU107"/>
  <c r="AU108" s="1"/>
  <c r="AU265"/>
  <c r="AU266" s="1"/>
  <c r="AU109"/>
  <c r="AU110" s="1"/>
  <c r="AU283"/>
  <c r="AU284" s="1"/>
  <c r="AU225"/>
  <c r="AU226" s="1"/>
  <c r="AU85"/>
  <c r="AU86" s="1"/>
  <c r="AU321"/>
  <c r="AU322" s="1"/>
  <c r="AU195"/>
  <c r="AU196" s="1"/>
  <c r="AU129"/>
  <c r="AU130" s="1"/>
  <c r="AU153"/>
  <c r="AU154" s="1"/>
  <c r="AU53"/>
  <c r="AU54" s="1"/>
  <c r="AU163"/>
  <c r="AU164" s="1"/>
  <c r="AU101"/>
  <c r="AU102" s="1"/>
  <c r="AU251"/>
  <c r="AU252" s="1"/>
  <c r="AU285"/>
  <c r="AU286" s="1"/>
  <c r="AU65"/>
  <c r="AU66" s="1"/>
  <c r="AU277"/>
  <c r="AU278" s="1"/>
  <c r="AU205"/>
  <c r="AU206" s="1"/>
  <c r="AU227"/>
  <c r="AU228" s="1"/>
  <c r="AU149"/>
  <c r="AU150" s="1"/>
  <c r="AU125"/>
  <c r="AU126" s="1"/>
  <c r="AU79"/>
  <c r="AU80" s="1"/>
  <c r="AU263"/>
  <c r="AU264" s="1"/>
  <c r="AU223"/>
  <c r="AU224" s="1"/>
  <c r="AU239"/>
  <c r="AU240" s="1"/>
  <c r="AU311"/>
  <c r="AU312" s="1"/>
  <c r="AU95"/>
  <c r="AU96" s="1"/>
  <c r="AU231"/>
  <c r="AU232" s="1"/>
  <c r="AU41"/>
  <c r="AU42" s="1"/>
  <c r="AU159"/>
  <c r="AU160" s="1"/>
  <c r="AU9"/>
  <c r="AU10" s="1"/>
  <c r="AU303"/>
  <c r="AU304" s="1"/>
  <c r="AU211"/>
  <c r="AU212" s="1"/>
  <c r="AU183"/>
  <c r="AU184" s="1"/>
  <c r="AU281"/>
  <c r="AU282" s="1"/>
  <c r="AU145"/>
  <c r="AU146" s="1"/>
  <c r="AU99"/>
  <c r="AU100" s="1"/>
  <c r="AU43"/>
  <c r="AU44" s="1"/>
  <c r="AU235"/>
  <c r="AU236" s="1"/>
  <c r="AU105"/>
  <c r="AU106" s="1"/>
  <c r="AU15"/>
  <c r="AU16" s="1"/>
  <c r="AU151"/>
  <c r="AU152" s="1"/>
  <c r="AU201"/>
  <c r="AU202" s="1"/>
  <c r="AU257"/>
  <c r="AU258" s="1"/>
  <c r="AU291"/>
  <c r="AU292" s="1"/>
  <c r="AU91"/>
  <c r="AU92" s="1"/>
  <c r="AU111"/>
  <c r="AU112" s="1"/>
  <c r="AU305"/>
  <c r="AU306" s="1"/>
  <c r="AU155"/>
  <c r="AU156" s="1"/>
  <c r="AU51"/>
  <c r="AU52" s="1"/>
  <c r="AU25"/>
  <c r="AU26" s="1"/>
  <c r="AU97"/>
  <c r="AU98" s="1"/>
  <c r="AU189"/>
  <c r="AU190" s="1"/>
  <c r="AU21"/>
  <c r="AU22" s="1"/>
  <c r="AU27"/>
  <c r="AU28" s="1"/>
  <c r="AU329"/>
  <c r="AU330" s="1"/>
  <c r="AU83"/>
  <c r="AU84" s="1"/>
  <c r="AU317"/>
  <c r="AU318" s="1"/>
  <c r="AU331"/>
  <c r="AU332" s="1"/>
  <c r="AU115"/>
  <c r="AU116" s="1"/>
  <c r="AU81"/>
  <c r="AU82" s="1"/>
  <c r="AU39"/>
  <c r="AU40" s="1"/>
  <c r="AU35"/>
  <c r="AU36" s="1"/>
  <c r="AU55"/>
  <c r="AU56" s="1"/>
  <c r="AU161"/>
  <c r="AU162" s="1"/>
  <c r="AU47"/>
  <c r="AU48" s="1"/>
  <c r="AU213"/>
  <c r="AU214" s="1"/>
  <c r="AU57"/>
  <c r="AU58" s="1"/>
  <c r="AU135"/>
  <c r="AU136" s="1"/>
  <c r="AU245"/>
  <c r="AU246" s="1"/>
  <c r="AU143"/>
  <c r="AU144" s="1"/>
  <c r="AU299"/>
  <c r="AU300" s="1"/>
  <c r="AU61"/>
  <c r="AU62" s="1"/>
  <c r="AU7"/>
  <c r="AU8" s="1"/>
  <c r="AU175"/>
  <c r="AU176" s="1"/>
  <c r="AU87"/>
  <c r="AU88" s="1"/>
  <c r="AU325"/>
  <c r="AU326" s="1"/>
  <c r="AU319"/>
  <c r="AU320" s="1"/>
  <c r="AU267"/>
  <c r="AU268" s="1"/>
  <c r="AU63"/>
  <c r="AU64" s="1"/>
  <c r="AU75"/>
  <c r="AU76" s="1"/>
  <c r="AU23"/>
  <c r="AU24" s="1"/>
  <c r="AU93"/>
  <c r="AU94" s="1"/>
  <c r="AU31"/>
  <c r="AU32" s="1"/>
  <c r="AU279"/>
  <c r="AU280" s="1"/>
  <c r="AU327"/>
  <c r="AU121"/>
  <c r="AU122" s="1"/>
  <c r="AU157"/>
  <c r="AU158" s="1"/>
  <c r="AU117"/>
  <c r="AU118" s="1"/>
  <c r="AU289"/>
  <c r="AU290" s="1"/>
  <c r="AU29"/>
  <c r="AU30" s="1"/>
  <c r="AU275"/>
  <c r="AU276" s="1"/>
  <c r="AU209"/>
  <c r="AU210" s="1"/>
  <c r="AU249"/>
  <c r="AU250" s="1"/>
  <c r="AU307"/>
  <c r="AU308" s="1"/>
  <c r="AU137"/>
  <c r="AU138" s="1"/>
  <c r="AU169"/>
  <c r="AU170" s="1"/>
  <c r="AU132"/>
  <c r="AU90"/>
  <c r="AU241"/>
  <c r="AT242"/>
  <c r="AT4" s="1"/>
  <c r="AU288"/>
  <c r="AU114"/>
  <c r="AU238"/>
  <c r="AU316"/>
  <c r="AU172"/>
  <c r="AU216"/>
  <c r="AV191" l="1"/>
  <c r="AU192"/>
  <c r="AW6"/>
  <c r="AV11"/>
  <c r="AV12" s="1"/>
  <c r="AV269"/>
  <c r="AV270" s="1"/>
  <c r="AV271"/>
  <c r="AV272" s="1"/>
  <c r="AV37"/>
  <c r="AV38" s="1"/>
  <c r="AV133"/>
  <c r="AV134" s="1"/>
  <c r="AV33"/>
  <c r="AV34" s="1"/>
  <c r="AV301"/>
  <c r="AV302" s="1"/>
  <c r="AV229"/>
  <c r="AV230" s="1"/>
  <c r="AV139"/>
  <c r="AV140" s="1"/>
  <c r="AV197"/>
  <c r="AV198" s="1"/>
  <c r="AV193"/>
  <c r="AV194" s="1"/>
  <c r="AV147"/>
  <c r="AV148" s="1"/>
  <c r="AV207"/>
  <c r="AV208" s="1"/>
  <c r="AV59"/>
  <c r="AV60" s="1"/>
  <c r="AV119"/>
  <c r="AV120" s="1"/>
  <c r="AV203"/>
  <c r="AV204" s="1"/>
  <c r="AV165"/>
  <c r="AV166" s="1"/>
  <c r="AV19"/>
  <c r="AV20" s="1"/>
  <c r="AV141"/>
  <c r="AV142" s="1"/>
  <c r="AV297"/>
  <c r="AV298" s="1"/>
  <c r="AV247"/>
  <c r="AV248" s="1"/>
  <c r="AV71"/>
  <c r="AV72" s="1"/>
  <c r="AV45"/>
  <c r="AV46" s="1"/>
  <c r="AV179"/>
  <c r="AV180" s="1"/>
  <c r="AV185"/>
  <c r="AV186" s="1"/>
  <c r="AV77"/>
  <c r="AV78" s="1"/>
  <c r="AV313"/>
  <c r="AV314" s="1"/>
  <c r="AV73"/>
  <c r="AV74" s="1"/>
  <c r="AV173"/>
  <c r="AV174" s="1"/>
  <c r="AV123"/>
  <c r="AV124" s="1"/>
  <c r="AV323"/>
  <c r="AV324" s="1"/>
  <c r="AV221"/>
  <c r="AV222" s="1"/>
  <c r="AV233"/>
  <c r="AV234" s="1"/>
  <c r="AV17"/>
  <c r="AV18" s="1"/>
  <c r="AV49"/>
  <c r="AV50" s="1"/>
  <c r="AV69"/>
  <c r="AV70" s="1"/>
  <c r="AV243"/>
  <c r="AV244" s="1"/>
  <c r="AV219"/>
  <c r="AV220" s="1"/>
  <c r="AV211"/>
  <c r="AV212" s="1"/>
  <c r="AV177"/>
  <c r="AV178" s="1"/>
  <c r="AV95"/>
  <c r="AV96" s="1"/>
  <c r="AV309"/>
  <c r="AV310" s="1"/>
  <c r="AV303"/>
  <c r="AV304" s="1"/>
  <c r="AV285"/>
  <c r="AV286" s="1"/>
  <c r="AV149"/>
  <c r="AV150" s="1"/>
  <c r="AV295"/>
  <c r="AV296" s="1"/>
  <c r="AV239"/>
  <c r="AV240" s="1"/>
  <c r="AV311"/>
  <c r="AV312" s="1"/>
  <c r="AV41"/>
  <c r="AV42" s="1"/>
  <c r="AV65"/>
  <c r="AV66" s="1"/>
  <c r="AV167"/>
  <c r="AV168" s="1"/>
  <c r="AV145"/>
  <c r="AV146" s="1"/>
  <c r="AV227"/>
  <c r="AV228" s="1"/>
  <c r="AV163"/>
  <c r="AV164" s="1"/>
  <c r="AV43"/>
  <c r="AV44" s="1"/>
  <c r="AV125"/>
  <c r="AV126" s="1"/>
  <c r="AV153"/>
  <c r="AV154" s="1"/>
  <c r="AV129"/>
  <c r="AV130" s="1"/>
  <c r="AV195"/>
  <c r="AV196" s="1"/>
  <c r="AV13"/>
  <c r="AV14" s="1"/>
  <c r="AV99"/>
  <c r="AV100" s="1"/>
  <c r="AV85"/>
  <c r="AV86" s="1"/>
  <c r="AV225"/>
  <c r="AV226" s="1"/>
  <c r="AV283"/>
  <c r="AV284" s="1"/>
  <c r="AV109"/>
  <c r="AV110" s="1"/>
  <c r="AV127"/>
  <c r="AV128" s="1"/>
  <c r="AV253"/>
  <c r="AV254" s="1"/>
  <c r="AV251"/>
  <c r="AV252" s="1"/>
  <c r="AV159"/>
  <c r="AV160" s="1"/>
  <c r="AV183"/>
  <c r="AV184" s="1"/>
  <c r="AV205"/>
  <c r="AV206" s="1"/>
  <c r="AV101"/>
  <c r="AV102" s="1"/>
  <c r="AV199"/>
  <c r="AV200" s="1"/>
  <c r="AV263"/>
  <c r="AV264" s="1"/>
  <c r="AV293"/>
  <c r="AV294" s="1"/>
  <c r="AV281"/>
  <c r="AV282" s="1"/>
  <c r="AV321"/>
  <c r="AV322" s="1"/>
  <c r="AV265"/>
  <c r="AV266" s="1"/>
  <c r="AV107"/>
  <c r="AV108" s="1"/>
  <c r="AV255"/>
  <c r="AV256" s="1"/>
  <c r="AV181"/>
  <c r="AV182" s="1"/>
  <c r="AV217"/>
  <c r="AV218" s="1"/>
  <c r="AV53"/>
  <c r="AV54" s="1"/>
  <c r="AV67"/>
  <c r="AV68" s="1"/>
  <c r="AV79"/>
  <c r="AV80" s="1"/>
  <c r="AV223"/>
  <c r="AV224" s="1"/>
  <c r="AV273"/>
  <c r="AV274" s="1"/>
  <c r="AV231"/>
  <c r="AV232" s="1"/>
  <c r="AV9"/>
  <c r="AV10" s="1"/>
  <c r="AV277"/>
  <c r="AV278" s="1"/>
  <c r="AV103"/>
  <c r="AV104" s="1"/>
  <c r="AV235"/>
  <c r="AV236" s="1"/>
  <c r="AV35"/>
  <c r="AV36" s="1"/>
  <c r="AV39"/>
  <c r="AV40" s="1"/>
  <c r="AV331"/>
  <c r="AV332" s="1"/>
  <c r="AV115"/>
  <c r="AV116" s="1"/>
  <c r="AV291"/>
  <c r="AV292" s="1"/>
  <c r="AV83"/>
  <c r="AV84" s="1"/>
  <c r="AV161"/>
  <c r="AV162" s="1"/>
  <c r="AV15"/>
  <c r="AV16" s="1"/>
  <c r="AV25"/>
  <c r="AV26" s="1"/>
  <c r="AV111"/>
  <c r="AV112" s="1"/>
  <c r="AV97"/>
  <c r="AV98" s="1"/>
  <c r="AV305"/>
  <c r="AV306" s="1"/>
  <c r="AV105"/>
  <c r="AV106" s="1"/>
  <c r="AV51"/>
  <c r="AV52" s="1"/>
  <c r="AV91"/>
  <c r="AV92" s="1"/>
  <c r="AV155"/>
  <c r="AV156" s="1"/>
  <c r="AV55"/>
  <c r="AV56" s="1"/>
  <c r="AV47"/>
  <c r="AV48" s="1"/>
  <c r="AV329"/>
  <c r="AV330" s="1"/>
  <c r="AV81"/>
  <c r="AV82" s="1"/>
  <c r="AV201"/>
  <c r="AV202" s="1"/>
  <c r="AV27"/>
  <c r="AV28" s="1"/>
  <c r="AV257"/>
  <c r="AV258" s="1"/>
  <c r="AV317"/>
  <c r="AV318" s="1"/>
  <c r="AV21"/>
  <c r="AV22" s="1"/>
  <c r="AV189"/>
  <c r="AV190" s="1"/>
  <c r="AV213"/>
  <c r="AV214" s="1"/>
  <c r="AV151"/>
  <c r="AV152" s="1"/>
  <c r="AV57"/>
  <c r="AV58" s="1"/>
  <c r="AV245"/>
  <c r="AV246" s="1"/>
  <c r="AV143"/>
  <c r="AV144" s="1"/>
  <c r="AV137"/>
  <c r="AV138" s="1"/>
  <c r="AV31"/>
  <c r="AV32" s="1"/>
  <c r="AV121"/>
  <c r="AV122" s="1"/>
  <c r="AV267"/>
  <c r="AV268" s="1"/>
  <c r="AV23"/>
  <c r="AV24" s="1"/>
  <c r="AV63"/>
  <c r="AV64" s="1"/>
  <c r="AV61"/>
  <c r="AV62" s="1"/>
  <c r="AV135"/>
  <c r="AV136" s="1"/>
  <c r="AV87"/>
  <c r="AV88" s="1"/>
  <c r="AV325"/>
  <c r="AV326" s="1"/>
  <c r="AV157"/>
  <c r="AV158" s="1"/>
  <c r="AV169"/>
  <c r="AV170" s="1"/>
  <c r="AV175"/>
  <c r="AV176" s="1"/>
  <c r="AV209"/>
  <c r="AV210" s="1"/>
  <c r="AV275"/>
  <c r="AV276" s="1"/>
  <c r="AV7"/>
  <c r="AV8" s="1"/>
  <c r="AV307"/>
  <c r="AV308" s="1"/>
  <c r="AV93"/>
  <c r="AV94" s="1"/>
  <c r="AV75"/>
  <c r="AV76" s="1"/>
  <c r="AV279"/>
  <c r="AV280" s="1"/>
  <c r="AV319"/>
  <c r="AV320" s="1"/>
  <c r="AV117"/>
  <c r="AV118" s="1"/>
  <c r="AV249"/>
  <c r="AV250" s="1"/>
  <c r="AV289"/>
  <c r="AV290" s="1"/>
  <c r="AV299"/>
  <c r="AV300" s="1"/>
  <c r="AV29"/>
  <c r="AV30" s="1"/>
  <c r="AV171"/>
  <c r="AV261"/>
  <c r="AV262" s="1"/>
  <c r="AV259"/>
  <c r="AV260" s="1"/>
  <c r="AV89"/>
  <c r="AV90" s="1"/>
  <c r="AV237"/>
  <c r="AV238" s="1"/>
  <c r="AV113"/>
  <c r="AV327"/>
  <c r="AV328" s="1"/>
  <c r="AU328"/>
  <c r="AV215"/>
  <c r="AV216" s="1"/>
  <c r="AV315"/>
  <c r="AV316" s="1"/>
  <c r="AV187"/>
  <c r="AV188" s="1"/>
  <c r="AV287"/>
  <c r="AV131"/>
  <c r="AV241"/>
  <c r="AU242"/>
  <c r="AW237" l="1"/>
  <c r="AW131"/>
  <c r="AW132" s="1"/>
  <c r="AW171"/>
  <c r="AW191"/>
  <c r="AW315"/>
  <c r="AW113"/>
  <c r="AV114"/>
  <c r="AW287"/>
  <c r="AV192"/>
  <c r="AW215"/>
  <c r="AV172"/>
  <c r="AU4"/>
  <c r="AW261"/>
  <c r="AW262" s="1"/>
  <c r="AV288"/>
  <c r="AW259"/>
  <c r="AW187"/>
  <c r="AW89"/>
  <c r="AX6"/>
  <c r="AW11"/>
  <c r="AW12" s="1"/>
  <c r="AW269"/>
  <c r="AW270" s="1"/>
  <c r="AW271"/>
  <c r="AW272" s="1"/>
  <c r="AW37"/>
  <c r="AW38" s="1"/>
  <c r="AW133"/>
  <c r="AW134" s="1"/>
  <c r="AW33"/>
  <c r="AW34" s="1"/>
  <c r="AW229"/>
  <c r="AW230" s="1"/>
  <c r="AW301"/>
  <c r="AW302" s="1"/>
  <c r="AW197"/>
  <c r="AW198" s="1"/>
  <c r="AW165"/>
  <c r="AW166" s="1"/>
  <c r="AW203"/>
  <c r="AW204" s="1"/>
  <c r="AW119"/>
  <c r="AW120" s="1"/>
  <c r="AW207"/>
  <c r="AW208" s="1"/>
  <c r="AW59"/>
  <c r="AW60" s="1"/>
  <c r="AW193"/>
  <c r="AW194" s="1"/>
  <c r="AW147"/>
  <c r="AW148" s="1"/>
  <c r="AW19"/>
  <c r="AW20" s="1"/>
  <c r="AW139"/>
  <c r="AW140" s="1"/>
  <c r="AW247"/>
  <c r="AW248" s="1"/>
  <c r="AW49"/>
  <c r="AW50" s="1"/>
  <c r="AW313"/>
  <c r="AW314" s="1"/>
  <c r="AW123"/>
  <c r="AW124" s="1"/>
  <c r="AW73"/>
  <c r="AW74" s="1"/>
  <c r="AW173"/>
  <c r="AW174" s="1"/>
  <c r="AW233"/>
  <c r="AW234" s="1"/>
  <c r="AW69"/>
  <c r="AW70" s="1"/>
  <c r="AW179"/>
  <c r="AW180" s="1"/>
  <c r="AW185"/>
  <c r="AW186" s="1"/>
  <c r="AW221"/>
  <c r="AW222" s="1"/>
  <c r="AW77"/>
  <c r="AW78" s="1"/>
  <c r="AW17"/>
  <c r="AW18" s="1"/>
  <c r="AW323"/>
  <c r="AW324" s="1"/>
  <c r="AW45"/>
  <c r="AW46" s="1"/>
  <c r="AW71"/>
  <c r="AW72" s="1"/>
  <c r="AW243"/>
  <c r="AW244" s="1"/>
  <c r="AW141"/>
  <c r="AW142" s="1"/>
  <c r="AW297"/>
  <c r="AW298" s="1"/>
  <c r="AW295"/>
  <c r="AW296" s="1"/>
  <c r="AW223"/>
  <c r="AW224" s="1"/>
  <c r="AW239"/>
  <c r="AW240" s="1"/>
  <c r="AW95"/>
  <c r="AW96" s="1"/>
  <c r="AW65"/>
  <c r="AW66" s="1"/>
  <c r="AW303"/>
  <c r="AW304" s="1"/>
  <c r="AW167"/>
  <c r="AW168" s="1"/>
  <c r="AW205"/>
  <c r="AW206" s="1"/>
  <c r="AW283"/>
  <c r="AW284" s="1"/>
  <c r="AW53"/>
  <c r="AW54" s="1"/>
  <c r="AW85"/>
  <c r="AW86" s="1"/>
  <c r="AW13"/>
  <c r="AW14" s="1"/>
  <c r="AW129"/>
  <c r="AW130" s="1"/>
  <c r="AW109"/>
  <c r="AW110" s="1"/>
  <c r="AW67"/>
  <c r="AW68" s="1"/>
  <c r="AW99"/>
  <c r="AW100" s="1"/>
  <c r="AW181"/>
  <c r="AW182" s="1"/>
  <c r="AW107"/>
  <c r="AW108" s="1"/>
  <c r="AW43"/>
  <c r="AW44" s="1"/>
  <c r="AW263"/>
  <c r="AW264" s="1"/>
  <c r="AW251"/>
  <c r="AW252" s="1"/>
  <c r="AW79"/>
  <c r="AW80" s="1"/>
  <c r="AW101"/>
  <c r="AW102" s="1"/>
  <c r="AW253"/>
  <c r="AW254" s="1"/>
  <c r="AW273"/>
  <c r="AW274" s="1"/>
  <c r="AW41"/>
  <c r="AW42" s="1"/>
  <c r="AW231"/>
  <c r="AW232" s="1"/>
  <c r="AW211"/>
  <c r="AW212" s="1"/>
  <c r="AW183"/>
  <c r="AW184" s="1"/>
  <c r="AW277"/>
  <c r="AW278" s="1"/>
  <c r="AW281"/>
  <c r="AW282" s="1"/>
  <c r="AW177"/>
  <c r="AW178" s="1"/>
  <c r="AW159"/>
  <c r="AW160" s="1"/>
  <c r="AW227"/>
  <c r="AW228" s="1"/>
  <c r="AW127"/>
  <c r="AW128" s="1"/>
  <c r="AW199"/>
  <c r="AW200" s="1"/>
  <c r="AW293"/>
  <c r="AW294" s="1"/>
  <c r="AW311"/>
  <c r="AW312" s="1"/>
  <c r="AW309"/>
  <c r="AW310" s="1"/>
  <c r="AW9"/>
  <c r="AW10" s="1"/>
  <c r="AW285"/>
  <c r="AW286" s="1"/>
  <c r="AW149"/>
  <c r="AW150" s="1"/>
  <c r="AW195"/>
  <c r="AW196" s="1"/>
  <c r="AW265"/>
  <c r="AW266" s="1"/>
  <c r="AW321"/>
  <c r="AW322" s="1"/>
  <c r="AW163"/>
  <c r="AW164" s="1"/>
  <c r="AW225"/>
  <c r="AW226" s="1"/>
  <c r="AW217"/>
  <c r="AW218" s="1"/>
  <c r="AW255"/>
  <c r="AW256" s="1"/>
  <c r="AW153"/>
  <c r="AW154" s="1"/>
  <c r="AW125"/>
  <c r="AW126" s="1"/>
  <c r="AW219"/>
  <c r="AW220" s="1"/>
  <c r="AW103"/>
  <c r="AW104" s="1"/>
  <c r="AW145"/>
  <c r="AW146" s="1"/>
  <c r="AW327"/>
  <c r="AW328" s="1"/>
  <c r="AW97"/>
  <c r="AW98" s="1"/>
  <c r="AW111"/>
  <c r="AW112" s="1"/>
  <c r="AW257"/>
  <c r="AW258" s="1"/>
  <c r="AW235"/>
  <c r="AW236" s="1"/>
  <c r="AW105"/>
  <c r="AW106" s="1"/>
  <c r="AW55"/>
  <c r="AW56" s="1"/>
  <c r="AW51"/>
  <c r="AW52" s="1"/>
  <c r="AW213"/>
  <c r="AW214" s="1"/>
  <c r="AW83"/>
  <c r="AW84" s="1"/>
  <c r="AW27"/>
  <c r="AW28" s="1"/>
  <c r="AW331"/>
  <c r="AW332" s="1"/>
  <c r="AW329"/>
  <c r="AW330" s="1"/>
  <c r="AW21"/>
  <c r="AW22" s="1"/>
  <c r="AW189"/>
  <c r="AW190" s="1"/>
  <c r="AW201"/>
  <c r="AW202" s="1"/>
  <c r="AW161"/>
  <c r="AW162" s="1"/>
  <c r="AW15"/>
  <c r="AW16" s="1"/>
  <c r="AW91"/>
  <c r="AW92" s="1"/>
  <c r="AW47"/>
  <c r="AW48" s="1"/>
  <c r="AW305"/>
  <c r="AW306" s="1"/>
  <c r="AW155"/>
  <c r="AW156" s="1"/>
  <c r="AW25"/>
  <c r="AW26" s="1"/>
  <c r="AW151"/>
  <c r="AW152" s="1"/>
  <c r="AW317"/>
  <c r="AW318" s="1"/>
  <c r="AW291"/>
  <c r="AW292" s="1"/>
  <c r="AW39"/>
  <c r="AW40" s="1"/>
  <c r="AW35"/>
  <c r="AW36" s="1"/>
  <c r="AW115"/>
  <c r="AW116" s="1"/>
  <c r="AW81"/>
  <c r="AW82" s="1"/>
  <c r="AW307"/>
  <c r="AW308" s="1"/>
  <c r="AW57"/>
  <c r="AW58" s="1"/>
  <c r="AW325"/>
  <c r="AW326" s="1"/>
  <c r="AW93"/>
  <c r="AW94" s="1"/>
  <c r="AW267"/>
  <c r="AW268" s="1"/>
  <c r="AW299"/>
  <c r="AW300" s="1"/>
  <c r="AW61"/>
  <c r="AW62" s="1"/>
  <c r="AW7"/>
  <c r="AW8" s="1"/>
  <c r="AW137"/>
  <c r="AW138" s="1"/>
  <c r="AW169"/>
  <c r="AW170" s="1"/>
  <c r="AW75"/>
  <c r="AW76" s="1"/>
  <c r="AW279"/>
  <c r="AW280" s="1"/>
  <c r="AW87"/>
  <c r="AW88" s="1"/>
  <c r="AW245"/>
  <c r="AW246" s="1"/>
  <c r="AW157"/>
  <c r="AW158" s="1"/>
  <c r="AW23"/>
  <c r="AW24" s="1"/>
  <c r="AW175"/>
  <c r="AW176" s="1"/>
  <c r="AW319"/>
  <c r="AW320" s="1"/>
  <c r="AW31"/>
  <c r="AW32" s="1"/>
  <c r="AW135"/>
  <c r="AW136" s="1"/>
  <c r="AW143"/>
  <c r="AW144" s="1"/>
  <c r="AW121"/>
  <c r="AW122" s="1"/>
  <c r="AW63"/>
  <c r="AW64" s="1"/>
  <c r="AW117"/>
  <c r="AW118" s="1"/>
  <c r="AW29"/>
  <c r="AW30" s="1"/>
  <c r="AW289"/>
  <c r="AW290" s="1"/>
  <c r="AW275"/>
  <c r="AW276" s="1"/>
  <c r="AW249"/>
  <c r="AW250" s="1"/>
  <c r="AW209"/>
  <c r="AW210" s="1"/>
  <c r="AV132"/>
  <c r="AW260"/>
  <c r="AW241"/>
  <c r="AV242"/>
  <c r="AW288"/>
  <c r="AW114"/>
  <c r="AX187"/>
  <c r="AW188"/>
  <c r="AW238"/>
  <c r="AX191"/>
  <c r="AX192" s="1"/>
  <c r="AW192"/>
  <c r="AW216"/>
  <c r="AW316"/>
  <c r="AW172"/>
  <c r="AX315" l="1"/>
  <c r="AX237"/>
  <c r="AX89"/>
  <c r="AX261"/>
  <c r="AX262" s="1"/>
  <c r="AV4"/>
  <c r="AW90"/>
  <c r="AX113"/>
  <c r="AX287"/>
  <c r="AX288" s="1"/>
  <c r="AX259"/>
  <c r="AX171"/>
  <c r="AX172" s="1"/>
  <c r="AX215"/>
  <c r="AY6"/>
  <c r="AY287" s="1"/>
  <c r="AX11"/>
  <c r="AX12" s="1"/>
  <c r="AX269"/>
  <c r="AX270" s="1"/>
  <c r="AX271"/>
  <c r="AX272" s="1"/>
  <c r="AX33"/>
  <c r="AX34" s="1"/>
  <c r="AX133"/>
  <c r="AX134" s="1"/>
  <c r="AX37"/>
  <c r="AX38" s="1"/>
  <c r="AX301"/>
  <c r="AX302" s="1"/>
  <c r="AX229"/>
  <c r="AX230" s="1"/>
  <c r="AX119"/>
  <c r="AX139"/>
  <c r="AX140" s="1"/>
  <c r="AX165"/>
  <c r="AX166" s="1"/>
  <c r="AX203"/>
  <c r="AX204" s="1"/>
  <c r="AX59"/>
  <c r="AX60" s="1"/>
  <c r="AX147"/>
  <c r="AX148" s="1"/>
  <c r="AX207"/>
  <c r="AX208" s="1"/>
  <c r="AX197"/>
  <c r="AX198" s="1"/>
  <c r="AX193"/>
  <c r="AX194" s="1"/>
  <c r="AX19"/>
  <c r="AX20" s="1"/>
  <c r="AX185"/>
  <c r="AX186" s="1"/>
  <c r="AX221"/>
  <c r="AX222" s="1"/>
  <c r="AX49"/>
  <c r="AX50" s="1"/>
  <c r="AX173"/>
  <c r="AX174" s="1"/>
  <c r="AX243"/>
  <c r="AX244" s="1"/>
  <c r="AX71"/>
  <c r="AX72" s="1"/>
  <c r="AX73"/>
  <c r="AX74" s="1"/>
  <c r="AX123"/>
  <c r="AX124" s="1"/>
  <c r="AX17"/>
  <c r="AX18" s="1"/>
  <c r="AX179"/>
  <c r="AX180" s="1"/>
  <c r="AX141"/>
  <c r="AX142" s="1"/>
  <c r="AX77"/>
  <c r="AX78" s="1"/>
  <c r="AX297"/>
  <c r="AX298" s="1"/>
  <c r="AX313"/>
  <c r="AX314" s="1"/>
  <c r="AX69"/>
  <c r="AX70" s="1"/>
  <c r="AX233"/>
  <c r="AX234" s="1"/>
  <c r="AX45"/>
  <c r="AX46" s="1"/>
  <c r="AX323"/>
  <c r="AX324" s="1"/>
  <c r="AX247"/>
  <c r="AX248" s="1"/>
  <c r="AX199"/>
  <c r="AX200" s="1"/>
  <c r="AX295"/>
  <c r="AX296" s="1"/>
  <c r="AX223"/>
  <c r="AX224" s="1"/>
  <c r="AX219"/>
  <c r="AX220" s="1"/>
  <c r="AX159"/>
  <c r="AX160" s="1"/>
  <c r="AX183"/>
  <c r="AX184" s="1"/>
  <c r="AX163"/>
  <c r="AX164" s="1"/>
  <c r="AX99"/>
  <c r="AX100" s="1"/>
  <c r="AX265"/>
  <c r="AX266" s="1"/>
  <c r="AX53"/>
  <c r="AX54" s="1"/>
  <c r="AX79"/>
  <c r="AX80" s="1"/>
  <c r="AX239"/>
  <c r="AX240" s="1"/>
  <c r="AX273"/>
  <c r="AX274" s="1"/>
  <c r="AX103"/>
  <c r="AX104" s="1"/>
  <c r="AX309"/>
  <c r="AX310" s="1"/>
  <c r="AX231"/>
  <c r="AX232" s="1"/>
  <c r="AX9"/>
  <c r="AX10" s="1"/>
  <c r="AX65"/>
  <c r="AX66" s="1"/>
  <c r="AX167"/>
  <c r="AX168" s="1"/>
  <c r="AX281"/>
  <c r="AX282" s="1"/>
  <c r="AX145"/>
  <c r="AX146" s="1"/>
  <c r="AX43"/>
  <c r="AX44" s="1"/>
  <c r="AX107"/>
  <c r="AX108" s="1"/>
  <c r="AX181"/>
  <c r="AX182" s="1"/>
  <c r="AX129"/>
  <c r="AX130" s="1"/>
  <c r="AX283"/>
  <c r="AX284" s="1"/>
  <c r="AX125"/>
  <c r="AX126" s="1"/>
  <c r="AX109"/>
  <c r="AX110" s="1"/>
  <c r="AX253"/>
  <c r="AX254" s="1"/>
  <c r="AX251"/>
  <c r="AX252" s="1"/>
  <c r="AX293"/>
  <c r="AX294" s="1"/>
  <c r="AX211"/>
  <c r="AX212" s="1"/>
  <c r="AX303"/>
  <c r="AX304" s="1"/>
  <c r="AX277"/>
  <c r="AX278" s="1"/>
  <c r="AX227"/>
  <c r="AX228" s="1"/>
  <c r="AX177"/>
  <c r="AX178" s="1"/>
  <c r="AX101"/>
  <c r="AX102" s="1"/>
  <c r="AX127"/>
  <c r="AX128" s="1"/>
  <c r="AX263"/>
  <c r="AX264" s="1"/>
  <c r="AX311"/>
  <c r="AX312" s="1"/>
  <c r="AX95"/>
  <c r="AX96" s="1"/>
  <c r="AX41"/>
  <c r="AX42" s="1"/>
  <c r="AX285"/>
  <c r="AX286" s="1"/>
  <c r="AX149"/>
  <c r="AX150" s="1"/>
  <c r="AX205"/>
  <c r="AX206" s="1"/>
  <c r="AX255"/>
  <c r="AX256" s="1"/>
  <c r="AX217"/>
  <c r="AX218" s="1"/>
  <c r="AX195"/>
  <c r="AX196" s="1"/>
  <c r="AX225"/>
  <c r="AX226" s="1"/>
  <c r="AX321"/>
  <c r="AX322" s="1"/>
  <c r="AX153"/>
  <c r="AX154" s="1"/>
  <c r="AX67"/>
  <c r="AX68" s="1"/>
  <c r="AX13"/>
  <c r="AX14" s="1"/>
  <c r="AX85"/>
  <c r="AX86" s="1"/>
  <c r="AX55"/>
  <c r="AX56" s="1"/>
  <c r="AX51"/>
  <c r="AX52" s="1"/>
  <c r="AX213"/>
  <c r="AX214" s="1"/>
  <c r="AX97"/>
  <c r="AX98" s="1"/>
  <c r="AX81"/>
  <c r="AX82" s="1"/>
  <c r="AX27"/>
  <c r="AX28" s="1"/>
  <c r="AX317"/>
  <c r="AX318" s="1"/>
  <c r="AX115"/>
  <c r="AX116" s="1"/>
  <c r="AX35"/>
  <c r="AX36" s="1"/>
  <c r="AX329"/>
  <c r="AX330" s="1"/>
  <c r="AX105"/>
  <c r="AX106" s="1"/>
  <c r="AX47"/>
  <c r="AX48" s="1"/>
  <c r="AX155"/>
  <c r="AX156" s="1"/>
  <c r="AX91"/>
  <c r="AX92" s="1"/>
  <c r="AX111"/>
  <c r="AX112" s="1"/>
  <c r="AX305"/>
  <c r="AX306" s="1"/>
  <c r="AX235"/>
  <c r="AX236" s="1"/>
  <c r="AX161"/>
  <c r="AX162" s="1"/>
  <c r="AX327"/>
  <c r="AX328" s="1"/>
  <c r="AX151"/>
  <c r="AX152" s="1"/>
  <c r="AX189"/>
  <c r="AX190" s="1"/>
  <c r="AX291"/>
  <c r="AX292" s="1"/>
  <c r="AX257"/>
  <c r="AX258" s="1"/>
  <c r="AX39"/>
  <c r="AX40" s="1"/>
  <c r="AX201"/>
  <c r="AX202" s="1"/>
  <c r="AX21"/>
  <c r="AX22" s="1"/>
  <c r="AX331"/>
  <c r="AX332" s="1"/>
  <c r="AX83"/>
  <c r="AX84" s="1"/>
  <c r="AX15"/>
  <c r="AX16" s="1"/>
  <c r="AX25"/>
  <c r="AX26" s="1"/>
  <c r="AX135"/>
  <c r="AX136" s="1"/>
  <c r="AX245"/>
  <c r="AX246" s="1"/>
  <c r="AX143"/>
  <c r="AX144" s="1"/>
  <c r="AX75"/>
  <c r="AX76" s="1"/>
  <c r="AX61"/>
  <c r="AX62" s="1"/>
  <c r="AX249"/>
  <c r="AX250" s="1"/>
  <c r="AX289"/>
  <c r="AX290" s="1"/>
  <c r="AX209"/>
  <c r="AX210" s="1"/>
  <c r="AX29"/>
  <c r="AX30" s="1"/>
  <c r="AX307"/>
  <c r="AX308" s="1"/>
  <c r="AX279"/>
  <c r="AX280" s="1"/>
  <c r="AX319"/>
  <c r="AX320" s="1"/>
  <c r="AX121"/>
  <c r="AX122" s="1"/>
  <c r="AX23"/>
  <c r="AX24" s="1"/>
  <c r="AX117"/>
  <c r="AX118" s="1"/>
  <c r="AX63"/>
  <c r="AX64" s="1"/>
  <c r="AX299"/>
  <c r="AX300" s="1"/>
  <c r="AX325"/>
  <c r="AX326" s="1"/>
  <c r="AX267"/>
  <c r="AX268" s="1"/>
  <c r="AX157"/>
  <c r="AX158" s="1"/>
  <c r="AX175"/>
  <c r="AX176" s="1"/>
  <c r="AX275"/>
  <c r="AX276" s="1"/>
  <c r="AX131"/>
  <c r="AX57"/>
  <c r="AX58" s="1"/>
  <c r="AX87"/>
  <c r="AX88" s="1"/>
  <c r="AX137"/>
  <c r="AX138" s="1"/>
  <c r="AX93"/>
  <c r="AX94" s="1"/>
  <c r="AX31"/>
  <c r="AX32" s="1"/>
  <c r="AX169"/>
  <c r="AX170" s="1"/>
  <c r="AX7"/>
  <c r="AX8" s="1"/>
  <c r="AX90"/>
  <c r="AX241"/>
  <c r="AW242"/>
  <c r="AW4" s="1"/>
  <c r="AX260"/>
  <c r="AX114"/>
  <c r="AX188"/>
  <c r="AX238"/>
  <c r="AX316"/>
  <c r="AX216"/>
  <c r="AY315" l="1"/>
  <c r="AY316" s="1"/>
  <c r="AY191"/>
  <c r="AY192" s="1"/>
  <c r="AY259"/>
  <c r="AY237"/>
  <c r="AY238" s="1"/>
  <c r="AY187"/>
  <c r="AY188" s="1"/>
  <c r="AY261"/>
  <c r="AY89"/>
  <c r="AY215"/>
  <c r="AY216" s="1"/>
  <c r="AY171"/>
  <c r="AY172" s="1"/>
  <c r="AY113"/>
  <c r="AY131"/>
  <c r="AY132" s="1"/>
  <c r="AX132"/>
  <c r="AZ6"/>
  <c r="AZ287" s="1"/>
  <c r="AY11"/>
  <c r="AY12" s="1"/>
  <c r="AY269"/>
  <c r="AY270" s="1"/>
  <c r="AY271"/>
  <c r="AY272" s="1"/>
  <c r="AY133"/>
  <c r="AY134" s="1"/>
  <c r="AY33"/>
  <c r="AY34" s="1"/>
  <c r="AY37"/>
  <c r="AY38" s="1"/>
  <c r="AY229"/>
  <c r="AY230" s="1"/>
  <c r="AY301"/>
  <c r="AY302" s="1"/>
  <c r="AY19"/>
  <c r="AY20" s="1"/>
  <c r="AY139"/>
  <c r="AY140" s="1"/>
  <c r="AY197"/>
  <c r="AY198" s="1"/>
  <c r="AY147"/>
  <c r="AY148" s="1"/>
  <c r="AY59"/>
  <c r="AY60" s="1"/>
  <c r="AY207"/>
  <c r="AY208" s="1"/>
  <c r="AY165"/>
  <c r="AY166" s="1"/>
  <c r="AY193"/>
  <c r="AY194" s="1"/>
  <c r="AY203"/>
  <c r="AY204" s="1"/>
  <c r="AY297"/>
  <c r="AY298" s="1"/>
  <c r="AY247"/>
  <c r="AY248" s="1"/>
  <c r="AY185"/>
  <c r="AY186" s="1"/>
  <c r="AY73"/>
  <c r="AY74" s="1"/>
  <c r="AY69"/>
  <c r="AY70" s="1"/>
  <c r="AY173"/>
  <c r="AY174" s="1"/>
  <c r="AY77"/>
  <c r="AY78" s="1"/>
  <c r="AY221"/>
  <c r="AY222" s="1"/>
  <c r="AY313"/>
  <c r="AY314" s="1"/>
  <c r="AY179"/>
  <c r="AY180" s="1"/>
  <c r="AY141"/>
  <c r="AY142" s="1"/>
  <c r="AY49"/>
  <c r="AY50" s="1"/>
  <c r="AY17"/>
  <c r="AY18" s="1"/>
  <c r="AY323"/>
  <c r="AY324" s="1"/>
  <c r="AY71"/>
  <c r="AY72" s="1"/>
  <c r="AY243"/>
  <c r="AY244" s="1"/>
  <c r="AY233"/>
  <c r="AY234" s="1"/>
  <c r="AY45"/>
  <c r="AY46" s="1"/>
  <c r="AY123"/>
  <c r="AY124" s="1"/>
  <c r="AY79"/>
  <c r="AY80" s="1"/>
  <c r="AY101"/>
  <c r="AY102" s="1"/>
  <c r="AY263"/>
  <c r="AY264" s="1"/>
  <c r="AY239"/>
  <c r="AY240" s="1"/>
  <c r="AY41"/>
  <c r="AY42" s="1"/>
  <c r="AY9"/>
  <c r="AY10" s="1"/>
  <c r="AY211"/>
  <c r="AY212" s="1"/>
  <c r="AY285"/>
  <c r="AY286" s="1"/>
  <c r="AY177"/>
  <c r="AY178" s="1"/>
  <c r="AY153"/>
  <c r="AY154" s="1"/>
  <c r="AY53"/>
  <c r="AY54" s="1"/>
  <c r="AY195"/>
  <c r="AY196" s="1"/>
  <c r="AY181"/>
  <c r="AY182" s="1"/>
  <c r="AY85"/>
  <c r="AY86" s="1"/>
  <c r="AY265"/>
  <c r="AY266" s="1"/>
  <c r="AY109"/>
  <c r="AY110" s="1"/>
  <c r="AY225"/>
  <c r="AY226" s="1"/>
  <c r="AY217"/>
  <c r="AY218" s="1"/>
  <c r="AY43"/>
  <c r="AY44" s="1"/>
  <c r="AY309"/>
  <c r="AY310" s="1"/>
  <c r="AY183"/>
  <c r="AY184" s="1"/>
  <c r="AY127"/>
  <c r="AY128" s="1"/>
  <c r="AY223"/>
  <c r="AY224" s="1"/>
  <c r="AY219"/>
  <c r="AY220" s="1"/>
  <c r="AY251"/>
  <c r="AY252" s="1"/>
  <c r="AY311"/>
  <c r="AY312" s="1"/>
  <c r="AY231"/>
  <c r="AY232" s="1"/>
  <c r="AY281"/>
  <c r="AY282" s="1"/>
  <c r="AY227"/>
  <c r="AY228" s="1"/>
  <c r="AY65"/>
  <c r="AY66" s="1"/>
  <c r="AY145"/>
  <c r="AY146" s="1"/>
  <c r="AY149"/>
  <c r="AY150" s="1"/>
  <c r="AY199"/>
  <c r="AY200" s="1"/>
  <c r="AY253"/>
  <c r="AY254" s="1"/>
  <c r="AY295"/>
  <c r="AY296" s="1"/>
  <c r="AY293"/>
  <c r="AY294" s="1"/>
  <c r="AY273"/>
  <c r="AY274" s="1"/>
  <c r="AY95"/>
  <c r="AY96" s="1"/>
  <c r="AY103"/>
  <c r="AY104" s="1"/>
  <c r="AY159"/>
  <c r="AY160" s="1"/>
  <c r="AY277"/>
  <c r="AY278" s="1"/>
  <c r="AY167"/>
  <c r="AY168" s="1"/>
  <c r="AY99"/>
  <c r="AY100" s="1"/>
  <c r="AY129"/>
  <c r="AY130" s="1"/>
  <c r="AY255"/>
  <c r="AY256" s="1"/>
  <c r="AY13"/>
  <c r="AY14" s="1"/>
  <c r="AY163"/>
  <c r="AY164" s="1"/>
  <c r="AY125"/>
  <c r="AY126" s="1"/>
  <c r="AY67"/>
  <c r="AY68" s="1"/>
  <c r="AY321"/>
  <c r="AY322" s="1"/>
  <c r="AY283"/>
  <c r="AY284" s="1"/>
  <c r="AY107"/>
  <c r="AY108" s="1"/>
  <c r="AY303"/>
  <c r="AY304" s="1"/>
  <c r="AY205"/>
  <c r="AY206" s="1"/>
  <c r="AY51"/>
  <c r="AY52" s="1"/>
  <c r="AY327"/>
  <c r="AY328" s="1"/>
  <c r="AY25"/>
  <c r="AY26" s="1"/>
  <c r="AY97"/>
  <c r="AY98" s="1"/>
  <c r="AY35"/>
  <c r="AY36" s="1"/>
  <c r="AY201"/>
  <c r="AY202" s="1"/>
  <c r="AY257"/>
  <c r="AY258" s="1"/>
  <c r="AY291"/>
  <c r="AY292" s="1"/>
  <c r="AY81"/>
  <c r="AY82" s="1"/>
  <c r="AY189"/>
  <c r="AY190" s="1"/>
  <c r="AY155"/>
  <c r="AY156" s="1"/>
  <c r="AY105"/>
  <c r="AY106" s="1"/>
  <c r="AY161"/>
  <c r="AY162" s="1"/>
  <c r="AY91"/>
  <c r="AY92" s="1"/>
  <c r="AY151"/>
  <c r="AY152" s="1"/>
  <c r="AY83"/>
  <c r="AY84" s="1"/>
  <c r="AY21"/>
  <c r="AY22" s="1"/>
  <c r="AY305"/>
  <c r="AY306" s="1"/>
  <c r="AY55"/>
  <c r="AY56" s="1"/>
  <c r="AY15"/>
  <c r="AY16" s="1"/>
  <c r="AY329"/>
  <c r="AY330" s="1"/>
  <c r="AY39"/>
  <c r="AY40" s="1"/>
  <c r="AY317"/>
  <c r="AY318" s="1"/>
  <c r="AY235"/>
  <c r="AY236" s="1"/>
  <c r="AY111"/>
  <c r="AY112" s="1"/>
  <c r="AY213"/>
  <c r="AY214" s="1"/>
  <c r="AY47"/>
  <c r="AY48" s="1"/>
  <c r="AY27"/>
  <c r="AY28" s="1"/>
  <c r="AY331"/>
  <c r="AY332" s="1"/>
  <c r="AY115"/>
  <c r="AY116" s="1"/>
  <c r="AY267"/>
  <c r="AY268" s="1"/>
  <c r="AY117"/>
  <c r="AY118" s="1"/>
  <c r="AY63"/>
  <c r="AY64" s="1"/>
  <c r="AY75"/>
  <c r="AY76" s="1"/>
  <c r="AY135"/>
  <c r="AY136" s="1"/>
  <c r="AY87"/>
  <c r="AY88" s="1"/>
  <c r="AY245"/>
  <c r="AY246" s="1"/>
  <c r="AY319"/>
  <c r="AY320" s="1"/>
  <c r="AY137"/>
  <c r="AY138" s="1"/>
  <c r="AY93"/>
  <c r="AY94" s="1"/>
  <c r="AY157"/>
  <c r="AY158" s="1"/>
  <c r="AY121"/>
  <c r="AY122" s="1"/>
  <c r="AY29"/>
  <c r="AY30" s="1"/>
  <c r="AY275"/>
  <c r="AY276" s="1"/>
  <c r="AY249"/>
  <c r="AY250" s="1"/>
  <c r="AY169"/>
  <c r="AY170" s="1"/>
  <c r="AY175"/>
  <c r="AY176" s="1"/>
  <c r="AY307"/>
  <c r="AY308" s="1"/>
  <c r="AY57"/>
  <c r="AY58" s="1"/>
  <c r="AY279"/>
  <c r="AY280" s="1"/>
  <c r="AY325"/>
  <c r="AY326" s="1"/>
  <c r="AY143"/>
  <c r="AY144" s="1"/>
  <c r="AY31"/>
  <c r="AY32" s="1"/>
  <c r="AY299"/>
  <c r="AY300" s="1"/>
  <c r="AY209"/>
  <c r="AY210" s="1"/>
  <c r="AY289"/>
  <c r="AY290" s="1"/>
  <c r="AY61"/>
  <c r="AY62" s="1"/>
  <c r="AY7"/>
  <c r="AY8" s="1"/>
  <c r="AY23"/>
  <c r="AY24" s="1"/>
  <c r="AY119"/>
  <c r="AY120" s="1"/>
  <c r="AX120"/>
  <c r="AZ89"/>
  <c r="AY90"/>
  <c r="AY241"/>
  <c r="AX242"/>
  <c r="AX4" s="1"/>
  <c r="AY260"/>
  <c r="AY288"/>
  <c r="AY262"/>
  <c r="AY114"/>
  <c r="AZ191"/>
  <c r="AZ315" l="1"/>
  <c r="AZ261"/>
  <c r="AZ259"/>
  <c r="AZ171"/>
  <c r="AZ187"/>
  <c r="AZ113"/>
  <c r="AZ215"/>
  <c r="AZ237"/>
  <c r="BA6"/>
  <c r="AZ11"/>
  <c r="AZ12" s="1"/>
  <c r="AZ269"/>
  <c r="AZ270" s="1"/>
  <c r="AZ271"/>
  <c r="AZ272" s="1"/>
  <c r="AZ37"/>
  <c r="AZ38" s="1"/>
  <c r="AZ133"/>
  <c r="AZ134" s="1"/>
  <c r="AZ33"/>
  <c r="AZ34" s="1"/>
  <c r="AZ301"/>
  <c r="AZ302" s="1"/>
  <c r="AZ229"/>
  <c r="AZ230" s="1"/>
  <c r="AZ119"/>
  <c r="AZ120" s="1"/>
  <c r="AZ139"/>
  <c r="AZ140" s="1"/>
  <c r="AZ203"/>
  <c r="AZ204" s="1"/>
  <c r="AZ165"/>
  <c r="AZ166" s="1"/>
  <c r="AZ59"/>
  <c r="AZ60" s="1"/>
  <c r="AZ19"/>
  <c r="AZ20" s="1"/>
  <c r="AZ197"/>
  <c r="AZ198" s="1"/>
  <c r="AZ207"/>
  <c r="AZ208" s="1"/>
  <c r="AZ147"/>
  <c r="AZ148" s="1"/>
  <c r="AZ193"/>
  <c r="AZ194" s="1"/>
  <c r="AZ297"/>
  <c r="AZ298" s="1"/>
  <c r="AZ221"/>
  <c r="AZ222" s="1"/>
  <c r="AZ69"/>
  <c r="AZ70" s="1"/>
  <c r="AZ233"/>
  <c r="AZ234" s="1"/>
  <c r="AZ173"/>
  <c r="AZ174" s="1"/>
  <c r="AZ45"/>
  <c r="AZ46" s="1"/>
  <c r="AZ243"/>
  <c r="AZ244" s="1"/>
  <c r="AZ73"/>
  <c r="AZ74" s="1"/>
  <c r="AZ77"/>
  <c r="AZ78" s="1"/>
  <c r="AZ247"/>
  <c r="AZ248" s="1"/>
  <c r="AZ17"/>
  <c r="AZ18" s="1"/>
  <c r="AZ185"/>
  <c r="AZ186" s="1"/>
  <c r="AZ49"/>
  <c r="AZ50" s="1"/>
  <c r="AZ313"/>
  <c r="AZ314" s="1"/>
  <c r="AZ179"/>
  <c r="AZ180" s="1"/>
  <c r="AZ141"/>
  <c r="AZ142" s="1"/>
  <c r="AZ123"/>
  <c r="AZ124" s="1"/>
  <c r="AZ71"/>
  <c r="AZ72" s="1"/>
  <c r="AZ323"/>
  <c r="AZ324" s="1"/>
  <c r="AZ101"/>
  <c r="AZ102" s="1"/>
  <c r="AZ263"/>
  <c r="AZ264" s="1"/>
  <c r="AZ295"/>
  <c r="AZ296" s="1"/>
  <c r="AZ223"/>
  <c r="AZ224" s="1"/>
  <c r="AZ251"/>
  <c r="AZ252" s="1"/>
  <c r="AZ41"/>
  <c r="AZ42" s="1"/>
  <c r="AZ211"/>
  <c r="AZ212" s="1"/>
  <c r="AZ9"/>
  <c r="AZ10" s="1"/>
  <c r="AZ167"/>
  <c r="AZ168" s="1"/>
  <c r="AZ217"/>
  <c r="AZ218" s="1"/>
  <c r="AZ163"/>
  <c r="AZ164" s="1"/>
  <c r="AZ255"/>
  <c r="AZ256" s="1"/>
  <c r="AZ129"/>
  <c r="AZ130" s="1"/>
  <c r="AZ153"/>
  <c r="AZ154" s="1"/>
  <c r="AZ107"/>
  <c r="AZ108" s="1"/>
  <c r="AZ283"/>
  <c r="AZ284" s="1"/>
  <c r="AZ321"/>
  <c r="AZ322" s="1"/>
  <c r="AZ125"/>
  <c r="AZ126" s="1"/>
  <c r="AZ265"/>
  <c r="AZ266" s="1"/>
  <c r="AZ195"/>
  <c r="AZ196" s="1"/>
  <c r="AZ181"/>
  <c r="AZ182" s="1"/>
  <c r="AZ219"/>
  <c r="AZ220" s="1"/>
  <c r="AZ293"/>
  <c r="AZ294" s="1"/>
  <c r="AZ273"/>
  <c r="AZ274" s="1"/>
  <c r="AZ231"/>
  <c r="AZ232" s="1"/>
  <c r="AZ285"/>
  <c r="AZ286" s="1"/>
  <c r="AZ159"/>
  <c r="AZ160" s="1"/>
  <c r="AZ183"/>
  <c r="AZ184" s="1"/>
  <c r="AZ149"/>
  <c r="AZ150" s="1"/>
  <c r="AZ227"/>
  <c r="AZ228" s="1"/>
  <c r="AZ281"/>
  <c r="AZ282" s="1"/>
  <c r="AZ145"/>
  <c r="AZ146" s="1"/>
  <c r="AZ13"/>
  <c r="AZ14" s="1"/>
  <c r="AZ99"/>
  <c r="AZ100" s="1"/>
  <c r="AZ199"/>
  <c r="AZ200" s="1"/>
  <c r="AZ253"/>
  <c r="AZ254" s="1"/>
  <c r="AZ95"/>
  <c r="AZ96" s="1"/>
  <c r="AZ309"/>
  <c r="AZ310" s="1"/>
  <c r="AZ303"/>
  <c r="AZ304" s="1"/>
  <c r="AZ67"/>
  <c r="AZ68" s="1"/>
  <c r="AZ109"/>
  <c r="AZ110" s="1"/>
  <c r="AZ85"/>
  <c r="AZ86" s="1"/>
  <c r="AZ79"/>
  <c r="AZ80" s="1"/>
  <c r="AZ127"/>
  <c r="AZ128" s="1"/>
  <c r="AZ239"/>
  <c r="AZ240" s="1"/>
  <c r="AZ103"/>
  <c r="AZ104" s="1"/>
  <c r="AZ311"/>
  <c r="AZ312" s="1"/>
  <c r="AZ65"/>
  <c r="AZ66" s="1"/>
  <c r="AZ277"/>
  <c r="AZ278" s="1"/>
  <c r="AZ205"/>
  <c r="AZ206" s="1"/>
  <c r="AZ177"/>
  <c r="AZ178" s="1"/>
  <c r="AZ43"/>
  <c r="AZ44" s="1"/>
  <c r="AZ225"/>
  <c r="AZ226" s="1"/>
  <c r="AZ53"/>
  <c r="AZ54" s="1"/>
  <c r="AZ151"/>
  <c r="AZ152" s="1"/>
  <c r="AZ97"/>
  <c r="AZ98" s="1"/>
  <c r="AZ131"/>
  <c r="AZ132" s="1"/>
  <c r="AZ155"/>
  <c r="AZ156" s="1"/>
  <c r="AZ327"/>
  <c r="AZ328" s="1"/>
  <c r="AZ161"/>
  <c r="AZ162" s="1"/>
  <c r="AZ25"/>
  <c r="AZ26" s="1"/>
  <c r="AZ331"/>
  <c r="AZ332" s="1"/>
  <c r="AZ329"/>
  <c r="AZ330" s="1"/>
  <c r="AZ83"/>
  <c r="AZ84" s="1"/>
  <c r="AZ201"/>
  <c r="AZ202" s="1"/>
  <c r="AZ105"/>
  <c r="AZ106" s="1"/>
  <c r="AZ55"/>
  <c r="AZ56" s="1"/>
  <c r="AZ213"/>
  <c r="AZ214" s="1"/>
  <c r="AZ47"/>
  <c r="AZ48" s="1"/>
  <c r="AZ111"/>
  <c r="AZ112" s="1"/>
  <c r="AZ305"/>
  <c r="AZ306" s="1"/>
  <c r="AZ235"/>
  <c r="AZ236" s="1"/>
  <c r="AZ51"/>
  <c r="AZ52" s="1"/>
  <c r="AZ15"/>
  <c r="AZ16" s="1"/>
  <c r="AZ91"/>
  <c r="AZ92" s="1"/>
  <c r="AZ189"/>
  <c r="AZ190" s="1"/>
  <c r="AZ115"/>
  <c r="AZ116" s="1"/>
  <c r="AZ81"/>
  <c r="AZ82" s="1"/>
  <c r="AZ27"/>
  <c r="AZ28" s="1"/>
  <c r="AZ317"/>
  <c r="AZ318" s="1"/>
  <c r="AZ39"/>
  <c r="AZ40" s="1"/>
  <c r="AZ35"/>
  <c r="AZ36" s="1"/>
  <c r="AZ21"/>
  <c r="AZ22" s="1"/>
  <c r="AZ291"/>
  <c r="AZ292" s="1"/>
  <c r="AZ257"/>
  <c r="AZ258" s="1"/>
  <c r="AZ57"/>
  <c r="AZ58" s="1"/>
  <c r="AZ135"/>
  <c r="AZ136" s="1"/>
  <c r="AZ175"/>
  <c r="AZ176" s="1"/>
  <c r="AZ93"/>
  <c r="AZ94" s="1"/>
  <c r="AZ31"/>
  <c r="AZ32" s="1"/>
  <c r="AZ121"/>
  <c r="AZ122" s="1"/>
  <c r="AZ63"/>
  <c r="AZ64" s="1"/>
  <c r="AZ267"/>
  <c r="AZ268" s="1"/>
  <c r="AZ169"/>
  <c r="AZ170" s="1"/>
  <c r="AZ307"/>
  <c r="AZ308" s="1"/>
  <c r="AZ87"/>
  <c r="AZ88" s="1"/>
  <c r="AZ325"/>
  <c r="AZ326" s="1"/>
  <c r="AZ143"/>
  <c r="AZ144" s="1"/>
  <c r="AZ157"/>
  <c r="AZ158" s="1"/>
  <c r="AZ117"/>
  <c r="AZ118" s="1"/>
  <c r="AZ289"/>
  <c r="AZ290" s="1"/>
  <c r="AZ29"/>
  <c r="AZ30" s="1"/>
  <c r="AZ299"/>
  <c r="AZ300" s="1"/>
  <c r="AZ319"/>
  <c r="AZ320" s="1"/>
  <c r="AZ137"/>
  <c r="AZ138" s="1"/>
  <c r="AZ75"/>
  <c r="AZ76" s="1"/>
  <c r="AZ61"/>
  <c r="AZ62" s="1"/>
  <c r="AZ249"/>
  <c r="AZ250" s="1"/>
  <c r="AZ209"/>
  <c r="AZ210" s="1"/>
  <c r="AZ275"/>
  <c r="AZ276" s="1"/>
  <c r="AZ7"/>
  <c r="AZ8" s="1"/>
  <c r="AZ279"/>
  <c r="AZ280" s="1"/>
  <c r="AZ245"/>
  <c r="AZ246" s="1"/>
  <c r="AZ23"/>
  <c r="AZ24" s="1"/>
  <c r="BA237"/>
  <c r="BA238" s="1"/>
  <c r="BA89"/>
  <c r="AZ90"/>
  <c r="AZ241"/>
  <c r="AY242"/>
  <c r="AY4" s="1"/>
  <c r="AZ260"/>
  <c r="AZ238"/>
  <c r="AZ288"/>
  <c r="BA287"/>
  <c r="AZ262"/>
  <c r="BA261"/>
  <c r="AZ114"/>
  <c r="BA113"/>
  <c r="AZ192"/>
  <c r="BA191"/>
  <c r="BA187"/>
  <c r="AZ188"/>
  <c r="AZ316"/>
  <c r="BA315"/>
  <c r="AZ172"/>
  <c r="BA171"/>
  <c r="AZ216"/>
  <c r="BA215" l="1"/>
  <c r="BA259"/>
  <c r="BB6"/>
  <c r="BA11"/>
  <c r="BA12" s="1"/>
  <c r="BA269"/>
  <c r="BA271"/>
  <c r="BA272" s="1"/>
  <c r="BA133"/>
  <c r="BA134" s="1"/>
  <c r="BA37"/>
  <c r="BA38" s="1"/>
  <c r="BA33"/>
  <c r="BA34" s="1"/>
  <c r="BA229"/>
  <c r="BA230" s="1"/>
  <c r="BA301"/>
  <c r="BA302" s="1"/>
  <c r="BA119"/>
  <c r="BA120" s="1"/>
  <c r="BA165"/>
  <c r="BA166" s="1"/>
  <c r="BA147"/>
  <c r="BA148" s="1"/>
  <c r="BA193"/>
  <c r="BA194" s="1"/>
  <c r="BA207"/>
  <c r="BA208" s="1"/>
  <c r="BA197"/>
  <c r="BA198" s="1"/>
  <c r="BA139"/>
  <c r="BA140" s="1"/>
  <c r="BA203"/>
  <c r="BA204" s="1"/>
  <c r="BA59"/>
  <c r="BA60" s="1"/>
  <c r="BA19"/>
  <c r="BA20" s="1"/>
  <c r="BA141"/>
  <c r="BA142" s="1"/>
  <c r="BA243"/>
  <c r="BA244" s="1"/>
  <c r="BA71"/>
  <c r="BA72" s="1"/>
  <c r="BA173"/>
  <c r="BA174" s="1"/>
  <c r="BA69"/>
  <c r="BA70" s="1"/>
  <c r="BA233"/>
  <c r="BA234" s="1"/>
  <c r="BA179"/>
  <c r="BA180" s="1"/>
  <c r="BA247"/>
  <c r="BA248" s="1"/>
  <c r="BA313"/>
  <c r="BA314" s="1"/>
  <c r="BA17"/>
  <c r="BA18" s="1"/>
  <c r="BA123"/>
  <c r="BA124" s="1"/>
  <c r="BA185"/>
  <c r="BA186" s="1"/>
  <c r="BA77"/>
  <c r="BA78" s="1"/>
  <c r="BA297"/>
  <c r="BA298" s="1"/>
  <c r="BA323"/>
  <c r="BA324" s="1"/>
  <c r="BA73"/>
  <c r="BA74" s="1"/>
  <c r="BA45"/>
  <c r="BA46" s="1"/>
  <c r="BA221"/>
  <c r="BA222" s="1"/>
  <c r="BA49"/>
  <c r="BA50" s="1"/>
  <c r="BA127"/>
  <c r="BA128" s="1"/>
  <c r="BA295"/>
  <c r="BA296" s="1"/>
  <c r="BA263"/>
  <c r="BA264" s="1"/>
  <c r="BA277"/>
  <c r="BA278" s="1"/>
  <c r="BA183"/>
  <c r="BA184" s="1"/>
  <c r="BA177"/>
  <c r="BA178" s="1"/>
  <c r="BA145"/>
  <c r="BA146" s="1"/>
  <c r="BA227"/>
  <c r="BA228" s="1"/>
  <c r="BA205"/>
  <c r="BA206" s="1"/>
  <c r="BA253"/>
  <c r="BA254" s="1"/>
  <c r="BA101"/>
  <c r="BA102" s="1"/>
  <c r="BA223"/>
  <c r="BA224" s="1"/>
  <c r="BA219"/>
  <c r="BA220" s="1"/>
  <c r="BA239"/>
  <c r="BA240" s="1"/>
  <c r="BA273"/>
  <c r="BA274" s="1"/>
  <c r="BA95"/>
  <c r="BA96" s="1"/>
  <c r="BA311"/>
  <c r="BA312" s="1"/>
  <c r="BA9"/>
  <c r="BA10" s="1"/>
  <c r="BA303"/>
  <c r="BA304" s="1"/>
  <c r="BA211"/>
  <c r="BA212" s="1"/>
  <c r="BA159"/>
  <c r="BA160" s="1"/>
  <c r="BA167"/>
  <c r="BA168" s="1"/>
  <c r="BA195"/>
  <c r="BA196" s="1"/>
  <c r="BA181"/>
  <c r="BA182" s="1"/>
  <c r="BA85"/>
  <c r="BA86" s="1"/>
  <c r="BA163"/>
  <c r="BA164" s="1"/>
  <c r="BA67"/>
  <c r="BA68" s="1"/>
  <c r="BA53"/>
  <c r="BA54" s="1"/>
  <c r="BA265"/>
  <c r="BA266" s="1"/>
  <c r="BA321"/>
  <c r="BA322" s="1"/>
  <c r="BA283"/>
  <c r="BA284" s="1"/>
  <c r="BA13"/>
  <c r="BA14" s="1"/>
  <c r="BA107"/>
  <c r="BA108" s="1"/>
  <c r="BA255"/>
  <c r="BA256" s="1"/>
  <c r="BA217"/>
  <c r="BA218" s="1"/>
  <c r="BA285"/>
  <c r="BA286" s="1"/>
  <c r="BA281"/>
  <c r="BA282" s="1"/>
  <c r="BA79"/>
  <c r="BA80" s="1"/>
  <c r="BA251"/>
  <c r="BA252" s="1"/>
  <c r="BA293"/>
  <c r="BA294" s="1"/>
  <c r="BA103"/>
  <c r="BA104" s="1"/>
  <c r="BA41"/>
  <c r="BA42" s="1"/>
  <c r="BA309"/>
  <c r="BA310" s="1"/>
  <c r="BA231"/>
  <c r="BA232" s="1"/>
  <c r="BA65"/>
  <c r="BA66" s="1"/>
  <c r="BA225"/>
  <c r="BA226" s="1"/>
  <c r="BA153"/>
  <c r="BA154" s="1"/>
  <c r="BA109"/>
  <c r="BA110" s="1"/>
  <c r="BA99"/>
  <c r="BA100" s="1"/>
  <c r="BA43"/>
  <c r="BA44" s="1"/>
  <c r="BA125"/>
  <c r="BA126" s="1"/>
  <c r="BA129"/>
  <c r="BA130" s="1"/>
  <c r="BA199"/>
  <c r="BA200" s="1"/>
  <c r="BA149"/>
  <c r="BA150" s="1"/>
  <c r="BA235"/>
  <c r="BA236" s="1"/>
  <c r="BA55"/>
  <c r="BA56" s="1"/>
  <c r="BA327"/>
  <c r="BA328" s="1"/>
  <c r="BA51"/>
  <c r="BA52" s="1"/>
  <c r="BA213"/>
  <c r="BA214" s="1"/>
  <c r="BA115"/>
  <c r="BA116" s="1"/>
  <c r="BA47"/>
  <c r="BA48" s="1"/>
  <c r="BA39"/>
  <c r="BA40" s="1"/>
  <c r="BA257"/>
  <c r="BA258" s="1"/>
  <c r="BA291"/>
  <c r="BA292" s="1"/>
  <c r="BA83"/>
  <c r="BA84" s="1"/>
  <c r="BA81"/>
  <c r="BA82" s="1"/>
  <c r="BA155"/>
  <c r="BA156" s="1"/>
  <c r="BA105"/>
  <c r="BA106" s="1"/>
  <c r="BA91"/>
  <c r="BA92" s="1"/>
  <c r="BA97"/>
  <c r="BA98" s="1"/>
  <c r="BA131"/>
  <c r="BA132" s="1"/>
  <c r="BA305"/>
  <c r="BA306" s="1"/>
  <c r="BA161"/>
  <c r="BA162" s="1"/>
  <c r="BA15"/>
  <c r="BA16" s="1"/>
  <c r="BA25"/>
  <c r="BA26" s="1"/>
  <c r="BA111"/>
  <c r="BA112" s="1"/>
  <c r="BA151"/>
  <c r="BA152" s="1"/>
  <c r="BA21"/>
  <c r="BA22" s="1"/>
  <c r="BA35"/>
  <c r="BA36" s="1"/>
  <c r="BA317"/>
  <c r="BA318" s="1"/>
  <c r="BA27"/>
  <c r="BA28" s="1"/>
  <c r="BA201"/>
  <c r="BA202" s="1"/>
  <c r="BA329"/>
  <c r="BA330" s="1"/>
  <c r="BA331"/>
  <c r="BA332" s="1"/>
  <c r="BA189"/>
  <c r="BA190" s="1"/>
  <c r="BA307"/>
  <c r="BA308" s="1"/>
  <c r="BA57"/>
  <c r="BA58" s="1"/>
  <c r="BA175"/>
  <c r="BA176" s="1"/>
  <c r="BA245"/>
  <c r="BA246" s="1"/>
  <c r="BA121"/>
  <c r="BA122" s="1"/>
  <c r="BA23"/>
  <c r="BA24" s="1"/>
  <c r="BA117"/>
  <c r="BA118" s="1"/>
  <c r="BA75"/>
  <c r="BA76" s="1"/>
  <c r="BA63"/>
  <c r="BA64" s="1"/>
  <c r="BA209"/>
  <c r="BA210" s="1"/>
  <c r="BA61"/>
  <c r="BA62" s="1"/>
  <c r="BA7"/>
  <c r="BA8" s="1"/>
  <c r="BA279"/>
  <c r="BA280" s="1"/>
  <c r="BA93"/>
  <c r="BA94" s="1"/>
  <c r="BA137"/>
  <c r="BA138" s="1"/>
  <c r="BA87"/>
  <c r="BA88" s="1"/>
  <c r="BA325"/>
  <c r="BA326" s="1"/>
  <c r="BA143"/>
  <c r="BA144" s="1"/>
  <c r="BA157"/>
  <c r="BA158" s="1"/>
  <c r="BA31"/>
  <c r="BA32" s="1"/>
  <c r="BA169"/>
  <c r="BA170" s="1"/>
  <c r="BA275"/>
  <c r="BA276" s="1"/>
  <c r="BA289"/>
  <c r="BA290" s="1"/>
  <c r="BA29"/>
  <c r="BA30" s="1"/>
  <c r="BA135"/>
  <c r="BA136" s="1"/>
  <c r="BA319"/>
  <c r="BA320" s="1"/>
  <c r="BA267"/>
  <c r="BA268" s="1"/>
  <c r="BA299"/>
  <c r="BA300" s="1"/>
  <c r="BA249"/>
  <c r="BA250" s="1"/>
  <c r="BA90"/>
  <c r="BB89"/>
  <c r="BA260"/>
  <c r="AZ242"/>
  <c r="AZ4" s="1"/>
  <c r="BA241"/>
  <c r="BA288"/>
  <c r="BB287"/>
  <c r="BB261"/>
  <c r="BA262"/>
  <c r="BB113"/>
  <c r="BA114"/>
  <c r="BB187"/>
  <c r="BA188"/>
  <c r="BA192"/>
  <c r="BB191"/>
  <c r="BA316"/>
  <c r="BB315"/>
  <c r="BA216"/>
  <c r="BB215"/>
  <c r="BA172"/>
  <c r="BB171"/>
  <c r="BB259" l="1"/>
  <c r="BC6"/>
  <c r="BC171" s="1"/>
  <c r="BB11"/>
  <c r="BB12" s="1"/>
  <c r="BB271"/>
  <c r="BB272" s="1"/>
  <c r="BB37"/>
  <c r="BB38" s="1"/>
  <c r="BB33"/>
  <c r="BB34" s="1"/>
  <c r="BB133"/>
  <c r="BB134" s="1"/>
  <c r="BB301"/>
  <c r="BB302" s="1"/>
  <c r="BB119"/>
  <c r="BB120" s="1"/>
  <c r="BB229"/>
  <c r="BB230" s="1"/>
  <c r="BB59"/>
  <c r="BB60" s="1"/>
  <c r="BB147"/>
  <c r="BB148" s="1"/>
  <c r="BB197"/>
  <c r="BB198" s="1"/>
  <c r="BB207"/>
  <c r="BB208" s="1"/>
  <c r="BB165"/>
  <c r="BB166" s="1"/>
  <c r="BB193"/>
  <c r="BB194" s="1"/>
  <c r="BB19"/>
  <c r="BB20" s="1"/>
  <c r="BB139"/>
  <c r="BB140" s="1"/>
  <c r="BB203"/>
  <c r="BB204" s="1"/>
  <c r="BB141"/>
  <c r="BB142" s="1"/>
  <c r="BB17"/>
  <c r="BB18" s="1"/>
  <c r="BB221"/>
  <c r="BB222" s="1"/>
  <c r="BB173"/>
  <c r="BB174" s="1"/>
  <c r="BB123"/>
  <c r="BB124" s="1"/>
  <c r="BB323"/>
  <c r="BB324" s="1"/>
  <c r="BB45"/>
  <c r="BB46" s="1"/>
  <c r="BB247"/>
  <c r="BB248" s="1"/>
  <c r="BB49"/>
  <c r="BB50" s="1"/>
  <c r="BB179"/>
  <c r="BB180" s="1"/>
  <c r="BB185"/>
  <c r="BB186" s="1"/>
  <c r="BB77"/>
  <c r="BB78" s="1"/>
  <c r="BB297"/>
  <c r="BB298" s="1"/>
  <c r="BB71"/>
  <c r="BB72" s="1"/>
  <c r="BB73"/>
  <c r="BB74" s="1"/>
  <c r="BB69"/>
  <c r="BB70" s="1"/>
  <c r="BB233"/>
  <c r="BB234" s="1"/>
  <c r="BB243"/>
  <c r="BB244" s="1"/>
  <c r="BB313"/>
  <c r="BB314" s="1"/>
  <c r="BB79"/>
  <c r="BB80" s="1"/>
  <c r="BB223"/>
  <c r="BB224" s="1"/>
  <c r="BB219"/>
  <c r="BB220" s="1"/>
  <c r="BB251"/>
  <c r="BB252" s="1"/>
  <c r="BB65"/>
  <c r="BB66" s="1"/>
  <c r="BB277"/>
  <c r="BB278" s="1"/>
  <c r="BB177"/>
  <c r="BB178" s="1"/>
  <c r="BB85"/>
  <c r="BB86" s="1"/>
  <c r="BB149"/>
  <c r="BB150" s="1"/>
  <c r="BB101"/>
  <c r="BB102" s="1"/>
  <c r="BB253"/>
  <c r="BB254" s="1"/>
  <c r="BB273"/>
  <c r="BB274" s="1"/>
  <c r="BB103"/>
  <c r="BB104" s="1"/>
  <c r="BB95"/>
  <c r="BB96" s="1"/>
  <c r="BB231"/>
  <c r="BB232" s="1"/>
  <c r="BB41"/>
  <c r="BB42" s="1"/>
  <c r="BB9"/>
  <c r="BB10" s="1"/>
  <c r="BB159"/>
  <c r="BB160" s="1"/>
  <c r="BB167"/>
  <c r="BB168" s="1"/>
  <c r="BB281"/>
  <c r="BB282" s="1"/>
  <c r="BB217"/>
  <c r="BB218" s="1"/>
  <c r="BB125"/>
  <c r="BB126" s="1"/>
  <c r="BB283"/>
  <c r="BB284" s="1"/>
  <c r="BB181"/>
  <c r="BB182" s="1"/>
  <c r="BB225"/>
  <c r="BB226" s="1"/>
  <c r="BB107"/>
  <c r="BB108" s="1"/>
  <c r="BB53"/>
  <c r="BB54" s="1"/>
  <c r="BB67"/>
  <c r="BB68" s="1"/>
  <c r="BB295"/>
  <c r="BB296" s="1"/>
  <c r="BB293"/>
  <c r="BB294" s="1"/>
  <c r="BB205"/>
  <c r="BB206" s="1"/>
  <c r="BB145"/>
  <c r="BB146" s="1"/>
  <c r="BB127"/>
  <c r="BB128" s="1"/>
  <c r="BB263"/>
  <c r="BB264" s="1"/>
  <c r="BB239"/>
  <c r="BB240" s="1"/>
  <c r="BB311"/>
  <c r="BB312" s="1"/>
  <c r="BB309"/>
  <c r="BB310" s="1"/>
  <c r="BB303"/>
  <c r="BB304" s="1"/>
  <c r="BB211"/>
  <c r="BB212" s="1"/>
  <c r="BB285"/>
  <c r="BB286" s="1"/>
  <c r="BB183"/>
  <c r="BB184" s="1"/>
  <c r="BB227"/>
  <c r="BB228" s="1"/>
  <c r="BB13"/>
  <c r="BB14" s="1"/>
  <c r="BB43"/>
  <c r="BB44" s="1"/>
  <c r="BB163"/>
  <c r="BB164" s="1"/>
  <c r="BB195"/>
  <c r="BB196" s="1"/>
  <c r="BB255"/>
  <c r="BB256" s="1"/>
  <c r="BB129"/>
  <c r="BB130" s="1"/>
  <c r="BB321"/>
  <c r="BB322" s="1"/>
  <c r="BB265"/>
  <c r="BB266" s="1"/>
  <c r="BB99"/>
  <c r="BB100" s="1"/>
  <c r="BB109"/>
  <c r="BB110" s="1"/>
  <c r="BB153"/>
  <c r="BB154" s="1"/>
  <c r="BB199"/>
  <c r="BB200" s="1"/>
  <c r="BB131"/>
  <c r="BB132" s="1"/>
  <c r="BB305"/>
  <c r="BB306" s="1"/>
  <c r="BB55"/>
  <c r="BB56" s="1"/>
  <c r="BB327"/>
  <c r="BB328" s="1"/>
  <c r="BB15"/>
  <c r="BB16" s="1"/>
  <c r="BB25"/>
  <c r="BB26" s="1"/>
  <c r="BB331"/>
  <c r="BB332" s="1"/>
  <c r="BB39"/>
  <c r="BB40" s="1"/>
  <c r="BB235"/>
  <c r="BB236" s="1"/>
  <c r="BB91"/>
  <c r="BB92" s="1"/>
  <c r="BB97"/>
  <c r="BB98" s="1"/>
  <c r="BB151"/>
  <c r="BB152" s="1"/>
  <c r="BB189"/>
  <c r="BB190" s="1"/>
  <c r="BB201"/>
  <c r="BB202" s="1"/>
  <c r="BB81"/>
  <c r="BB82" s="1"/>
  <c r="BB83"/>
  <c r="BB84" s="1"/>
  <c r="BB115"/>
  <c r="BB116" s="1"/>
  <c r="BB329"/>
  <c r="BB330" s="1"/>
  <c r="BB291"/>
  <c r="BB292" s="1"/>
  <c r="BB257"/>
  <c r="BB258" s="1"/>
  <c r="BB317"/>
  <c r="BB318" s="1"/>
  <c r="BB21"/>
  <c r="BB22" s="1"/>
  <c r="BB161"/>
  <c r="BB162" s="1"/>
  <c r="BB35"/>
  <c r="BB36" s="1"/>
  <c r="BB155"/>
  <c r="BB156" s="1"/>
  <c r="BB105"/>
  <c r="BB106" s="1"/>
  <c r="BB51"/>
  <c r="BB52" s="1"/>
  <c r="BB213"/>
  <c r="BB214" s="1"/>
  <c r="BB111"/>
  <c r="BB112" s="1"/>
  <c r="BB47"/>
  <c r="BB48" s="1"/>
  <c r="BB27"/>
  <c r="BB28" s="1"/>
  <c r="BB325"/>
  <c r="BB326" s="1"/>
  <c r="BB143"/>
  <c r="BB144" s="1"/>
  <c r="BB121"/>
  <c r="BB122" s="1"/>
  <c r="BB267"/>
  <c r="BB268" s="1"/>
  <c r="BB31"/>
  <c r="BB32" s="1"/>
  <c r="BB169"/>
  <c r="BB170" s="1"/>
  <c r="BB307"/>
  <c r="BB308" s="1"/>
  <c r="BB87"/>
  <c r="BB88" s="1"/>
  <c r="BB175"/>
  <c r="BB176" s="1"/>
  <c r="BB63"/>
  <c r="BB64" s="1"/>
  <c r="BB137"/>
  <c r="BB138" s="1"/>
  <c r="BB157"/>
  <c r="BB158" s="1"/>
  <c r="BB29"/>
  <c r="BB30" s="1"/>
  <c r="BB209"/>
  <c r="BB210" s="1"/>
  <c r="BB289"/>
  <c r="BB290" s="1"/>
  <c r="BB299"/>
  <c r="BB300" s="1"/>
  <c r="BB249"/>
  <c r="BB250" s="1"/>
  <c r="BB275"/>
  <c r="BB276" s="1"/>
  <c r="BB237"/>
  <c r="BB135"/>
  <c r="BB136" s="1"/>
  <c r="BB75"/>
  <c r="BB76" s="1"/>
  <c r="BB57"/>
  <c r="BB58" s="1"/>
  <c r="BB279"/>
  <c r="BB280" s="1"/>
  <c r="BB245"/>
  <c r="BB246" s="1"/>
  <c r="BB61"/>
  <c r="BB62" s="1"/>
  <c r="BB7"/>
  <c r="BB8" s="1"/>
  <c r="BB319"/>
  <c r="BB320" s="1"/>
  <c r="BB93"/>
  <c r="BB94" s="1"/>
  <c r="BB117"/>
  <c r="BB118" s="1"/>
  <c r="BB23"/>
  <c r="BB24" s="1"/>
  <c r="BB269"/>
  <c r="BB270" s="1"/>
  <c r="BA270"/>
  <c r="BB90"/>
  <c r="BC259"/>
  <c r="BB260"/>
  <c r="BB241"/>
  <c r="BA242"/>
  <c r="BC287"/>
  <c r="BB288"/>
  <c r="BB262"/>
  <c r="BC113"/>
  <c r="BB114"/>
  <c r="BB188"/>
  <c r="BC191"/>
  <c r="BB192"/>
  <c r="BB172"/>
  <c r="BB216"/>
  <c r="BB316"/>
  <c r="BC215" l="1"/>
  <c r="BC187"/>
  <c r="BC188" s="1"/>
  <c r="BC261"/>
  <c r="BC89"/>
  <c r="BC315"/>
  <c r="BA4"/>
  <c r="BC237"/>
  <c r="BC238" s="1"/>
  <c r="BB238"/>
  <c r="BD6"/>
  <c r="BC11"/>
  <c r="BC12" s="1"/>
  <c r="BC269"/>
  <c r="BC270" s="1"/>
  <c r="BC271"/>
  <c r="BC272" s="1"/>
  <c r="BC33"/>
  <c r="BC34" s="1"/>
  <c r="BC37"/>
  <c r="BC38" s="1"/>
  <c r="BC133"/>
  <c r="BC134" s="1"/>
  <c r="BC119"/>
  <c r="BC120" s="1"/>
  <c r="BC229"/>
  <c r="BC230" s="1"/>
  <c r="BC301"/>
  <c r="BC302" s="1"/>
  <c r="BC19"/>
  <c r="BC20" s="1"/>
  <c r="BC203"/>
  <c r="BC204" s="1"/>
  <c r="BC147"/>
  <c r="BC148" s="1"/>
  <c r="BC165"/>
  <c r="BC166" s="1"/>
  <c r="BC207"/>
  <c r="BC208" s="1"/>
  <c r="BC139"/>
  <c r="BC140" s="1"/>
  <c r="BC197"/>
  <c r="BC198" s="1"/>
  <c r="BC193"/>
  <c r="BC194" s="1"/>
  <c r="BC59"/>
  <c r="BC60" s="1"/>
  <c r="BC141"/>
  <c r="BC142" s="1"/>
  <c r="BC49"/>
  <c r="BC50" s="1"/>
  <c r="BC323"/>
  <c r="BC324" s="1"/>
  <c r="BC123"/>
  <c r="BC124" s="1"/>
  <c r="BC179"/>
  <c r="BC180" s="1"/>
  <c r="BC247"/>
  <c r="BC248" s="1"/>
  <c r="BC185"/>
  <c r="BC186" s="1"/>
  <c r="BC77"/>
  <c r="BC78" s="1"/>
  <c r="BC221"/>
  <c r="BC222" s="1"/>
  <c r="BC297"/>
  <c r="BC298" s="1"/>
  <c r="BC313"/>
  <c r="BC314" s="1"/>
  <c r="BC17"/>
  <c r="BC18" s="1"/>
  <c r="BC233"/>
  <c r="BC234" s="1"/>
  <c r="BC73"/>
  <c r="BC74" s="1"/>
  <c r="BC71"/>
  <c r="BC72" s="1"/>
  <c r="BC45"/>
  <c r="BC46" s="1"/>
  <c r="BC69"/>
  <c r="BC70" s="1"/>
  <c r="BC173"/>
  <c r="BC174" s="1"/>
  <c r="BC243"/>
  <c r="BC244" s="1"/>
  <c r="BC79"/>
  <c r="BC80" s="1"/>
  <c r="BC127"/>
  <c r="BC128" s="1"/>
  <c r="BC295"/>
  <c r="BC296" s="1"/>
  <c r="BC223"/>
  <c r="BC224" s="1"/>
  <c r="BC95"/>
  <c r="BC96" s="1"/>
  <c r="BC231"/>
  <c r="BC232" s="1"/>
  <c r="BC159"/>
  <c r="BC160" s="1"/>
  <c r="BC205"/>
  <c r="BC206" s="1"/>
  <c r="BC149"/>
  <c r="BC150" s="1"/>
  <c r="BC9"/>
  <c r="BC10" s="1"/>
  <c r="BC167"/>
  <c r="BC168" s="1"/>
  <c r="BC107"/>
  <c r="BC108" s="1"/>
  <c r="BC283"/>
  <c r="BC284" s="1"/>
  <c r="BC129"/>
  <c r="BC130" s="1"/>
  <c r="BC195"/>
  <c r="BC196" s="1"/>
  <c r="BC251"/>
  <c r="BC252" s="1"/>
  <c r="BC219"/>
  <c r="BC220" s="1"/>
  <c r="BC311"/>
  <c r="BC312" s="1"/>
  <c r="BC285"/>
  <c r="BC286" s="1"/>
  <c r="BC177"/>
  <c r="BC178" s="1"/>
  <c r="BC85"/>
  <c r="BC86" s="1"/>
  <c r="BC53"/>
  <c r="BC54" s="1"/>
  <c r="BC99"/>
  <c r="BC100" s="1"/>
  <c r="BC255"/>
  <c r="BC256" s="1"/>
  <c r="BC181"/>
  <c r="BC182" s="1"/>
  <c r="BC163"/>
  <c r="BC164" s="1"/>
  <c r="BC13"/>
  <c r="BC14" s="1"/>
  <c r="BC109"/>
  <c r="BC110" s="1"/>
  <c r="BC101"/>
  <c r="BC102" s="1"/>
  <c r="BC103"/>
  <c r="BC104" s="1"/>
  <c r="BC211"/>
  <c r="BC212" s="1"/>
  <c r="BC67"/>
  <c r="BC68" s="1"/>
  <c r="BC321"/>
  <c r="BC322" s="1"/>
  <c r="BC265"/>
  <c r="BC266" s="1"/>
  <c r="BC225"/>
  <c r="BC226" s="1"/>
  <c r="BC125"/>
  <c r="BC126" s="1"/>
  <c r="BC217"/>
  <c r="BC218" s="1"/>
  <c r="BC199"/>
  <c r="BC200" s="1"/>
  <c r="BC253"/>
  <c r="BC254" s="1"/>
  <c r="BC293"/>
  <c r="BC294" s="1"/>
  <c r="BC239"/>
  <c r="BC240" s="1"/>
  <c r="BC309"/>
  <c r="BC310" s="1"/>
  <c r="BC41"/>
  <c r="BC42" s="1"/>
  <c r="BC303"/>
  <c r="BC304" s="1"/>
  <c r="BC277"/>
  <c r="BC278" s="1"/>
  <c r="BC227"/>
  <c r="BC228" s="1"/>
  <c r="BC145"/>
  <c r="BC146" s="1"/>
  <c r="BC263"/>
  <c r="BC264" s="1"/>
  <c r="BC273"/>
  <c r="BC274" s="1"/>
  <c r="BC65"/>
  <c r="BC66" s="1"/>
  <c r="BC183"/>
  <c r="BC184" s="1"/>
  <c r="BC281"/>
  <c r="BC282" s="1"/>
  <c r="BC153"/>
  <c r="BC154" s="1"/>
  <c r="BC43"/>
  <c r="BC44" s="1"/>
  <c r="BC51"/>
  <c r="BC52" s="1"/>
  <c r="BC327"/>
  <c r="BC328" s="1"/>
  <c r="BC111"/>
  <c r="BC112" s="1"/>
  <c r="BC47"/>
  <c r="BC48" s="1"/>
  <c r="BC151"/>
  <c r="BC152" s="1"/>
  <c r="BC235"/>
  <c r="BC236" s="1"/>
  <c r="BC161"/>
  <c r="BC162" s="1"/>
  <c r="BC15"/>
  <c r="BC16" s="1"/>
  <c r="BC305"/>
  <c r="BC306" s="1"/>
  <c r="BC155"/>
  <c r="BC156" s="1"/>
  <c r="BC105"/>
  <c r="BC106" s="1"/>
  <c r="BC331"/>
  <c r="BC332" s="1"/>
  <c r="BC27"/>
  <c r="BC28" s="1"/>
  <c r="BC257"/>
  <c r="BC258" s="1"/>
  <c r="BC83"/>
  <c r="BC84" s="1"/>
  <c r="BC317"/>
  <c r="BC318" s="1"/>
  <c r="BC115"/>
  <c r="BC116" s="1"/>
  <c r="BC25"/>
  <c r="BC26" s="1"/>
  <c r="BC55"/>
  <c r="BC56" s="1"/>
  <c r="BC91"/>
  <c r="BC92" s="1"/>
  <c r="BC39"/>
  <c r="BC40" s="1"/>
  <c r="BC291"/>
  <c r="BC292" s="1"/>
  <c r="BC201"/>
  <c r="BC202" s="1"/>
  <c r="BC189"/>
  <c r="BC190" s="1"/>
  <c r="BC21"/>
  <c r="BC22" s="1"/>
  <c r="BC329"/>
  <c r="BC330" s="1"/>
  <c r="BC35"/>
  <c r="BC36" s="1"/>
  <c r="BC81"/>
  <c r="BC82" s="1"/>
  <c r="BC131"/>
  <c r="BC132" s="1"/>
  <c r="BC213"/>
  <c r="BC214" s="1"/>
  <c r="BC97"/>
  <c r="BC98" s="1"/>
  <c r="BC57"/>
  <c r="BC58" s="1"/>
  <c r="BC279"/>
  <c r="BC280" s="1"/>
  <c r="BC245"/>
  <c r="BC246" s="1"/>
  <c r="BC93"/>
  <c r="BC94" s="1"/>
  <c r="BC143"/>
  <c r="BC144" s="1"/>
  <c r="BC31"/>
  <c r="BC32" s="1"/>
  <c r="BC157"/>
  <c r="BC158" s="1"/>
  <c r="BC169"/>
  <c r="BC170" s="1"/>
  <c r="BC23"/>
  <c r="BC24" s="1"/>
  <c r="BC75"/>
  <c r="BC76" s="1"/>
  <c r="BC135"/>
  <c r="BC136" s="1"/>
  <c r="BC175"/>
  <c r="BC176" s="1"/>
  <c r="BC137"/>
  <c r="BC138" s="1"/>
  <c r="BC121"/>
  <c r="BC122" s="1"/>
  <c r="BC249"/>
  <c r="BC250" s="1"/>
  <c r="BC61"/>
  <c r="BC62" s="1"/>
  <c r="BC29"/>
  <c r="BC30" s="1"/>
  <c r="BC275"/>
  <c r="BC276" s="1"/>
  <c r="BC7"/>
  <c r="BC8" s="1"/>
  <c r="BC267"/>
  <c r="BC268" s="1"/>
  <c r="BC117"/>
  <c r="BC118" s="1"/>
  <c r="BC87"/>
  <c r="BC88" s="1"/>
  <c r="BC289"/>
  <c r="BC290" s="1"/>
  <c r="BC299"/>
  <c r="BC300" s="1"/>
  <c r="BC209"/>
  <c r="BC210" s="1"/>
  <c r="BC307"/>
  <c r="BC308" s="1"/>
  <c r="BC325"/>
  <c r="BC326" s="1"/>
  <c r="BC319"/>
  <c r="BC320" s="1"/>
  <c r="BC63"/>
  <c r="BC64" s="1"/>
  <c r="BC90"/>
  <c r="BD89"/>
  <c r="BC241"/>
  <c r="BB242"/>
  <c r="BB4" s="1"/>
  <c r="BC260"/>
  <c r="BD259"/>
  <c r="BD287"/>
  <c r="BC288"/>
  <c r="BD261"/>
  <c r="BC262"/>
  <c r="BD113"/>
  <c r="BC114"/>
  <c r="BD191"/>
  <c r="BC192"/>
  <c r="BC172"/>
  <c r="BD171"/>
  <c r="BC316"/>
  <c r="BD315"/>
  <c r="BC216"/>
  <c r="BD215"/>
  <c r="BD187" l="1"/>
  <c r="BE6"/>
  <c r="BE259" s="1"/>
  <c r="BD11"/>
  <c r="BD12" s="1"/>
  <c r="BD269"/>
  <c r="BD270" s="1"/>
  <c r="BD271"/>
  <c r="BD272" s="1"/>
  <c r="BD37"/>
  <c r="BD38" s="1"/>
  <c r="BD133"/>
  <c r="BD134" s="1"/>
  <c r="BD33"/>
  <c r="BD34" s="1"/>
  <c r="BD301"/>
  <c r="BD302" s="1"/>
  <c r="BD119"/>
  <c r="BD120" s="1"/>
  <c r="BD229"/>
  <c r="BD230" s="1"/>
  <c r="BD207"/>
  <c r="BD208" s="1"/>
  <c r="BD203"/>
  <c r="BD204" s="1"/>
  <c r="BD197"/>
  <c r="BD198" s="1"/>
  <c r="BD139"/>
  <c r="BD140" s="1"/>
  <c r="BD165"/>
  <c r="BD166" s="1"/>
  <c r="BD59"/>
  <c r="BD60" s="1"/>
  <c r="BD193"/>
  <c r="BD194" s="1"/>
  <c r="BD19"/>
  <c r="BD20" s="1"/>
  <c r="BD147"/>
  <c r="BD148" s="1"/>
  <c r="BD297"/>
  <c r="BD298" s="1"/>
  <c r="BD69"/>
  <c r="BD70" s="1"/>
  <c r="BD123"/>
  <c r="BD124" s="1"/>
  <c r="BD173"/>
  <c r="BD174" s="1"/>
  <c r="BD323"/>
  <c r="BD324" s="1"/>
  <c r="BD185"/>
  <c r="BD186" s="1"/>
  <c r="BD49"/>
  <c r="BD50" s="1"/>
  <c r="BD71"/>
  <c r="BD72" s="1"/>
  <c r="BD73"/>
  <c r="BD74" s="1"/>
  <c r="BD45"/>
  <c r="BD46" s="1"/>
  <c r="BD233"/>
  <c r="BD234" s="1"/>
  <c r="BD179"/>
  <c r="BD180" s="1"/>
  <c r="BD243"/>
  <c r="BD244" s="1"/>
  <c r="BD141"/>
  <c r="BD142" s="1"/>
  <c r="BD17"/>
  <c r="BD18" s="1"/>
  <c r="BD313"/>
  <c r="BD314" s="1"/>
  <c r="BD77"/>
  <c r="BD78" s="1"/>
  <c r="BD221"/>
  <c r="BD222" s="1"/>
  <c r="BD247"/>
  <c r="BD248" s="1"/>
  <c r="BD199"/>
  <c r="BD200" s="1"/>
  <c r="BD219"/>
  <c r="BD220" s="1"/>
  <c r="BD239"/>
  <c r="BD240" s="1"/>
  <c r="BD95"/>
  <c r="BD96" s="1"/>
  <c r="BD41"/>
  <c r="BD42" s="1"/>
  <c r="BD309"/>
  <c r="BD310" s="1"/>
  <c r="BD303"/>
  <c r="BD304" s="1"/>
  <c r="BD183"/>
  <c r="BD184" s="1"/>
  <c r="BD205"/>
  <c r="BD206" s="1"/>
  <c r="BD145"/>
  <c r="BD146" s="1"/>
  <c r="BD227"/>
  <c r="BD228" s="1"/>
  <c r="BD177"/>
  <c r="BD178" s="1"/>
  <c r="BD231"/>
  <c r="BD232" s="1"/>
  <c r="BD281"/>
  <c r="BD282" s="1"/>
  <c r="BD101"/>
  <c r="BD102" s="1"/>
  <c r="BD295"/>
  <c r="BD296" s="1"/>
  <c r="BD251"/>
  <c r="BD252" s="1"/>
  <c r="BD103"/>
  <c r="BD104" s="1"/>
  <c r="BD159"/>
  <c r="BD160" s="1"/>
  <c r="BD9"/>
  <c r="BD10" s="1"/>
  <c r="BD167"/>
  <c r="BD168" s="1"/>
  <c r="BD265"/>
  <c r="BD266" s="1"/>
  <c r="BD99"/>
  <c r="BD100" s="1"/>
  <c r="BD43"/>
  <c r="BD44" s="1"/>
  <c r="BD195"/>
  <c r="BD196" s="1"/>
  <c r="BD283"/>
  <c r="BD284" s="1"/>
  <c r="BD163"/>
  <c r="BD164" s="1"/>
  <c r="BD107"/>
  <c r="BD108" s="1"/>
  <c r="BD67"/>
  <c r="BD68" s="1"/>
  <c r="BD127"/>
  <c r="BD128" s="1"/>
  <c r="BD273"/>
  <c r="BD274" s="1"/>
  <c r="BD311"/>
  <c r="BD312" s="1"/>
  <c r="BD149"/>
  <c r="BD150" s="1"/>
  <c r="BD79"/>
  <c r="BD80" s="1"/>
  <c r="BD253"/>
  <c r="BD254" s="1"/>
  <c r="BD293"/>
  <c r="BD294" s="1"/>
  <c r="BD211"/>
  <c r="BD212" s="1"/>
  <c r="BD65"/>
  <c r="BD66" s="1"/>
  <c r="BD285"/>
  <c r="BD286" s="1"/>
  <c r="BD125"/>
  <c r="BD126" s="1"/>
  <c r="BD129"/>
  <c r="BD130" s="1"/>
  <c r="BD109"/>
  <c r="BD110" s="1"/>
  <c r="BD255"/>
  <c r="BD256" s="1"/>
  <c r="BD85"/>
  <c r="BD86" s="1"/>
  <c r="BD153"/>
  <c r="BD154" s="1"/>
  <c r="BD217"/>
  <c r="BD218" s="1"/>
  <c r="BD225"/>
  <c r="BD226" s="1"/>
  <c r="BD13"/>
  <c r="BD14" s="1"/>
  <c r="BD181"/>
  <c r="BD182" s="1"/>
  <c r="BD321"/>
  <c r="BD322" s="1"/>
  <c r="BD53"/>
  <c r="BD54" s="1"/>
  <c r="BD263"/>
  <c r="BD264" s="1"/>
  <c r="BD223"/>
  <c r="BD224" s="1"/>
  <c r="BD277"/>
  <c r="BD278" s="1"/>
  <c r="BD235"/>
  <c r="BD236" s="1"/>
  <c r="BD327"/>
  <c r="BD328" s="1"/>
  <c r="BD161"/>
  <c r="BD162" s="1"/>
  <c r="BD91"/>
  <c r="BD92" s="1"/>
  <c r="BD213"/>
  <c r="BD214" s="1"/>
  <c r="BD47"/>
  <c r="BD48" s="1"/>
  <c r="BD111"/>
  <c r="BD112" s="1"/>
  <c r="BD15"/>
  <c r="BD16" s="1"/>
  <c r="BD55"/>
  <c r="BD56" s="1"/>
  <c r="BD51"/>
  <c r="BD52" s="1"/>
  <c r="BD35"/>
  <c r="BD36" s="1"/>
  <c r="BD329"/>
  <c r="BD330" s="1"/>
  <c r="BD27"/>
  <c r="BD28" s="1"/>
  <c r="BD81"/>
  <c r="BD82" s="1"/>
  <c r="BD237"/>
  <c r="BD238" s="1"/>
  <c r="BD317"/>
  <c r="BD318" s="1"/>
  <c r="BD21"/>
  <c r="BD22" s="1"/>
  <c r="BD201"/>
  <c r="BD202" s="1"/>
  <c r="BD291"/>
  <c r="BD292" s="1"/>
  <c r="BD131"/>
  <c r="BD132" s="1"/>
  <c r="BD155"/>
  <c r="BD156" s="1"/>
  <c r="BD25"/>
  <c r="BD26" s="1"/>
  <c r="BD151"/>
  <c r="BD152" s="1"/>
  <c r="BD305"/>
  <c r="BD306" s="1"/>
  <c r="BD105"/>
  <c r="BD106" s="1"/>
  <c r="BD115"/>
  <c r="BD116" s="1"/>
  <c r="BD257"/>
  <c r="BD258" s="1"/>
  <c r="BD331"/>
  <c r="BD332" s="1"/>
  <c r="BD39"/>
  <c r="BD40" s="1"/>
  <c r="BD83"/>
  <c r="BD84" s="1"/>
  <c r="BD189"/>
  <c r="BD190" s="1"/>
  <c r="BD97"/>
  <c r="BD98" s="1"/>
  <c r="BD307"/>
  <c r="BD308" s="1"/>
  <c r="BD279"/>
  <c r="BD280" s="1"/>
  <c r="BD135"/>
  <c r="BD136" s="1"/>
  <c r="BD325"/>
  <c r="BD326" s="1"/>
  <c r="BD319"/>
  <c r="BD320" s="1"/>
  <c r="BD137"/>
  <c r="BD138" s="1"/>
  <c r="BD117"/>
  <c r="BD118" s="1"/>
  <c r="BD169"/>
  <c r="BD170" s="1"/>
  <c r="BD93"/>
  <c r="BD94" s="1"/>
  <c r="BD267"/>
  <c r="BD268" s="1"/>
  <c r="BD31"/>
  <c r="BD32" s="1"/>
  <c r="BD23"/>
  <c r="BD24" s="1"/>
  <c r="BD275"/>
  <c r="BD276" s="1"/>
  <c r="BD61"/>
  <c r="BD62" s="1"/>
  <c r="BD7"/>
  <c r="BD8" s="1"/>
  <c r="BD87"/>
  <c r="BD88" s="1"/>
  <c r="BD175"/>
  <c r="BD176" s="1"/>
  <c r="BD245"/>
  <c r="BD246" s="1"/>
  <c r="BD63"/>
  <c r="BD64" s="1"/>
  <c r="BD143"/>
  <c r="BD144" s="1"/>
  <c r="BD121"/>
  <c r="BD122" s="1"/>
  <c r="BD57"/>
  <c r="BD58" s="1"/>
  <c r="BD157"/>
  <c r="BD158" s="1"/>
  <c r="BD75"/>
  <c r="BD76" s="1"/>
  <c r="BD299"/>
  <c r="BD300" s="1"/>
  <c r="BD209"/>
  <c r="BD210" s="1"/>
  <c r="BD29"/>
  <c r="BD30" s="1"/>
  <c r="BD289"/>
  <c r="BD290" s="1"/>
  <c r="BD249"/>
  <c r="BD250" s="1"/>
  <c r="BD90"/>
  <c r="BD260"/>
  <c r="BD241"/>
  <c r="BC242"/>
  <c r="BC4" s="1"/>
  <c r="BD288"/>
  <c r="BE261"/>
  <c r="BD262"/>
  <c r="BE113"/>
  <c r="BD114"/>
  <c r="BE191"/>
  <c r="BD192"/>
  <c r="BE187"/>
  <c r="BD188"/>
  <c r="BD316"/>
  <c r="BE315"/>
  <c r="BD172"/>
  <c r="BD216"/>
  <c r="BE215"/>
  <c r="BE171" l="1"/>
  <c r="BE89"/>
  <c r="BE90" s="1"/>
  <c r="BE287"/>
  <c r="BE288" s="1"/>
  <c r="BF6"/>
  <c r="BE11"/>
  <c r="BE12" s="1"/>
  <c r="BE269"/>
  <c r="BE270" s="1"/>
  <c r="BE271"/>
  <c r="BE272" s="1"/>
  <c r="BE37"/>
  <c r="BE38" s="1"/>
  <c r="BE33"/>
  <c r="BE34" s="1"/>
  <c r="BE133"/>
  <c r="BE134" s="1"/>
  <c r="BE301"/>
  <c r="BE302" s="1"/>
  <c r="BE119"/>
  <c r="BE120" s="1"/>
  <c r="BE229"/>
  <c r="BE230" s="1"/>
  <c r="BE165"/>
  <c r="BE166" s="1"/>
  <c r="BE203"/>
  <c r="BE204" s="1"/>
  <c r="BE193"/>
  <c r="BE194" s="1"/>
  <c r="BE19"/>
  <c r="BE20" s="1"/>
  <c r="BE207"/>
  <c r="BE208" s="1"/>
  <c r="BE197"/>
  <c r="BE198" s="1"/>
  <c r="BE59"/>
  <c r="BE60" s="1"/>
  <c r="BE139"/>
  <c r="BE140" s="1"/>
  <c r="BE147"/>
  <c r="BE148" s="1"/>
  <c r="BE221"/>
  <c r="BE222" s="1"/>
  <c r="BE17"/>
  <c r="BE18" s="1"/>
  <c r="BE313"/>
  <c r="BE314" s="1"/>
  <c r="BE247"/>
  <c r="BE248" s="1"/>
  <c r="BE243"/>
  <c r="BE244" s="1"/>
  <c r="BE323"/>
  <c r="BE324" s="1"/>
  <c r="BE173"/>
  <c r="BE174" s="1"/>
  <c r="BE123"/>
  <c r="BE124" s="1"/>
  <c r="BE71"/>
  <c r="BE72" s="1"/>
  <c r="BE141"/>
  <c r="BE142" s="1"/>
  <c r="BE179"/>
  <c r="BE180" s="1"/>
  <c r="BE185"/>
  <c r="BE186" s="1"/>
  <c r="BE77"/>
  <c r="BE78" s="1"/>
  <c r="BE69"/>
  <c r="BE70" s="1"/>
  <c r="BE45"/>
  <c r="BE46" s="1"/>
  <c r="BE73"/>
  <c r="BE74" s="1"/>
  <c r="BE233"/>
  <c r="BE234" s="1"/>
  <c r="BE297"/>
  <c r="BE298" s="1"/>
  <c r="BE49"/>
  <c r="BE50" s="1"/>
  <c r="BE127"/>
  <c r="BE128" s="1"/>
  <c r="BE223"/>
  <c r="BE224" s="1"/>
  <c r="BE251"/>
  <c r="BE252" s="1"/>
  <c r="BE311"/>
  <c r="BE312" s="1"/>
  <c r="BE95"/>
  <c r="BE96" s="1"/>
  <c r="BE303"/>
  <c r="BE304" s="1"/>
  <c r="BE9"/>
  <c r="BE10" s="1"/>
  <c r="BE167"/>
  <c r="BE168" s="1"/>
  <c r="BE145"/>
  <c r="BE146" s="1"/>
  <c r="BE109"/>
  <c r="BE110" s="1"/>
  <c r="BE129"/>
  <c r="BE130" s="1"/>
  <c r="BE281"/>
  <c r="BE282" s="1"/>
  <c r="BE79"/>
  <c r="BE80" s="1"/>
  <c r="BE263"/>
  <c r="BE264" s="1"/>
  <c r="BE103"/>
  <c r="BE104" s="1"/>
  <c r="BE41"/>
  <c r="BE42" s="1"/>
  <c r="BE227"/>
  <c r="BE228" s="1"/>
  <c r="BE107"/>
  <c r="BE108" s="1"/>
  <c r="BE321"/>
  <c r="BE322" s="1"/>
  <c r="BE283"/>
  <c r="BE284" s="1"/>
  <c r="BE195"/>
  <c r="BE196" s="1"/>
  <c r="BE99"/>
  <c r="BE100" s="1"/>
  <c r="BE265"/>
  <c r="BE266" s="1"/>
  <c r="BE217"/>
  <c r="BE218" s="1"/>
  <c r="BE85"/>
  <c r="BE86" s="1"/>
  <c r="BE293"/>
  <c r="BE294" s="1"/>
  <c r="BE285"/>
  <c r="BE286" s="1"/>
  <c r="BE159"/>
  <c r="BE160" s="1"/>
  <c r="BE149"/>
  <c r="BE150" s="1"/>
  <c r="BE253"/>
  <c r="BE254" s="1"/>
  <c r="BE295"/>
  <c r="BE296" s="1"/>
  <c r="BE219"/>
  <c r="BE220" s="1"/>
  <c r="BE239"/>
  <c r="BE240" s="1"/>
  <c r="BE309"/>
  <c r="BE310" s="1"/>
  <c r="BE231"/>
  <c r="BE232" s="1"/>
  <c r="BE65"/>
  <c r="BE66" s="1"/>
  <c r="BE211"/>
  <c r="BE212" s="1"/>
  <c r="BE183"/>
  <c r="BE184" s="1"/>
  <c r="BE53"/>
  <c r="BE54" s="1"/>
  <c r="BE163"/>
  <c r="BE164" s="1"/>
  <c r="BE153"/>
  <c r="BE154" s="1"/>
  <c r="BE13"/>
  <c r="BE14" s="1"/>
  <c r="BE255"/>
  <c r="BE256" s="1"/>
  <c r="BE67"/>
  <c r="BE68" s="1"/>
  <c r="BE181"/>
  <c r="BE182" s="1"/>
  <c r="BE225"/>
  <c r="BE226" s="1"/>
  <c r="BE43"/>
  <c r="BE44" s="1"/>
  <c r="BE125"/>
  <c r="BE126" s="1"/>
  <c r="BE101"/>
  <c r="BE102" s="1"/>
  <c r="BE199"/>
  <c r="BE200" s="1"/>
  <c r="BE273"/>
  <c r="BE274" s="1"/>
  <c r="BE277"/>
  <c r="BE278" s="1"/>
  <c r="BE177"/>
  <c r="BE178" s="1"/>
  <c r="BE205"/>
  <c r="BE206" s="1"/>
  <c r="BE305"/>
  <c r="BE306" s="1"/>
  <c r="BE105"/>
  <c r="BE106" s="1"/>
  <c r="BE151"/>
  <c r="BE152" s="1"/>
  <c r="BE111"/>
  <c r="BE112" s="1"/>
  <c r="BE131"/>
  <c r="BE132" s="1"/>
  <c r="BE155"/>
  <c r="BE156" s="1"/>
  <c r="BE97"/>
  <c r="BE98" s="1"/>
  <c r="BE213"/>
  <c r="BE214" s="1"/>
  <c r="BE201"/>
  <c r="BE202" s="1"/>
  <c r="BE39"/>
  <c r="BE40" s="1"/>
  <c r="BE317"/>
  <c r="BE318" s="1"/>
  <c r="BE329"/>
  <c r="BE330" s="1"/>
  <c r="BE35"/>
  <c r="BE36" s="1"/>
  <c r="BE115"/>
  <c r="BE116" s="1"/>
  <c r="BE83"/>
  <c r="BE84" s="1"/>
  <c r="BE291"/>
  <c r="BE292" s="1"/>
  <c r="BE237"/>
  <c r="BE238" s="1"/>
  <c r="BE27"/>
  <c r="BE28" s="1"/>
  <c r="BE257"/>
  <c r="BE258" s="1"/>
  <c r="BE235"/>
  <c r="BE236" s="1"/>
  <c r="BE55"/>
  <c r="BE56" s="1"/>
  <c r="BE51"/>
  <c r="BE52" s="1"/>
  <c r="BE15"/>
  <c r="BE16" s="1"/>
  <c r="BE25"/>
  <c r="BE26" s="1"/>
  <c r="BE91"/>
  <c r="BE92" s="1"/>
  <c r="BE47"/>
  <c r="BE48" s="1"/>
  <c r="BE161"/>
  <c r="BE162" s="1"/>
  <c r="BE327"/>
  <c r="BE328" s="1"/>
  <c r="BE189"/>
  <c r="BE190" s="1"/>
  <c r="BE21"/>
  <c r="BE22" s="1"/>
  <c r="BE81"/>
  <c r="BE82" s="1"/>
  <c r="BE331"/>
  <c r="BE332" s="1"/>
  <c r="BE135"/>
  <c r="BE136" s="1"/>
  <c r="BE319"/>
  <c r="BE320" s="1"/>
  <c r="BE117"/>
  <c r="BE118" s="1"/>
  <c r="BE29"/>
  <c r="BE30" s="1"/>
  <c r="BE209"/>
  <c r="BE210" s="1"/>
  <c r="BE7"/>
  <c r="BE8" s="1"/>
  <c r="BE23"/>
  <c r="BE24" s="1"/>
  <c r="BE63"/>
  <c r="BE64" s="1"/>
  <c r="BE75"/>
  <c r="BE76" s="1"/>
  <c r="BE307"/>
  <c r="BE308" s="1"/>
  <c r="BE279"/>
  <c r="BE280" s="1"/>
  <c r="BE87"/>
  <c r="BE88" s="1"/>
  <c r="BE175"/>
  <c r="BE176" s="1"/>
  <c r="BE169"/>
  <c r="BE170" s="1"/>
  <c r="BE245"/>
  <c r="BE246" s="1"/>
  <c r="BE137"/>
  <c r="BE138" s="1"/>
  <c r="BE31"/>
  <c r="BE32" s="1"/>
  <c r="BE267"/>
  <c r="BE268" s="1"/>
  <c r="BE93"/>
  <c r="BE94" s="1"/>
  <c r="BE121"/>
  <c r="BE122" s="1"/>
  <c r="BE299"/>
  <c r="BE300" s="1"/>
  <c r="BE249"/>
  <c r="BE250" s="1"/>
  <c r="BE289"/>
  <c r="BE290" s="1"/>
  <c r="BE61"/>
  <c r="BE62" s="1"/>
  <c r="BE275"/>
  <c r="BE276" s="1"/>
  <c r="BE57"/>
  <c r="BE58" s="1"/>
  <c r="BE143"/>
  <c r="BE144" s="1"/>
  <c r="BE325"/>
  <c r="BE326" s="1"/>
  <c r="BE157"/>
  <c r="BE158" s="1"/>
  <c r="BD242"/>
  <c r="BD4" s="1"/>
  <c r="BE241"/>
  <c r="BE260"/>
  <c r="BE262"/>
  <c r="BE114"/>
  <c r="BE188"/>
  <c r="BE192"/>
  <c r="BE216"/>
  <c r="BE172"/>
  <c r="BF171"/>
  <c r="BE316"/>
  <c r="BF287" l="1"/>
  <c r="BF187"/>
  <c r="BF89"/>
  <c r="BF261"/>
  <c r="BF315"/>
  <c r="BF215"/>
  <c r="BF216" s="1"/>
  <c r="BF259"/>
  <c r="BF260" s="1"/>
  <c r="BF191"/>
  <c r="BF113"/>
  <c r="BG6"/>
  <c r="BF11"/>
  <c r="BF12" s="1"/>
  <c r="BF269"/>
  <c r="BF271"/>
  <c r="BF272" s="1"/>
  <c r="BF133"/>
  <c r="BF134" s="1"/>
  <c r="BF37"/>
  <c r="BF38" s="1"/>
  <c r="BF33"/>
  <c r="BF34" s="1"/>
  <c r="BF229"/>
  <c r="BF230" s="1"/>
  <c r="BF119"/>
  <c r="BF120" s="1"/>
  <c r="BF301"/>
  <c r="BF302" s="1"/>
  <c r="BF139"/>
  <c r="BF140" s="1"/>
  <c r="BF203"/>
  <c r="BF204" s="1"/>
  <c r="BF165"/>
  <c r="BF166" s="1"/>
  <c r="BF197"/>
  <c r="BF198" s="1"/>
  <c r="BF193"/>
  <c r="BF194" s="1"/>
  <c r="BF59"/>
  <c r="BF60" s="1"/>
  <c r="BF147"/>
  <c r="BF148" s="1"/>
  <c r="BF207"/>
  <c r="BF208" s="1"/>
  <c r="BF19"/>
  <c r="BF20" s="1"/>
  <c r="BF221"/>
  <c r="BF222" s="1"/>
  <c r="BF313"/>
  <c r="BF314" s="1"/>
  <c r="BF77"/>
  <c r="BF78" s="1"/>
  <c r="BF297"/>
  <c r="BF298" s="1"/>
  <c r="BF49"/>
  <c r="BF50" s="1"/>
  <c r="BF233"/>
  <c r="BF234" s="1"/>
  <c r="BF73"/>
  <c r="BF74" s="1"/>
  <c r="BF243"/>
  <c r="BF244" s="1"/>
  <c r="BF247"/>
  <c r="BF248" s="1"/>
  <c r="BF17"/>
  <c r="BF18" s="1"/>
  <c r="BF179"/>
  <c r="BF180" s="1"/>
  <c r="BF185"/>
  <c r="BF186" s="1"/>
  <c r="BF141"/>
  <c r="BF142" s="1"/>
  <c r="BF71"/>
  <c r="BF72" s="1"/>
  <c r="BF123"/>
  <c r="BF124" s="1"/>
  <c r="BF323"/>
  <c r="BF324" s="1"/>
  <c r="BF69"/>
  <c r="BF70" s="1"/>
  <c r="BF173"/>
  <c r="BF174" s="1"/>
  <c r="BF45"/>
  <c r="BF46" s="1"/>
  <c r="BF199"/>
  <c r="BF200" s="1"/>
  <c r="BF253"/>
  <c r="BF254" s="1"/>
  <c r="BF263"/>
  <c r="BF264" s="1"/>
  <c r="BF219"/>
  <c r="BF220" s="1"/>
  <c r="BF293"/>
  <c r="BF294" s="1"/>
  <c r="BF311"/>
  <c r="BF312" s="1"/>
  <c r="BF231"/>
  <c r="BF232" s="1"/>
  <c r="BF41"/>
  <c r="BF42" s="1"/>
  <c r="BF9"/>
  <c r="BF10" s="1"/>
  <c r="BF303"/>
  <c r="BF304" s="1"/>
  <c r="BF159"/>
  <c r="BF160" s="1"/>
  <c r="BF167"/>
  <c r="BF168" s="1"/>
  <c r="BF149"/>
  <c r="BF150" s="1"/>
  <c r="BF223"/>
  <c r="BF224" s="1"/>
  <c r="BF251"/>
  <c r="BF252" s="1"/>
  <c r="BF281"/>
  <c r="BF282" s="1"/>
  <c r="BF265"/>
  <c r="BF266" s="1"/>
  <c r="BF255"/>
  <c r="BF256" s="1"/>
  <c r="BF107"/>
  <c r="BF108" s="1"/>
  <c r="BF109"/>
  <c r="BF110" s="1"/>
  <c r="BF217"/>
  <c r="BF218" s="1"/>
  <c r="BF67"/>
  <c r="BF68" s="1"/>
  <c r="BF99"/>
  <c r="BF100" s="1"/>
  <c r="BF283"/>
  <c r="BF284" s="1"/>
  <c r="BF127"/>
  <c r="BF128" s="1"/>
  <c r="BF295"/>
  <c r="BF296" s="1"/>
  <c r="BF273"/>
  <c r="BF274" s="1"/>
  <c r="BF145"/>
  <c r="BF146" s="1"/>
  <c r="BF95"/>
  <c r="BF96" s="1"/>
  <c r="BF309"/>
  <c r="BF310" s="1"/>
  <c r="BF285"/>
  <c r="BF286" s="1"/>
  <c r="BF211"/>
  <c r="BF212" s="1"/>
  <c r="BF65"/>
  <c r="BF66" s="1"/>
  <c r="BF277"/>
  <c r="BF278" s="1"/>
  <c r="BF205"/>
  <c r="BF206" s="1"/>
  <c r="BF227"/>
  <c r="BF228" s="1"/>
  <c r="BF177"/>
  <c r="BF178" s="1"/>
  <c r="BF79"/>
  <c r="BF80" s="1"/>
  <c r="BF101"/>
  <c r="BF102" s="1"/>
  <c r="BF239"/>
  <c r="BF240" s="1"/>
  <c r="BF103"/>
  <c r="BF104" s="1"/>
  <c r="BF183"/>
  <c r="BF184" s="1"/>
  <c r="BF125"/>
  <c r="BF126" s="1"/>
  <c r="BF181"/>
  <c r="BF182" s="1"/>
  <c r="BF43"/>
  <c r="BF44" s="1"/>
  <c r="BF13"/>
  <c r="BF14" s="1"/>
  <c r="BF153"/>
  <c r="BF154" s="1"/>
  <c r="BF321"/>
  <c r="BF322" s="1"/>
  <c r="BF129"/>
  <c r="BF130" s="1"/>
  <c r="BF85"/>
  <c r="BF86" s="1"/>
  <c r="BF225"/>
  <c r="BF226" s="1"/>
  <c r="BF195"/>
  <c r="BF196" s="1"/>
  <c r="BF163"/>
  <c r="BF164" s="1"/>
  <c r="BF53"/>
  <c r="BF54" s="1"/>
  <c r="BF131"/>
  <c r="BF132" s="1"/>
  <c r="BF161"/>
  <c r="BF162" s="1"/>
  <c r="BF21"/>
  <c r="BF22" s="1"/>
  <c r="BF237"/>
  <c r="BF238" s="1"/>
  <c r="BF115"/>
  <c r="BF116" s="1"/>
  <c r="BF329"/>
  <c r="BF330" s="1"/>
  <c r="BF201"/>
  <c r="BF202" s="1"/>
  <c r="BF257"/>
  <c r="BF258" s="1"/>
  <c r="BF27"/>
  <c r="BF28" s="1"/>
  <c r="BF305"/>
  <c r="BF306" s="1"/>
  <c r="BF97"/>
  <c r="BF98" s="1"/>
  <c r="BF155"/>
  <c r="BF156" s="1"/>
  <c r="BF15"/>
  <c r="BF16" s="1"/>
  <c r="BF25"/>
  <c r="BF26" s="1"/>
  <c r="BF91"/>
  <c r="BF92" s="1"/>
  <c r="BF151"/>
  <c r="BF152" s="1"/>
  <c r="BF327"/>
  <c r="BF328" s="1"/>
  <c r="BF213"/>
  <c r="BF214" s="1"/>
  <c r="BF111"/>
  <c r="BF112" s="1"/>
  <c r="BF105"/>
  <c r="BF106" s="1"/>
  <c r="BF55"/>
  <c r="BF56" s="1"/>
  <c r="BF51"/>
  <c r="BF52" s="1"/>
  <c r="BF47"/>
  <c r="BF48" s="1"/>
  <c r="BF81"/>
  <c r="BF82" s="1"/>
  <c r="BF291"/>
  <c r="BF292" s="1"/>
  <c r="BF39"/>
  <c r="BF40" s="1"/>
  <c r="BF331"/>
  <c r="BF332" s="1"/>
  <c r="BF83"/>
  <c r="BF84" s="1"/>
  <c r="BF35"/>
  <c r="BF36" s="1"/>
  <c r="BF317"/>
  <c r="BF318" s="1"/>
  <c r="BF189"/>
  <c r="BF190" s="1"/>
  <c r="BF235"/>
  <c r="BF236" s="1"/>
  <c r="BF307"/>
  <c r="BF308" s="1"/>
  <c r="BF135"/>
  <c r="BF136" s="1"/>
  <c r="BF209"/>
  <c r="BF210" s="1"/>
  <c r="BF299"/>
  <c r="BF300" s="1"/>
  <c r="BF279"/>
  <c r="BF280" s="1"/>
  <c r="BF169"/>
  <c r="BF170" s="1"/>
  <c r="BF325"/>
  <c r="BF326" s="1"/>
  <c r="BF31"/>
  <c r="BF32" s="1"/>
  <c r="BF267"/>
  <c r="BF268" s="1"/>
  <c r="BF23"/>
  <c r="BF24" s="1"/>
  <c r="BF117"/>
  <c r="BF118" s="1"/>
  <c r="BF87"/>
  <c r="BF88" s="1"/>
  <c r="BF63"/>
  <c r="BF64" s="1"/>
  <c r="BF319"/>
  <c r="BF320" s="1"/>
  <c r="BF137"/>
  <c r="BF138" s="1"/>
  <c r="BF93"/>
  <c r="BF94" s="1"/>
  <c r="BF157"/>
  <c r="BF158" s="1"/>
  <c r="BF289"/>
  <c r="BF290" s="1"/>
  <c r="BF249"/>
  <c r="BF250" s="1"/>
  <c r="BF61"/>
  <c r="BF62" s="1"/>
  <c r="BF275"/>
  <c r="BF276" s="1"/>
  <c r="BF29"/>
  <c r="BF30" s="1"/>
  <c r="BF7"/>
  <c r="BF8" s="1"/>
  <c r="BF57"/>
  <c r="BF58" s="1"/>
  <c r="BF175"/>
  <c r="BF176" s="1"/>
  <c r="BF245"/>
  <c r="BF246" s="1"/>
  <c r="BF143"/>
  <c r="BF144" s="1"/>
  <c r="BF121"/>
  <c r="BF122" s="1"/>
  <c r="BF75"/>
  <c r="BF76" s="1"/>
  <c r="BF90"/>
  <c r="BF241"/>
  <c r="BE242"/>
  <c r="BE4" s="1"/>
  <c r="BG287"/>
  <c r="BF288"/>
  <c r="BF262"/>
  <c r="BG113"/>
  <c r="BF114"/>
  <c r="BF188"/>
  <c r="BF192"/>
  <c r="BF316"/>
  <c r="BF172"/>
  <c r="BG315" l="1"/>
  <c r="BG171"/>
  <c r="BG89"/>
  <c r="BG191"/>
  <c r="BG187"/>
  <c r="BG261"/>
  <c r="BG262" s="1"/>
  <c r="BG215"/>
  <c r="BG216" s="1"/>
  <c r="BG259"/>
  <c r="BG260" s="1"/>
  <c r="BH6"/>
  <c r="BG11"/>
  <c r="BG12" s="1"/>
  <c r="BG271"/>
  <c r="BG272" s="1"/>
  <c r="BG133"/>
  <c r="BG134" s="1"/>
  <c r="BG33"/>
  <c r="BG34" s="1"/>
  <c r="BG37"/>
  <c r="BG38" s="1"/>
  <c r="BG119"/>
  <c r="BG120" s="1"/>
  <c r="BG301"/>
  <c r="BG302" s="1"/>
  <c r="BG229"/>
  <c r="BG230" s="1"/>
  <c r="BG139"/>
  <c r="BG140" s="1"/>
  <c r="BG203"/>
  <c r="BG204" s="1"/>
  <c r="BG19"/>
  <c r="BG20" s="1"/>
  <c r="BG207"/>
  <c r="BG208" s="1"/>
  <c r="BG147"/>
  <c r="BG148" s="1"/>
  <c r="BG193"/>
  <c r="BG194" s="1"/>
  <c r="BG59"/>
  <c r="BG60" s="1"/>
  <c r="BG197"/>
  <c r="BG198" s="1"/>
  <c r="BG165"/>
  <c r="BG166" s="1"/>
  <c r="BG179"/>
  <c r="BG180" s="1"/>
  <c r="BG141"/>
  <c r="BG142" s="1"/>
  <c r="BG221"/>
  <c r="BG222" s="1"/>
  <c r="BG297"/>
  <c r="BG298" s="1"/>
  <c r="BG17"/>
  <c r="BG18" s="1"/>
  <c r="BG49"/>
  <c r="BG50" s="1"/>
  <c r="BG247"/>
  <c r="BG248" s="1"/>
  <c r="BG173"/>
  <c r="BG174" s="1"/>
  <c r="BG243"/>
  <c r="BG244" s="1"/>
  <c r="BG73"/>
  <c r="BG74" s="1"/>
  <c r="BG233"/>
  <c r="BG234" s="1"/>
  <c r="BG185"/>
  <c r="BG186" s="1"/>
  <c r="BG77"/>
  <c r="BG78" s="1"/>
  <c r="BG313"/>
  <c r="BG314" s="1"/>
  <c r="BG45"/>
  <c r="BG46" s="1"/>
  <c r="BG69"/>
  <c r="BG70" s="1"/>
  <c r="BG323"/>
  <c r="BG324" s="1"/>
  <c r="BG123"/>
  <c r="BG124" s="1"/>
  <c r="BG71"/>
  <c r="BG72" s="1"/>
  <c r="BG127"/>
  <c r="BG128" s="1"/>
  <c r="BG263"/>
  <c r="BG264" s="1"/>
  <c r="BG251"/>
  <c r="BG252" s="1"/>
  <c r="BG103"/>
  <c r="BG104" s="1"/>
  <c r="BG285"/>
  <c r="BG286" s="1"/>
  <c r="BG205"/>
  <c r="BG206" s="1"/>
  <c r="BG99"/>
  <c r="BG100" s="1"/>
  <c r="BG129"/>
  <c r="BG130" s="1"/>
  <c r="BG265"/>
  <c r="BG266" s="1"/>
  <c r="BG181"/>
  <c r="BG182" s="1"/>
  <c r="BG217"/>
  <c r="BG218" s="1"/>
  <c r="BG109"/>
  <c r="BG110" s="1"/>
  <c r="BG53"/>
  <c r="BG54" s="1"/>
  <c r="BG107"/>
  <c r="BG108" s="1"/>
  <c r="BG255"/>
  <c r="BG256" s="1"/>
  <c r="BG227"/>
  <c r="BG228" s="1"/>
  <c r="BG79"/>
  <c r="BG80" s="1"/>
  <c r="BG231"/>
  <c r="BG232" s="1"/>
  <c r="BG149"/>
  <c r="BG150" s="1"/>
  <c r="BG199"/>
  <c r="BG200" s="1"/>
  <c r="BG253"/>
  <c r="BG254" s="1"/>
  <c r="BG295"/>
  <c r="BG296" s="1"/>
  <c r="BG223"/>
  <c r="BG224" s="1"/>
  <c r="BG145"/>
  <c r="BG146" s="1"/>
  <c r="BG311"/>
  <c r="BG312" s="1"/>
  <c r="BG159"/>
  <c r="BG160" s="1"/>
  <c r="BG303"/>
  <c r="BG304" s="1"/>
  <c r="BG183"/>
  <c r="BG184" s="1"/>
  <c r="BG277"/>
  <c r="BG278" s="1"/>
  <c r="BG281"/>
  <c r="BG282" s="1"/>
  <c r="BG293"/>
  <c r="BG294" s="1"/>
  <c r="BG273"/>
  <c r="BG274" s="1"/>
  <c r="BG95"/>
  <c r="BG96" s="1"/>
  <c r="BG101"/>
  <c r="BG102" s="1"/>
  <c r="BG219"/>
  <c r="BG220" s="1"/>
  <c r="BG239"/>
  <c r="BG240" s="1"/>
  <c r="BG41"/>
  <c r="BG42" s="1"/>
  <c r="BG211"/>
  <c r="BG212" s="1"/>
  <c r="BG9"/>
  <c r="BG10" s="1"/>
  <c r="BG65"/>
  <c r="BG66" s="1"/>
  <c r="BG167"/>
  <c r="BG168" s="1"/>
  <c r="BG177"/>
  <c r="BG178" s="1"/>
  <c r="BG195"/>
  <c r="BG196" s="1"/>
  <c r="BG163"/>
  <c r="BG164" s="1"/>
  <c r="BG321"/>
  <c r="BG322" s="1"/>
  <c r="BG153"/>
  <c r="BG154" s="1"/>
  <c r="BG43"/>
  <c r="BG44" s="1"/>
  <c r="BG125"/>
  <c r="BG126" s="1"/>
  <c r="BG67"/>
  <c r="BG68" s="1"/>
  <c r="BG283"/>
  <c r="BG284" s="1"/>
  <c r="BG225"/>
  <c r="BG226" s="1"/>
  <c r="BG85"/>
  <c r="BG86" s="1"/>
  <c r="BG13"/>
  <c r="BG14" s="1"/>
  <c r="BG309"/>
  <c r="BG310" s="1"/>
  <c r="BG97"/>
  <c r="BG98" s="1"/>
  <c r="BG161"/>
  <c r="BG162" s="1"/>
  <c r="BG327"/>
  <c r="BG328" s="1"/>
  <c r="BG15"/>
  <c r="BG16" s="1"/>
  <c r="BG25"/>
  <c r="BG26" s="1"/>
  <c r="BG115"/>
  <c r="BG116" s="1"/>
  <c r="BG237"/>
  <c r="BG238" s="1"/>
  <c r="BG81"/>
  <c r="BG82" s="1"/>
  <c r="BG35"/>
  <c r="BG36" s="1"/>
  <c r="BG331"/>
  <c r="BG332" s="1"/>
  <c r="BG189"/>
  <c r="BG190" s="1"/>
  <c r="BG317"/>
  <c r="BG318" s="1"/>
  <c r="BG201"/>
  <c r="BG202" s="1"/>
  <c r="BG291"/>
  <c r="BG292" s="1"/>
  <c r="BG131"/>
  <c r="BG132" s="1"/>
  <c r="BG305"/>
  <c r="BG155"/>
  <c r="BG156" s="1"/>
  <c r="BG105"/>
  <c r="BG106" s="1"/>
  <c r="BG47"/>
  <c r="BG48" s="1"/>
  <c r="BG111"/>
  <c r="BG112" s="1"/>
  <c r="BG151"/>
  <c r="BG152" s="1"/>
  <c r="BG51"/>
  <c r="BG52" s="1"/>
  <c r="BG27"/>
  <c r="BG28" s="1"/>
  <c r="BG329"/>
  <c r="BG330" s="1"/>
  <c r="BG83"/>
  <c r="BG84" s="1"/>
  <c r="BG257"/>
  <c r="BG258" s="1"/>
  <c r="BG39"/>
  <c r="BG40" s="1"/>
  <c r="BG21"/>
  <c r="BG22" s="1"/>
  <c r="BG235"/>
  <c r="BG236" s="1"/>
  <c r="BG55"/>
  <c r="BG56" s="1"/>
  <c r="BG91"/>
  <c r="BG92" s="1"/>
  <c r="BG213"/>
  <c r="BG214" s="1"/>
  <c r="BG57"/>
  <c r="BG58" s="1"/>
  <c r="BG135"/>
  <c r="BG136" s="1"/>
  <c r="BG169"/>
  <c r="BG170" s="1"/>
  <c r="BG325"/>
  <c r="BG326" s="1"/>
  <c r="BG63"/>
  <c r="BG64" s="1"/>
  <c r="BG23"/>
  <c r="BG24" s="1"/>
  <c r="BG249"/>
  <c r="BG250" s="1"/>
  <c r="BG275"/>
  <c r="BG276" s="1"/>
  <c r="BG61"/>
  <c r="BG62" s="1"/>
  <c r="BG29"/>
  <c r="BG30" s="1"/>
  <c r="BG289"/>
  <c r="BG290" s="1"/>
  <c r="BG209"/>
  <c r="BG210" s="1"/>
  <c r="BG279"/>
  <c r="BG280" s="1"/>
  <c r="BG87"/>
  <c r="BG88" s="1"/>
  <c r="BG143"/>
  <c r="BG144" s="1"/>
  <c r="BG267"/>
  <c r="BG268" s="1"/>
  <c r="BG121"/>
  <c r="BG122" s="1"/>
  <c r="BG75"/>
  <c r="BG76" s="1"/>
  <c r="BG175"/>
  <c r="BG176" s="1"/>
  <c r="BG245"/>
  <c r="BG246" s="1"/>
  <c r="BG93"/>
  <c r="BG94" s="1"/>
  <c r="BG307"/>
  <c r="BG308" s="1"/>
  <c r="BG157"/>
  <c r="BG158" s="1"/>
  <c r="BG31"/>
  <c r="BG32" s="1"/>
  <c r="BG117"/>
  <c r="BG118" s="1"/>
  <c r="BG319"/>
  <c r="BG320" s="1"/>
  <c r="BG137"/>
  <c r="BG138" s="1"/>
  <c r="BG299"/>
  <c r="BG300" s="1"/>
  <c r="BG7"/>
  <c r="BG8" s="1"/>
  <c r="BG269"/>
  <c r="BG270" s="1"/>
  <c r="BF270"/>
  <c r="BG90"/>
  <c r="BH259"/>
  <c r="BG241"/>
  <c r="BF242"/>
  <c r="BG288"/>
  <c r="BG114"/>
  <c r="BG188"/>
  <c r="BH191"/>
  <c r="BG192"/>
  <c r="BG316"/>
  <c r="BG172"/>
  <c r="BH89" l="1"/>
  <c r="BH90" s="1"/>
  <c r="BH171"/>
  <c r="BH113"/>
  <c r="BH114" s="1"/>
  <c r="BH287"/>
  <c r="BH215"/>
  <c r="BH216" s="1"/>
  <c r="BH315"/>
  <c r="BH187"/>
  <c r="BH188" s="1"/>
  <c r="BH261"/>
  <c r="BI6"/>
  <c r="BI259" s="1"/>
  <c r="BH11"/>
  <c r="BH12" s="1"/>
  <c r="BH269"/>
  <c r="BH270" s="1"/>
  <c r="BH271"/>
  <c r="BH272" s="1"/>
  <c r="BH37"/>
  <c r="BH38" s="1"/>
  <c r="BH33"/>
  <c r="BH34" s="1"/>
  <c r="BH133"/>
  <c r="BH134" s="1"/>
  <c r="BH229"/>
  <c r="BH230" s="1"/>
  <c r="BH301"/>
  <c r="BH302" s="1"/>
  <c r="BH119"/>
  <c r="BH120" s="1"/>
  <c r="BH139"/>
  <c r="BH140" s="1"/>
  <c r="BH19"/>
  <c r="BH20" s="1"/>
  <c r="BH59"/>
  <c r="BH60" s="1"/>
  <c r="BH147"/>
  <c r="BH148" s="1"/>
  <c r="BH197"/>
  <c r="BH198" s="1"/>
  <c r="BH207"/>
  <c r="BH208" s="1"/>
  <c r="BH165"/>
  <c r="BH166" s="1"/>
  <c r="BH203"/>
  <c r="BH204" s="1"/>
  <c r="BH193"/>
  <c r="BH194" s="1"/>
  <c r="BH17"/>
  <c r="BH18" s="1"/>
  <c r="BH73"/>
  <c r="BH74" s="1"/>
  <c r="BH69"/>
  <c r="BH70" s="1"/>
  <c r="BH173"/>
  <c r="BH174" s="1"/>
  <c r="BH71"/>
  <c r="BH72" s="1"/>
  <c r="BH323"/>
  <c r="BH324" s="1"/>
  <c r="BH45"/>
  <c r="BH46" s="1"/>
  <c r="BH185"/>
  <c r="BH186" s="1"/>
  <c r="BH221"/>
  <c r="BH222" s="1"/>
  <c r="BH297"/>
  <c r="BH298" s="1"/>
  <c r="BH247"/>
  <c r="BH248" s="1"/>
  <c r="BH77"/>
  <c r="BH78" s="1"/>
  <c r="BH243"/>
  <c r="BH244" s="1"/>
  <c r="BH123"/>
  <c r="BH124" s="1"/>
  <c r="BH233"/>
  <c r="BH234" s="1"/>
  <c r="BH179"/>
  <c r="BH180" s="1"/>
  <c r="BH49"/>
  <c r="BH50" s="1"/>
  <c r="BH313"/>
  <c r="BH314" s="1"/>
  <c r="BH141"/>
  <c r="BH142" s="1"/>
  <c r="BH263"/>
  <c r="BH264" s="1"/>
  <c r="BH293"/>
  <c r="BH294" s="1"/>
  <c r="BH103"/>
  <c r="BH104" s="1"/>
  <c r="BH309"/>
  <c r="BH310" s="1"/>
  <c r="BH159"/>
  <c r="BH160" s="1"/>
  <c r="BH285"/>
  <c r="BH286" s="1"/>
  <c r="BH167"/>
  <c r="BH168" s="1"/>
  <c r="BH217"/>
  <c r="BH218" s="1"/>
  <c r="BH85"/>
  <c r="BH86" s="1"/>
  <c r="BH283"/>
  <c r="BH284" s="1"/>
  <c r="BH67"/>
  <c r="BH68" s="1"/>
  <c r="BH125"/>
  <c r="BH126" s="1"/>
  <c r="BH181"/>
  <c r="BH182" s="1"/>
  <c r="BH43"/>
  <c r="BH44" s="1"/>
  <c r="BH255"/>
  <c r="BH256" s="1"/>
  <c r="BH107"/>
  <c r="BH108" s="1"/>
  <c r="BH53"/>
  <c r="BH54" s="1"/>
  <c r="BH153"/>
  <c r="BH154" s="1"/>
  <c r="BH163"/>
  <c r="BH164" s="1"/>
  <c r="BH195"/>
  <c r="BH196" s="1"/>
  <c r="BH101"/>
  <c r="BH102" s="1"/>
  <c r="BH295"/>
  <c r="BH296" s="1"/>
  <c r="BH239"/>
  <c r="BH240" s="1"/>
  <c r="BH145"/>
  <c r="BH146" s="1"/>
  <c r="BH41"/>
  <c r="BH42" s="1"/>
  <c r="BH303"/>
  <c r="BH304" s="1"/>
  <c r="BH65"/>
  <c r="BH66" s="1"/>
  <c r="BH211"/>
  <c r="BH212" s="1"/>
  <c r="BH277"/>
  <c r="BH278" s="1"/>
  <c r="BH183"/>
  <c r="BH184" s="1"/>
  <c r="BH205"/>
  <c r="BH206" s="1"/>
  <c r="BH199"/>
  <c r="BH200" s="1"/>
  <c r="BH253"/>
  <c r="BH254" s="1"/>
  <c r="BH223"/>
  <c r="BH224" s="1"/>
  <c r="BH251"/>
  <c r="BH252" s="1"/>
  <c r="BH9"/>
  <c r="BH10" s="1"/>
  <c r="BH227"/>
  <c r="BH228" s="1"/>
  <c r="BH109"/>
  <c r="BH110" s="1"/>
  <c r="BH265"/>
  <c r="BH266" s="1"/>
  <c r="BH321"/>
  <c r="BH322" s="1"/>
  <c r="BH99"/>
  <c r="BH100" s="1"/>
  <c r="BH13"/>
  <c r="BH14" s="1"/>
  <c r="BH225"/>
  <c r="BH226" s="1"/>
  <c r="BH129"/>
  <c r="BH130" s="1"/>
  <c r="BH149"/>
  <c r="BH150" s="1"/>
  <c r="BH281"/>
  <c r="BH282" s="1"/>
  <c r="BH79"/>
  <c r="BH80" s="1"/>
  <c r="BH127"/>
  <c r="BH128" s="1"/>
  <c r="BH219"/>
  <c r="BH220" s="1"/>
  <c r="BH273"/>
  <c r="BH274" s="1"/>
  <c r="BH311"/>
  <c r="BH312" s="1"/>
  <c r="BH95"/>
  <c r="BH96" s="1"/>
  <c r="BH231"/>
  <c r="BH232" s="1"/>
  <c r="BH177"/>
  <c r="BH178" s="1"/>
  <c r="BH155"/>
  <c r="BH156" s="1"/>
  <c r="BH105"/>
  <c r="BH106" s="1"/>
  <c r="BH161"/>
  <c r="BH162" s="1"/>
  <c r="BH15"/>
  <c r="BH16" s="1"/>
  <c r="BH25"/>
  <c r="BH26" s="1"/>
  <c r="BH83"/>
  <c r="BH84" s="1"/>
  <c r="BH115"/>
  <c r="BH116" s="1"/>
  <c r="BH35"/>
  <c r="BH36" s="1"/>
  <c r="BH331"/>
  <c r="BH332" s="1"/>
  <c r="BH27"/>
  <c r="BH28" s="1"/>
  <c r="BH131"/>
  <c r="BH132" s="1"/>
  <c r="BH55"/>
  <c r="BH56" s="1"/>
  <c r="BH91"/>
  <c r="BH92" s="1"/>
  <c r="BH97"/>
  <c r="BH98" s="1"/>
  <c r="BH235"/>
  <c r="BH236" s="1"/>
  <c r="BH51"/>
  <c r="BH52" s="1"/>
  <c r="BH317"/>
  <c r="BH318" s="1"/>
  <c r="BH201"/>
  <c r="BH202" s="1"/>
  <c r="BH291"/>
  <c r="BH292" s="1"/>
  <c r="BH257"/>
  <c r="BH258" s="1"/>
  <c r="BH111"/>
  <c r="BH112" s="1"/>
  <c r="BH213"/>
  <c r="BH214" s="1"/>
  <c r="BH151"/>
  <c r="BH152" s="1"/>
  <c r="BH47"/>
  <c r="BH48" s="1"/>
  <c r="BH327"/>
  <c r="BH328" s="1"/>
  <c r="BH39"/>
  <c r="BH40" s="1"/>
  <c r="BH189"/>
  <c r="BH190" s="1"/>
  <c r="BH81"/>
  <c r="BH82" s="1"/>
  <c r="BH329"/>
  <c r="BH330" s="1"/>
  <c r="BH21"/>
  <c r="BH22" s="1"/>
  <c r="BH237"/>
  <c r="BH238" s="1"/>
  <c r="BH31"/>
  <c r="BH32" s="1"/>
  <c r="BH209"/>
  <c r="BH210" s="1"/>
  <c r="BH275"/>
  <c r="BH276" s="1"/>
  <c r="BH7"/>
  <c r="BH8" s="1"/>
  <c r="BH117"/>
  <c r="BH118" s="1"/>
  <c r="BH135"/>
  <c r="BH136" s="1"/>
  <c r="BH157"/>
  <c r="BH158" s="1"/>
  <c r="BH267"/>
  <c r="BH268" s="1"/>
  <c r="BH29"/>
  <c r="BH30" s="1"/>
  <c r="BH299"/>
  <c r="BH300" s="1"/>
  <c r="BH279"/>
  <c r="BH280" s="1"/>
  <c r="BH169"/>
  <c r="BH170" s="1"/>
  <c r="BH325"/>
  <c r="BH326" s="1"/>
  <c r="BH319"/>
  <c r="BH320" s="1"/>
  <c r="BH63"/>
  <c r="BH64" s="1"/>
  <c r="BH143"/>
  <c r="BH144" s="1"/>
  <c r="BH75"/>
  <c r="BH76" s="1"/>
  <c r="BH249"/>
  <c r="BH250" s="1"/>
  <c r="BH61"/>
  <c r="BH62" s="1"/>
  <c r="BH87"/>
  <c r="BH88" s="1"/>
  <c r="BH175"/>
  <c r="BH176" s="1"/>
  <c r="BH245"/>
  <c r="BH246" s="1"/>
  <c r="BH137"/>
  <c r="BH138" s="1"/>
  <c r="BH93"/>
  <c r="BH94" s="1"/>
  <c r="BH23"/>
  <c r="BH24" s="1"/>
  <c r="BH307"/>
  <c r="BH308" s="1"/>
  <c r="BH57"/>
  <c r="BH58" s="1"/>
  <c r="BH121"/>
  <c r="BH122" s="1"/>
  <c r="BH289"/>
  <c r="BH290" s="1"/>
  <c r="BH305"/>
  <c r="BH306" s="1"/>
  <c r="BG306"/>
  <c r="BF4"/>
  <c r="BH241"/>
  <c r="BG242"/>
  <c r="BG4" s="1"/>
  <c r="BH260"/>
  <c r="BH288"/>
  <c r="BH262"/>
  <c r="BH192"/>
  <c r="BH316"/>
  <c r="BI113" l="1"/>
  <c r="BI114" s="1"/>
  <c r="BI315"/>
  <c r="BI316" s="1"/>
  <c r="BI171"/>
  <c r="BH172"/>
  <c r="BJ6"/>
  <c r="BI11"/>
  <c r="BI12" s="1"/>
  <c r="BI269"/>
  <c r="BI270" s="1"/>
  <c r="BI271"/>
  <c r="BI272" s="1"/>
  <c r="BI33"/>
  <c r="BI34" s="1"/>
  <c r="BI37"/>
  <c r="BI38" s="1"/>
  <c r="BI133"/>
  <c r="BI134" s="1"/>
  <c r="BI119"/>
  <c r="BI120" s="1"/>
  <c r="BI229"/>
  <c r="BI230" s="1"/>
  <c r="BI301"/>
  <c r="BI302" s="1"/>
  <c r="BI19"/>
  <c r="BI20" s="1"/>
  <c r="BI203"/>
  <c r="BI204" s="1"/>
  <c r="BI147"/>
  <c r="BI148" s="1"/>
  <c r="BI59"/>
  <c r="BI60" s="1"/>
  <c r="BI197"/>
  <c r="BI198" s="1"/>
  <c r="BI207"/>
  <c r="BI208" s="1"/>
  <c r="BI139"/>
  <c r="BI140" s="1"/>
  <c r="BI193"/>
  <c r="BI194" s="1"/>
  <c r="BI165"/>
  <c r="BI166" s="1"/>
  <c r="BI49"/>
  <c r="BI50" s="1"/>
  <c r="BI323"/>
  <c r="BI324" s="1"/>
  <c r="BI123"/>
  <c r="BI124" s="1"/>
  <c r="BI45"/>
  <c r="BI46" s="1"/>
  <c r="BI233"/>
  <c r="BI234" s="1"/>
  <c r="BI17"/>
  <c r="BI18" s="1"/>
  <c r="BI185"/>
  <c r="BI186" s="1"/>
  <c r="BI77"/>
  <c r="BI78" s="1"/>
  <c r="BI313"/>
  <c r="BI314" s="1"/>
  <c r="BI179"/>
  <c r="BI180" s="1"/>
  <c r="BI141"/>
  <c r="BI142" s="1"/>
  <c r="BI297"/>
  <c r="BI298" s="1"/>
  <c r="BI221"/>
  <c r="BI222" s="1"/>
  <c r="BI173"/>
  <c r="BI174" s="1"/>
  <c r="BI73"/>
  <c r="BI74" s="1"/>
  <c r="BI71"/>
  <c r="BI72" s="1"/>
  <c r="BI69"/>
  <c r="BI70" s="1"/>
  <c r="BI243"/>
  <c r="BI244" s="1"/>
  <c r="BI247"/>
  <c r="BI248" s="1"/>
  <c r="BI101"/>
  <c r="BI102" s="1"/>
  <c r="BI253"/>
  <c r="BI254" s="1"/>
  <c r="BI223"/>
  <c r="BI224" s="1"/>
  <c r="BI239"/>
  <c r="BI240" s="1"/>
  <c r="BI311"/>
  <c r="BI312" s="1"/>
  <c r="BI231"/>
  <c r="BI232" s="1"/>
  <c r="BI303"/>
  <c r="BI304" s="1"/>
  <c r="BI211"/>
  <c r="BI212" s="1"/>
  <c r="BI149"/>
  <c r="BI150" s="1"/>
  <c r="BI129"/>
  <c r="BI130" s="1"/>
  <c r="BI53"/>
  <c r="BI54" s="1"/>
  <c r="BI13"/>
  <c r="BI14" s="1"/>
  <c r="BI85"/>
  <c r="BI86" s="1"/>
  <c r="BI163"/>
  <c r="BI164" s="1"/>
  <c r="BI153"/>
  <c r="BI154" s="1"/>
  <c r="BI255"/>
  <c r="BI256" s="1"/>
  <c r="BI99"/>
  <c r="BI100" s="1"/>
  <c r="BI321"/>
  <c r="BI322" s="1"/>
  <c r="BI265"/>
  <c r="BI266" s="1"/>
  <c r="BI67"/>
  <c r="BI68" s="1"/>
  <c r="BI305"/>
  <c r="BI306" s="1"/>
  <c r="BI283"/>
  <c r="BI284" s="1"/>
  <c r="BI199"/>
  <c r="BI200" s="1"/>
  <c r="BI219"/>
  <c r="BI220" s="1"/>
  <c r="BI41"/>
  <c r="BI42" s="1"/>
  <c r="BI159"/>
  <c r="BI160" s="1"/>
  <c r="BI183"/>
  <c r="BI184" s="1"/>
  <c r="BI281"/>
  <c r="BI282" s="1"/>
  <c r="BI177"/>
  <c r="BI178" s="1"/>
  <c r="BI227"/>
  <c r="BI228" s="1"/>
  <c r="BI251"/>
  <c r="BI252" s="1"/>
  <c r="BI145"/>
  <c r="BI146" s="1"/>
  <c r="BI103"/>
  <c r="BI104" s="1"/>
  <c r="BI65"/>
  <c r="BI66" s="1"/>
  <c r="BI167"/>
  <c r="BI168" s="1"/>
  <c r="BI195"/>
  <c r="BI196" s="1"/>
  <c r="BI107"/>
  <c r="BI108" s="1"/>
  <c r="BI181"/>
  <c r="BI182" s="1"/>
  <c r="BI217"/>
  <c r="BI218" s="1"/>
  <c r="BI263"/>
  <c r="BI264" s="1"/>
  <c r="BI293"/>
  <c r="BI294" s="1"/>
  <c r="BI9"/>
  <c r="BI10" s="1"/>
  <c r="BI285"/>
  <c r="BI286" s="1"/>
  <c r="BI205"/>
  <c r="BI206" s="1"/>
  <c r="BI79"/>
  <c r="BI80" s="1"/>
  <c r="BI127"/>
  <c r="BI128" s="1"/>
  <c r="BI295"/>
  <c r="BI296" s="1"/>
  <c r="BI273"/>
  <c r="BI274" s="1"/>
  <c r="BI95"/>
  <c r="BI96" s="1"/>
  <c r="BI309"/>
  <c r="BI310" s="1"/>
  <c r="BI277"/>
  <c r="BI278" s="1"/>
  <c r="BI125"/>
  <c r="BI126" s="1"/>
  <c r="BI225"/>
  <c r="BI226" s="1"/>
  <c r="BI43"/>
  <c r="BI44" s="1"/>
  <c r="BI109"/>
  <c r="BI110" s="1"/>
  <c r="BI97"/>
  <c r="BI98" s="1"/>
  <c r="BI235"/>
  <c r="BI236" s="1"/>
  <c r="BI111"/>
  <c r="BI112" s="1"/>
  <c r="BI291"/>
  <c r="BI292" s="1"/>
  <c r="BI81"/>
  <c r="BI82" s="1"/>
  <c r="BI83"/>
  <c r="BI84" s="1"/>
  <c r="BI27"/>
  <c r="BI28" s="1"/>
  <c r="BI21"/>
  <c r="BI22" s="1"/>
  <c r="BI115"/>
  <c r="BI116" s="1"/>
  <c r="BI131"/>
  <c r="BI132" s="1"/>
  <c r="BI25"/>
  <c r="BI26" s="1"/>
  <c r="BI201"/>
  <c r="BI202" s="1"/>
  <c r="BI51"/>
  <c r="BI52" s="1"/>
  <c r="BI91"/>
  <c r="BI92" s="1"/>
  <c r="BI47"/>
  <c r="BI48" s="1"/>
  <c r="BI213"/>
  <c r="BI214" s="1"/>
  <c r="BI155"/>
  <c r="BI156" s="1"/>
  <c r="BI105"/>
  <c r="BI106" s="1"/>
  <c r="BI331"/>
  <c r="BI332" s="1"/>
  <c r="BI189"/>
  <c r="BI190" s="1"/>
  <c r="BI55"/>
  <c r="BI56" s="1"/>
  <c r="BI161"/>
  <c r="BI162" s="1"/>
  <c r="BI327"/>
  <c r="BI328" s="1"/>
  <c r="BI15"/>
  <c r="BI16" s="1"/>
  <c r="BI151"/>
  <c r="BI152" s="1"/>
  <c r="BI237"/>
  <c r="BI238" s="1"/>
  <c r="BI35"/>
  <c r="BI36" s="1"/>
  <c r="BI329"/>
  <c r="BI330" s="1"/>
  <c r="BI39"/>
  <c r="BI40" s="1"/>
  <c r="BI257"/>
  <c r="BI258" s="1"/>
  <c r="BI317"/>
  <c r="BI318" s="1"/>
  <c r="BI307"/>
  <c r="BI308" s="1"/>
  <c r="BI175"/>
  <c r="BI176" s="1"/>
  <c r="BI169"/>
  <c r="BI170" s="1"/>
  <c r="BI245"/>
  <c r="BI246" s="1"/>
  <c r="BI63"/>
  <c r="BI64" s="1"/>
  <c r="BI93"/>
  <c r="BI94" s="1"/>
  <c r="BI267"/>
  <c r="BI268" s="1"/>
  <c r="BI249"/>
  <c r="BI250" s="1"/>
  <c r="BI87"/>
  <c r="BI88" s="1"/>
  <c r="BI319"/>
  <c r="BI320" s="1"/>
  <c r="BI137"/>
  <c r="BI138" s="1"/>
  <c r="BI157"/>
  <c r="BI158" s="1"/>
  <c r="BI289"/>
  <c r="BI290" s="1"/>
  <c r="BI57"/>
  <c r="BI58" s="1"/>
  <c r="BI135"/>
  <c r="BI136" s="1"/>
  <c r="BI143"/>
  <c r="BI144" s="1"/>
  <c r="BI23"/>
  <c r="BI24" s="1"/>
  <c r="BI325"/>
  <c r="BI326" s="1"/>
  <c r="BI275"/>
  <c r="BI276" s="1"/>
  <c r="BI61"/>
  <c r="BI62" s="1"/>
  <c r="BI279"/>
  <c r="BI280" s="1"/>
  <c r="BI7"/>
  <c r="BI8" s="1"/>
  <c r="BI117"/>
  <c r="BI118" s="1"/>
  <c r="BI121"/>
  <c r="BI122" s="1"/>
  <c r="BI31"/>
  <c r="BI32" s="1"/>
  <c r="BI75"/>
  <c r="BI76" s="1"/>
  <c r="BI299"/>
  <c r="BI300" s="1"/>
  <c r="BI29"/>
  <c r="BI30" s="1"/>
  <c r="BI209"/>
  <c r="BI210" s="1"/>
  <c r="BI187"/>
  <c r="BI188" s="1"/>
  <c r="BI261"/>
  <c r="BI262" s="1"/>
  <c r="BI89"/>
  <c r="BI90" s="1"/>
  <c r="BI287"/>
  <c r="BI288" s="1"/>
  <c r="BI215"/>
  <c r="BI216" s="1"/>
  <c r="BI191"/>
  <c r="BI192" s="1"/>
  <c r="BI260"/>
  <c r="BI241"/>
  <c r="BH242"/>
  <c r="BH4" s="1"/>
  <c r="BJ113"/>
  <c r="BI172"/>
  <c r="BJ315" l="1"/>
  <c r="BJ215"/>
  <c r="BJ187"/>
  <c r="BJ188" s="1"/>
  <c r="BJ89"/>
  <c r="BJ90" s="1"/>
  <c r="BJ191"/>
  <c r="BJ192" s="1"/>
  <c r="BJ261"/>
  <c r="BJ259"/>
  <c r="BJ171"/>
  <c r="BJ172" s="1"/>
  <c r="BJ287"/>
  <c r="BK6"/>
  <c r="BJ11"/>
  <c r="BJ12" s="1"/>
  <c r="BJ269"/>
  <c r="BJ270" s="1"/>
  <c r="BJ271"/>
  <c r="BJ272" s="1"/>
  <c r="BJ37"/>
  <c r="BJ38" s="1"/>
  <c r="BJ33"/>
  <c r="BJ34" s="1"/>
  <c r="BJ133"/>
  <c r="BJ134" s="1"/>
  <c r="BJ229"/>
  <c r="BJ230" s="1"/>
  <c r="BJ119"/>
  <c r="BJ120" s="1"/>
  <c r="BJ301"/>
  <c r="BJ302" s="1"/>
  <c r="BJ19"/>
  <c r="BJ20" s="1"/>
  <c r="BJ59"/>
  <c r="BJ60" s="1"/>
  <c r="BJ197"/>
  <c r="BJ198" s="1"/>
  <c r="BJ165"/>
  <c r="BJ166" s="1"/>
  <c r="BJ193"/>
  <c r="BJ194" s="1"/>
  <c r="BJ147"/>
  <c r="BJ148" s="1"/>
  <c r="BJ207"/>
  <c r="BJ208" s="1"/>
  <c r="BJ139"/>
  <c r="BJ140" s="1"/>
  <c r="BJ203"/>
  <c r="BJ204" s="1"/>
  <c r="BJ221"/>
  <c r="BJ222" s="1"/>
  <c r="BJ233"/>
  <c r="BJ234" s="1"/>
  <c r="BJ243"/>
  <c r="BJ244" s="1"/>
  <c r="BJ73"/>
  <c r="BJ74" s="1"/>
  <c r="BJ69"/>
  <c r="BJ70" s="1"/>
  <c r="BJ173"/>
  <c r="BJ174" s="1"/>
  <c r="BJ323"/>
  <c r="BJ324" s="1"/>
  <c r="BJ179"/>
  <c r="BJ180" s="1"/>
  <c r="BJ17"/>
  <c r="BJ18" s="1"/>
  <c r="BJ313"/>
  <c r="BJ314" s="1"/>
  <c r="BJ45"/>
  <c r="BJ46" s="1"/>
  <c r="BJ123"/>
  <c r="BJ124" s="1"/>
  <c r="BJ185"/>
  <c r="BJ186" s="1"/>
  <c r="BJ141"/>
  <c r="BJ142" s="1"/>
  <c r="BJ247"/>
  <c r="BJ248" s="1"/>
  <c r="BJ49"/>
  <c r="BJ50" s="1"/>
  <c r="BJ77"/>
  <c r="BJ78" s="1"/>
  <c r="BJ297"/>
  <c r="BJ298" s="1"/>
  <c r="BJ71"/>
  <c r="BJ72" s="1"/>
  <c r="BJ79"/>
  <c r="BJ80" s="1"/>
  <c r="BJ219"/>
  <c r="BJ220" s="1"/>
  <c r="BJ103"/>
  <c r="BJ104" s="1"/>
  <c r="BJ41"/>
  <c r="BJ42" s="1"/>
  <c r="BJ211"/>
  <c r="BJ212" s="1"/>
  <c r="BJ9"/>
  <c r="BJ10" s="1"/>
  <c r="BJ109"/>
  <c r="BJ110" s="1"/>
  <c r="BJ225"/>
  <c r="BJ226" s="1"/>
  <c r="BJ153"/>
  <c r="BJ154" s="1"/>
  <c r="BJ195"/>
  <c r="BJ196" s="1"/>
  <c r="BJ67"/>
  <c r="BJ68" s="1"/>
  <c r="BJ265"/>
  <c r="BJ266" s="1"/>
  <c r="BJ283"/>
  <c r="BJ284" s="1"/>
  <c r="BJ255"/>
  <c r="BJ256" s="1"/>
  <c r="BJ43"/>
  <c r="BJ44" s="1"/>
  <c r="BJ163"/>
  <c r="BJ164" s="1"/>
  <c r="BJ85"/>
  <c r="BJ86" s="1"/>
  <c r="BJ53"/>
  <c r="BJ54" s="1"/>
  <c r="BJ285"/>
  <c r="BJ286" s="1"/>
  <c r="BJ281"/>
  <c r="BJ282" s="1"/>
  <c r="BJ217"/>
  <c r="BJ218" s="1"/>
  <c r="BJ305"/>
  <c r="BJ263"/>
  <c r="BJ264" s="1"/>
  <c r="BJ295"/>
  <c r="BJ296" s="1"/>
  <c r="BJ293"/>
  <c r="BJ294" s="1"/>
  <c r="BJ239"/>
  <c r="BJ240" s="1"/>
  <c r="BJ273"/>
  <c r="BJ274" s="1"/>
  <c r="BJ311"/>
  <c r="BJ312" s="1"/>
  <c r="BJ65"/>
  <c r="BJ66" s="1"/>
  <c r="BJ277"/>
  <c r="BJ278" s="1"/>
  <c r="BJ183"/>
  <c r="BJ184" s="1"/>
  <c r="BJ149"/>
  <c r="BJ150" s="1"/>
  <c r="BJ253"/>
  <c r="BJ254" s="1"/>
  <c r="BJ167"/>
  <c r="BJ168" s="1"/>
  <c r="BJ181"/>
  <c r="BJ182" s="1"/>
  <c r="BJ13"/>
  <c r="BJ14" s="1"/>
  <c r="BJ99"/>
  <c r="BJ100" s="1"/>
  <c r="BJ321"/>
  <c r="BJ322" s="1"/>
  <c r="BJ125"/>
  <c r="BJ126" s="1"/>
  <c r="BJ129"/>
  <c r="BJ130" s="1"/>
  <c r="BJ127"/>
  <c r="BJ128" s="1"/>
  <c r="BJ199"/>
  <c r="BJ200" s="1"/>
  <c r="BJ145"/>
  <c r="BJ146" s="1"/>
  <c r="BJ95"/>
  <c r="BJ96" s="1"/>
  <c r="BJ309"/>
  <c r="BJ310" s="1"/>
  <c r="BJ303"/>
  <c r="BJ304" s="1"/>
  <c r="BJ159"/>
  <c r="BJ160" s="1"/>
  <c r="BJ227"/>
  <c r="BJ228" s="1"/>
  <c r="BJ177"/>
  <c r="BJ178" s="1"/>
  <c r="BJ101"/>
  <c r="BJ102" s="1"/>
  <c r="BJ223"/>
  <c r="BJ224" s="1"/>
  <c r="BJ251"/>
  <c r="BJ252" s="1"/>
  <c r="BJ231"/>
  <c r="BJ232" s="1"/>
  <c r="BJ205"/>
  <c r="BJ206" s="1"/>
  <c r="BJ107"/>
  <c r="BJ108" s="1"/>
  <c r="BJ131"/>
  <c r="BJ132" s="1"/>
  <c r="BJ97"/>
  <c r="BJ98" s="1"/>
  <c r="BJ161"/>
  <c r="BJ162" s="1"/>
  <c r="BJ111"/>
  <c r="BJ112" s="1"/>
  <c r="BJ47"/>
  <c r="BJ48" s="1"/>
  <c r="BJ81"/>
  <c r="BJ82" s="1"/>
  <c r="BJ317"/>
  <c r="BJ318" s="1"/>
  <c r="BJ115"/>
  <c r="BJ116" s="1"/>
  <c r="BJ27"/>
  <c r="BJ28" s="1"/>
  <c r="BJ329"/>
  <c r="BJ330" s="1"/>
  <c r="BJ291"/>
  <c r="BJ292" s="1"/>
  <c r="BJ237"/>
  <c r="BJ238" s="1"/>
  <c r="BJ189"/>
  <c r="BJ190" s="1"/>
  <c r="BJ105"/>
  <c r="BJ106" s="1"/>
  <c r="BJ15"/>
  <c r="BJ16" s="1"/>
  <c r="BJ83"/>
  <c r="BJ84" s="1"/>
  <c r="BJ257"/>
  <c r="BJ258" s="1"/>
  <c r="BJ21"/>
  <c r="BJ22" s="1"/>
  <c r="BJ155"/>
  <c r="BJ156" s="1"/>
  <c r="BJ51"/>
  <c r="BJ52" s="1"/>
  <c r="BJ327"/>
  <c r="BJ328" s="1"/>
  <c r="BJ25"/>
  <c r="BJ26" s="1"/>
  <c r="BJ151"/>
  <c r="BJ152" s="1"/>
  <c r="BJ91"/>
  <c r="BJ92" s="1"/>
  <c r="BJ331"/>
  <c r="BJ332" s="1"/>
  <c r="BJ235"/>
  <c r="BJ236" s="1"/>
  <c r="BJ55"/>
  <c r="BJ56" s="1"/>
  <c r="BJ213"/>
  <c r="BJ214" s="1"/>
  <c r="BJ201"/>
  <c r="BJ202" s="1"/>
  <c r="BJ39"/>
  <c r="BJ40" s="1"/>
  <c r="BJ35"/>
  <c r="BJ36" s="1"/>
  <c r="BJ275"/>
  <c r="BJ276" s="1"/>
  <c r="BJ289"/>
  <c r="BJ290" s="1"/>
  <c r="BJ307"/>
  <c r="BJ308" s="1"/>
  <c r="BJ279"/>
  <c r="BJ280" s="1"/>
  <c r="BJ135"/>
  <c r="BJ136" s="1"/>
  <c r="BJ175"/>
  <c r="BJ176" s="1"/>
  <c r="BJ63"/>
  <c r="BJ64" s="1"/>
  <c r="BJ319"/>
  <c r="BJ320" s="1"/>
  <c r="BJ137"/>
  <c r="BJ138" s="1"/>
  <c r="BJ143"/>
  <c r="BJ144" s="1"/>
  <c r="BJ31"/>
  <c r="BJ32" s="1"/>
  <c r="BJ157"/>
  <c r="BJ158" s="1"/>
  <c r="BJ75"/>
  <c r="BJ76" s="1"/>
  <c r="BJ23"/>
  <c r="BJ24" s="1"/>
  <c r="BJ249"/>
  <c r="BJ250" s="1"/>
  <c r="BJ169"/>
  <c r="BJ170" s="1"/>
  <c r="BJ325"/>
  <c r="BJ326" s="1"/>
  <c r="BJ121"/>
  <c r="BJ122" s="1"/>
  <c r="BJ29"/>
  <c r="BJ30" s="1"/>
  <c r="BJ61"/>
  <c r="BJ62" s="1"/>
  <c r="BJ117"/>
  <c r="BJ118" s="1"/>
  <c r="BJ87"/>
  <c r="BJ88" s="1"/>
  <c r="BJ93"/>
  <c r="BJ94" s="1"/>
  <c r="BJ267"/>
  <c r="BJ268" s="1"/>
  <c r="BJ57"/>
  <c r="BJ58" s="1"/>
  <c r="BJ245"/>
  <c r="BJ246" s="1"/>
  <c r="BJ209"/>
  <c r="BJ210" s="1"/>
  <c r="BJ299"/>
  <c r="BJ300" s="1"/>
  <c r="BJ7"/>
  <c r="BJ8" s="1"/>
  <c r="BJ260"/>
  <c r="BJ241"/>
  <c r="BI242"/>
  <c r="BI4" s="1"/>
  <c r="BJ262"/>
  <c r="BJ114"/>
  <c r="BK113"/>
  <c r="BJ216"/>
  <c r="BK315" l="1"/>
  <c r="BJ316"/>
  <c r="BK287"/>
  <c r="BJ288"/>
  <c r="BL6"/>
  <c r="BK11"/>
  <c r="BK12" s="1"/>
  <c r="BK269"/>
  <c r="BK270" s="1"/>
  <c r="BK271"/>
  <c r="BK272" s="1"/>
  <c r="BK37"/>
  <c r="BK38" s="1"/>
  <c r="BK133"/>
  <c r="BK134" s="1"/>
  <c r="BK33"/>
  <c r="BK34" s="1"/>
  <c r="BK119"/>
  <c r="BK120" s="1"/>
  <c r="BK301"/>
  <c r="BK302" s="1"/>
  <c r="BK229"/>
  <c r="BK230" s="1"/>
  <c r="BK139"/>
  <c r="BK140" s="1"/>
  <c r="BK197"/>
  <c r="BK198" s="1"/>
  <c r="BK193"/>
  <c r="BK194" s="1"/>
  <c r="BK207"/>
  <c r="BK208" s="1"/>
  <c r="BK165"/>
  <c r="BK166" s="1"/>
  <c r="BK147"/>
  <c r="BK148" s="1"/>
  <c r="BK19"/>
  <c r="BK20" s="1"/>
  <c r="BK203"/>
  <c r="BK204" s="1"/>
  <c r="BK59"/>
  <c r="BK60" s="1"/>
  <c r="BK221"/>
  <c r="BK222" s="1"/>
  <c r="BK123"/>
  <c r="BK124" s="1"/>
  <c r="BK69"/>
  <c r="BK70" s="1"/>
  <c r="BK45"/>
  <c r="BK46" s="1"/>
  <c r="BK243"/>
  <c r="BK244" s="1"/>
  <c r="BK233"/>
  <c r="BK234" s="1"/>
  <c r="BK173"/>
  <c r="BK174" s="1"/>
  <c r="BK185"/>
  <c r="BK186" s="1"/>
  <c r="BK77"/>
  <c r="BK78" s="1"/>
  <c r="BK313"/>
  <c r="BK314" s="1"/>
  <c r="BK17"/>
  <c r="BK18" s="1"/>
  <c r="BK141"/>
  <c r="BK142" s="1"/>
  <c r="BK71"/>
  <c r="BK72" s="1"/>
  <c r="BK179"/>
  <c r="BK180" s="1"/>
  <c r="BK297"/>
  <c r="BK298" s="1"/>
  <c r="BK247"/>
  <c r="BK248" s="1"/>
  <c r="BK49"/>
  <c r="BK50" s="1"/>
  <c r="BK323"/>
  <c r="BK324" s="1"/>
  <c r="BK73"/>
  <c r="BK74" s="1"/>
  <c r="BK79"/>
  <c r="BK80" s="1"/>
  <c r="BK127"/>
  <c r="BK128" s="1"/>
  <c r="BK295"/>
  <c r="BK296" s="1"/>
  <c r="BK273"/>
  <c r="BK274" s="1"/>
  <c r="BK311"/>
  <c r="BK312" s="1"/>
  <c r="BK95"/>
  <c r="BK96" s="1"/>
  <c r="BK231"/>
  <c r="BK232" s="1"/>
  <c r="BK41"/>
  <c r="BK42" s="1"/>
  <c r="BK65"/>
  <c r="BK66" s="1"/>
  <c r="BK303"/>
  <c r="BK304" s="1"/>
  <c r="BK277"/>
  <c r="BK278" s="1"/>
  <c r="BK227"/>
  <c r="BK228" s="1"/>
  <c r="BK107"/>
  <c r="BK108" s="1"/>
  <c r="BK153"/>
  <c r="BK154" s="1"/>
  <c r="BK181"/>
  <c r="BK182" s="1"/>
  <c r="BK321"/>
  <c r="BK322" s="1"/>
  <c r="BK255"/>
  <c r="BK256" s="1"/>
  <c r="BK43"/>
  <c r="BK44" s="1"/>
  <c r="BK283"/>
  <c r="BK284" s="1"/>
  <c r="BK265"/>
  <c r="BK266" s="1"/>
  <c r="BK195"/>
  <c r="BK196" s="1"/>
  <c r="BK217"/>
  <c r="BK218" s="1"/>
  <c r="BK99"/>
  <c r="BK100" s="1"/>
  <c r="BK163"/>
  <c r="BK164" s="1"/>
  <c r="BK239"/>
  <c r="BK240" s="1"/>
  <c r="BK177"/>
  <c r="BK178" s="1"/>
  <c r="BK149"/>
  <c r="BK150" s="1"/>
  <c r="BK225"/>
  <c r="BK226" s="1"/>
  <c r="BK85"/>
  <c r="BK86" s="1"/>
  <c r="BK101"/>
  <c r="BK102" s="1"/>
  <c r="BK199"/>
  <c r="BK200" s="1"/>
  <c r="BK263"/>
  <c r="BK264" s="1"/>
  <c r="BK223"/>
  <c r="BK224" s="1"/>
  <c r="BK145"/>
  <c r="BK146" s="1"/>
  <c r="BK159"/>
  <c r="BK160" s="1"/>
  <c r="BK285"/>
  <c r="BK286" s="1"/>
  <c r="BK205"/>
  <c r="BK206" s="1"/>
  <c r="BK9"/>
  <c r="BK10" s="1"/>
  <c r="BK53"/>
  <c r="BK54" s="1"/>
  <c r="BK109"/>
  <c r="BK110" s="1"/>
  <c r="BK129"/>
  <c r="BK130" s="1"/>
  <c r="BK253"/>
  <c r="BK254" s="1"/>
  <c r="BK219"/>
  <c r="BK220" s="1"/>
  <c r="BK251"/>
  <c r="BK252" s="1"/>
  <c r="BK211"/>
  <c r="BK212" s="1"/>
  <c r="BK167"/>
  <c r="BK168" s="1"/>
  <c r="BK183"/>
  <c r="BK184" s="1"/>
  <c r="BK281"/>
  <c r="BK282" s="1"/>
  <c r="BK293"/>
  <c r="BK294" s="1"/>
  <c r="BK103"/>
  <c r="BK104" s="1"/>
  <c r="BK309"/>
  <c r="BK310" s="1"/>
  <c r="BK67"/>
  <c r="BK68" s="1"/>
  <c r="BK13"/>
  <c r="BK14" s="1"/>
  <c r="BK125"/>
  <c r="BK126" s="1"/>
  <c r="BK131"/>
  <c r="BK132" s="1"/>
  <c r="BK155"/>
  <c r="BK156" s="1"/>
  <c r="BK317"/>
  <c r="BK318" s="1"/>
  <c r="BK35"/>
  <c r="BK36" s="1"/>
  <c r="BK329"/>
  <c r="BK330" s="1"/>
  <c r="BK115"/>
  <c r="BK116" s="1"/>
  <c r="BK83"/>
  <c r="BK84" s="1"/>
  <c r="BK257"/>
  <c r="BK258" s="1"/>
  <c r="BK21"/>
  <c r="BK22" s="1"/>
  <c r="BK331"/>
  <c r="BK332" s="1"/>
  <c r="BK201"/>
  <c r="BK202" s="1"/>
  <c r="BK151"/>
  <c r="BK152" s="1"/>
  <c r="BK81"/>
  <c r="BK82" s="1"/>
  <c r="BK97"/>
  <c r="BK98" s="1"/>
  <c r="BK105"/>
  <c r="BK106" s="1"/>
  <c r="BK327"/>
  <c r="BK328" s="1"/>
  <c r="BK161"/>
  <c r="BK162" s="1"/>
  <c r="BK15"/>
  <c r="BK16" s="1"/>
  <c r="BK213"/>
  <c r="BK214" s="1"/>
  <c r="BK55"/>
  <c r="BK56" s="1"/>
  <c r="BK25"/>
  <c r="BK26" s="1"/>
  <c r="BK111"/>
  <c r="BK112" s="1"/>
  <c r="BK27"/>
  <c r="BK28" s="1"/>
  <c r="BK189"/>
  <c r="BK190" s="1"/>
  <c r="BK235"/>
  <c r="BK236" s="1"/>
  <c r="BK91"/>
  <c r="BK92" s="1"/>
  <c r="BK51"/>
  <c r="BK52" s="1"/>
  <c r="BK47"/>
  <c r="BK48" s="1"/>
  <c r="BK237"/>
  <c r="BK238" s="1"/>
  <c r="BK39"/>
  <c r="BK40" s="1"/>
  <c r="BK291"/>
  <c r="BK292" s="1"/>
  <c r="BK307"/>
  <c r="BK308" s="1"/>
  <c r="BK57"/>
  <c r="BK58" s="1"/>
  <c r="BK143"/>
  <c r="BK144" s="1"/>
  <c r="BK267"/>
  <c r="BK268" s="1"/>
  <c r="BK23"/>
  <c r="BK24" s="1"/>
  <c r="BK63"/>
  <c r="BK64" s="1"/>
  <c r="BK75"/>
  <c r="BK76" s="1"/>
  <c r="BK299"/>
  <c r="BK300" s="1"/>
  <c r="BK29"/>
  <c r="BK30" s="1"/>
  <c r="BK87"/>
  <c r="BK88" s="1"/>
  <c r="BK325"/>
  <c r="BK326" s="1"/>
  <c r="BK31"/>
  <c r="BK32" s="1"/>
  <c r="BK275"/>
  <c r="BK276" s="1"/>
  <c r="BK117"/>
  <c r="BK118" s="1"/>
  <c r="BK279"/>
  <c r="BK280" s="1"/>
  <c r="BK135"/>
  <c r="BK136" s="1"/>
  <c r="BK169"/>
  <c r="BK170" s="1"/>
  <c r="BK121"/>
  <c r="BK122" s="1"/>
  <c r="BK175"/>
  <c r="BK176" s="1"/>
  <c r="BK319"/>
  <c r="BK320" s="1"/>
  <c r="BK245"/>
  <c r="BK246" s="1"/>
  <c r="BK137"/>
  <c r="BK138" s="1"/>
  <c r="BK93"/>
  <c r="BK94" s="1"/>
  <c r="BK157"/>
  <c r="BK158" s="1"/>
  <c r="BK249"/>
  <c r="BK250" s="1"/>
  <c r="BK61"/>
  <c r="BK62" s="1"/>
  <c r="BK7"/>
  <c r="BK8" s="1"/>
  <c r="BK289"/>
  <c r="BK290" s="1"/>
  <c r="BK209"/>
  <c r="BK210" s="1"/>
  <c r="BK259"/>
  <c r="BK260" s="1"/>
  <c r="BK191"/>
  <c r="BL191" s="1"/>
  <c r="BK305"/>
  <c r="BK306" s="1"/>
  <c r="BJ306"/>
  <c r="BK171"/>
  <c r="BK172" s="1"/>
  <c r="BK215"/>
  <c r="BK216" s="1"/>
  <c r="BK261"/>
  <c r="BK262" s="1"/>
  <c r="BK187"/>
  <c r="BL187" s="1"/>
  <c r="BK89"/>
  <c r="BL89" s="1"/>
  <c r="BK316"/>
  <c r="BL315"/>
  <c r="BK288"/>
  <c r="BL287"/>
  <c r="BK114"/>
  <c r="BL113"/>
  <c r="BK241"/>
  <c r="BJ242"/>
  <c r="BL261" l="1"/>
  <c r="BJ4"/>
  <c r="BK188"/>
  <c r="BK192"/>
  <c r="BL171"/>
  <c r="BL259"/>
  <c r="BM259" s="1"/>
  <c r="BK90"/>
  <c r="BL11"/>
  <c r="BL12" s="1"/>
  <c r="BM6"/>
  <c r="BL269"/>
  <c r="BL270" s="1"/>
  <c r="BL271"/>
  <c r="BL272" s="1"/>
  <c r="BL133"/>
  <c r="BL134" s="1"/>
  <c r="BL33"/>
  <c r="BL34" s="1"/>
  <c r="BL37"/>
  <c r="BL38" s="1"/>
  <c r="BL229"/>
  <c r="BL230" s="1"/>
  <c r="BL301"/>
  <c r="BL302" s="1"/>
  <c r="BL119"/>
  <c r="BL120" s="1"/>
  <c r="BL203"/>
  <c r="BL204" s="1"/>
  <c r="BL193"/>
  <c r="BL194" s="1"/>
  <c r="BL207"/>
  <c r="BL208" s="1"/>
  <c r="BL197"/>
  <c r="BL198" s="1"/>
  <c r="BL147"/>
  <c r="BL148" s="1"/>
  <c r="BL165"/>
  <c r="BL166" s="1"/>
  <c r="BL19"/>
  <c r="BL20" s="1"/>
  <c r="BL59"/>
  <c r="BL60" s="1"/>
  <c r="BL139"/>
  <c r="BL140" s="1"/>
  <c r="BL49"/>
  <c r="BL50" s="1"/>
  <c r="BL297"/>
  <c r="BL298" s="1"/>
  <c r="BL243"/>
  <c r="BL244" s="1"/>
  <c r="BL233"/>
  <c r="BL234" s="1"/>
  <c r="BL313"/>
  <c r="BL314" s="1"/>
  <c r="BL179"/>
  <c r="BL180" s="1"/>
  <c r="BL45"/>
  <c r="BL46" s="1"/>
  <c r="BL173"/>
  <c r="BL174" s="1"/>
  <c r="BL123"/>
  <c r="BL124" s="1"/>
  <c r="BL141"/>
  <c r="BL142" s="1"/>
  <c r="BL305"/>
  <c r="BL306" s="1"/>
  <c r="BL247"/>
  <c r="BL248" s="1"/>
  <c r="BL185"/>
  <c r="BL186" s="1"/>
  <c r="BL71"/>
  <c r="BL72" s="1"/>
  <c r="BL17"/>
  <c r="BL18" s="1"/>
  <c r="BL77"/>
  <c r="BL78" s="1"/>
  <c r="BL73"/>
  <c r="BL74" s="1"/>
  <c r="BL69"/>
  <c r="BL70" s="1"/>
  <c r="BL323"/>
  <c r="BL324" s="1"/>
  <c r="BL221"/>
  <c r="BL222" s="1"/>
  <c r="BL163"/>
  <c r="BL164" s="1"/>
  <c r="BL285"/>
  <c r="BL286" s="1"/>
  <c r="BL145"/>
  <c r="BL146" s="1"/>
  <c r="BL263"/>
  <c r="BL264" s="1"/>
  <c r="BL101"/>
  <c r="BL102" s="1"/>
  <c r="BL109"/>
  <c r="BL110" s="1"/>
  <c r="BL153"/>
  <c r="BL154" s="1"/>
  <c r="BL227"/>
  <c r="BL228" s="1"/>
  <c r="BL303"/>
  <c r="BL304" s="1"/>
  <c r="BL41"/>
  <c r="BL42" s="1"/>
  <c r="BL95"/>
  <c r="BL96" s="1"/>
  <c r="BL273"/>
  <c r="BL274" s="1"/>
  <c r="BL127"/>
  <c r="BL128" s="1"/>
  <c r="BL283"/>
  <c r="BL284" s="1"/>
  <c r="BL181"/>
  <c r="BL182" s="1"/>
  <c r="BL183"/>
  <c r="BL184" s="1"/>
  <c r="BL211"/>
  <c r="BL212" s="1"/>
  <c r="BL219"/>
  <c r="BL220" s="1"/>
  <c r="BL99"/>
  <c r="BL100" s="1"/>
  <c r="BL195"/>
  <c r="BL196" s="1"/>
  <c r="BL43"/>
  <c r="BL44" s="1"/>
  <c r="BL321"/>
  <c r="BL322" s="1"/>
  <c r="BL53"/>
  <c r="BL54" s="1"/>
  <c r="BL177"/>
  <c r="BL178" s="1"/>
  <c r="BL309"/>
  <c r="BL310" s="1"/>
  <c r="BL239"/>
  <c r="BL240" s="1"/>
  <c r="BL125"/>
  <c r="BL126" s="1"/>
  <c r="BL205"/>
  <c r="BL206" s="1"/>
  <c r="BL159"/>
  <c r="BL160" s="1"/>
  <c r="BL223"/>
  <c r="BL224" s="1"/>
  <c r="BL199"/>
  <c r="BL200" s="1"/>
  <c r="BL129"/>
  <c r="BL130" s="1"/>
  <c r="BL67"/>
  <c r="BL68" s="1"/>
  <c r="BL107"/>
  <c r="BL108" s="1"/>
  <c r="BL277"/>
  <c r="BL278" s="1"/>
  <c r="BL65"/>
  <c r="BL66" s="1"/>
  <c r="BL231"/>
  <c r="BL232" s="1"/>
  <c r="BL311"/>
  <c r="BL312" s="1"/>
  <c r="BL295"/>
  <c r="BL296" s="1"/>
  <c r="BL79"/>
  <c r="BL80" s="1"/>
  <c r="BL13"/>
  <c r="BL14" s="1"/>
  <c r="BL85"/>
  <c r="BL86" s="1"/>
  <c r="BL281"/>
  <c r="BL282" s="1"/>
  <c r="BL167"/>
  <c r="BL168" s="1"/>
  <c r="BL251"/>
  <c r="BL252" s="1"/>
  <c r="BL253"/>
  <c r="BL254" s="1"/>
  <c r="BL217"/>
  <c r="BL218" s="1"/>
  <c r="BL265"/>
  <c r="BL266" s="1"/>
  <c r="BL255"/>
  <c r="BL256" s="1"/>
  <c r="BL225"/>
  <c r="BL226" s="1"/>
  <c r="BL149"/>
  <c r="BL150" s="1"/>
  <c r="BL9"/>
  <c r="BL10" s="1"/>
  <c r="BL103"/>
  <c r="BL104" s="1"/>
  <c r="BL293"/>
  <c r="BL294" s="1"/>
  <c r="BL91"/>
  <c r="BL92" s="1"/>
  <c r="BL257"/>
  <c r="BL258" s="1"/>
  <c r="BL317"/>
  <c r="BL318" s="1"/>
  <c r="BL15"/>
  <c r="BL16" s="1"/>
  <c r="BL327"/>
  <c r="BL328" s="1"/>
  <c r="BL97"/>
  <c r="BL98" s="1"/>
  <c r="BL21"/>
  <c r="BL22" s="1"/>
  <c r="BL35"/>
  <c r="BL36" s="1"/>
  <c r="BL291"/>
  <c r="BL292" s="1"/>
  <c r="BL83"/>
  <c r="BL84" s="1"/>
  <c r="BL329"/>
  <c r="BL330" s="1"/>
  <c r="BL237"/>
  <c r="BL238" s="1"/>
  <c r="BL47"/>
  <c r="BL48" s="1"/>
  <c r="BL25"/>
  <c r="BL26" s="1"/>
  <c r="BL55"/>
  <c r="BL56" s="1"/>
  <c r="BL131"/>
  <c r="BL132" s="1"/>
  <c r="BL235"/>
  <c r="BL236" s="1"/>
  <c r="BL201"/>
  <c r="BL202" s="1"/>
  <c r="BL81"/>
  <c r="BL82" s="1"/>
  <c r="BL213"/>
  <c r="BL214" s="1"/>
  <c r="BL161"/>
  <c r="BL162" s="1"/>
  <c r="BL105"/>
  <c r="BL106" s="1"/>
  <c r="BL39"/>
  <c r="BL40" s="1"/>
  <c r="BL155"/>
  <c r="BL156" s="1"/>
  <c r="BL331"/>
  <c r="BL332" s="1"/>
  <c r="BL189"/>
  <c r="BL190" s="1"/>
  <c r="BL115"/>
  <c r="BL116" s="1"/>
  <c r="BL27"/>
  <c r="BL28" s="1"/>
  <c r="BL111"/>
  <c r="BL112" s="1"/>
  <c r="BL151"/>
  <c r="BL152" s="1"/>
  <c r="BL51"/>
  <c r="BL52" s="1"/>
  <c r="BL57"/>
  <c r="BL58" s="1"/>
  <c r="BL289"/>
  <c r="BL290" s="1"/>
  <c r="BL175"/>
  <c r="BL176" s="1"/>
  <c r="BL121"/>
  <c r="BL122" s="1"/>
  <c r="BL209"/>
  <c r="BL210" s="1"/>
  <c r="BL275"/>
  <c r="BL276" s="1"/>
  <c r="BL31"/>
  <c r="BL32" s="1"/>
  <c r="BL325"/>
  <c r="BL326" s="1"/>
  <c r="BL143"/>
  <c r="BL144" s="1"/>
  <c r="BL7"/>
  <c r="BL8" s="1"/>
  <c r="BL249"/>
  <c r="BL250" s="1"/>
  <c r="BL157"/>
  <c r="BL158" s="1"/>
  <c r="BL137"/>
  <c r="BL138" s="1"/>
  <c r="BL319"/>
  <c r="BL320" s="1"/>
  <c r="BL169"/>
  <c r="BL170" s="1"/>
  <c r="BL279"/>
  <c r="BL280" s="1"/>
  <c r="BL299"/>
  <c r="BL300" s="1"/>
  <c r="BL63"/>
  <c r="BL64" s="1"/>
  <c r="BL307"/>
  <c r="BL308" s="1"/>
  <c r="BL23"/>
  <c r="BL24" s="1"/>
  <c r="BL61"/>
  <c r="BL62" s="1"/>
  <c r="BL245"/>
  <c r="BL246" s="1"/>
  <c r="BL117"/>
  <c r="BL118" s="1"/>
  <c r="BL29"/>
  <c r="BL30" s="1"/>
  <c r="BL75"/>
  <c r="BL76" s="1"/>
  <c r="BL87"/>
  <c r="BL88" s="1"/>
  <c r="BL267"/>
  <c r="BL268" s="1"/>
  <c r="BL93"/>
  <c r="BL94" s="1"/>
  <c r="BL135"/>
  <c r="BL136" s="1"/>
  <c r="BL215"/>
  <c r="BL216" s="1"/>
  <c r="BM89"/>
  <c r="BL90"/>
  <c r="BL172"/>
  <c r="BM171"/>
  <c r="BL288"/>
  <c r="BM287"/>
  <c r="BL192"/>
  <c r="BM191"/>
  <c r="BL188"/>
  <c r="BM187"/>
  <c r="BL316"/>
  <c r="BM315"/>
  <c r="BL262"/>
  <c r="BM261"/>
  <c r="BK242"/>
  <c r="BL241"/>
  <c r="BL114"/>
  <c r="BM113"/>
  <c r="BL260" l="1"/>
  <c r="BM215"/>
  <c r="BK4"/>
  <c r="BM11"/>
  <c r="BM12" s="1"/>
  <c r="BN6"/>
  <c r="BN261" s="1"/>
  <c r="BM269"/>
  <c r="BM270" s="1"/>
  <c r="BM271"/>
  <c r="BM272" s="1"/>
  <c r="BM33"/>
  <c r="BM34" s="1"/>
  <c r="BM133"/>
  <c r="BM134" s="1"/>
  <c r="BM37"/>
  <c r="BM38" s="1"/>
  <c r="BM301"/>
  <c r="BM302" s="1"/>
  <c r="BM229"/>
  <c r="BM230" s="1"/>
  <c r="BM119"/>
  <c r="BM120" s="1"/>
  <c r="BM139"/>
  <c r="BM140" s="1"/>
  <c r="BM19"/>
  <c r="BM20" s="1"/>
  <c r="BM193"/>
  <c r="BM194" s="1"/>
  <c r="BM147"/>
  <c r="BM148" s="1"/>
  <c r="BM59"/>
  <c r="BM60" s="1"/>
  <c r="BM165"/>
  <c r="BM166" s="1"/>
  <c r="BM203"/>
  <c r="BM204" s="1"/>
  <c r="BM197"/>
  <c r="BM198" s="1"/>
  <c r="BM207"/>
  <c r="BM208" s="1"/>
  <c r="BM305"/>
  <c r="BM306" s="1"/>
  <c r="BM221"/>
  <c r="BM222" s="1"/>
  <c r="BM69"/>
  <c r="BM70" s="1"/>
  <c r="BM313"/>
  <c r="BM314" s="1"/>
  <c r="BM243"/>
  <c r="BM244" s="1"/>
  <c r="BM247"/>
  <c r="BM248" s="1"/>
  <c r="BM123"/>
  <c r="BM124" s="1"/>
  <c r="BM45"/>
  <c r="BM46" s="1"/>
  <c r="BM77"/>
  <c r="BM78" s="1"/>
  <c r="BM297"/>
  <c r="BM298" s="1"/>
  <c r="BM323"/>
  <c r="BM324" s="1"/>
  <c r="BM73"/>
  <c r="BM74" s="1"/>
  <c r="BM233"/>
  <c r="BM234" s="1"/>
  <c r="BM185"/>
  <c r="BM186" s="1"/>
  <c r="BM141"/>
  <c r="BM142" s="1"/>
  <c r="BM173"/>
  <c r="BM174" s="1"/>
  <c r="BM179"/>
  <c r="BM180" s="1"/>
  <c r="BM17"/>
  <c r="BM18" s="1"/>
  <c r="BM71"/>
  <c r="BM72" s="1"/>
  <c r="BM49"/>
  <c r="BM50" s="1"/>
  <c r="BM103"/>
  <c r="BM104" s="1"/>
  <c r="BM149"/>
  <c r="BM150" s="1"/>
  <c r="BM255"/>
  <c r="BM256" s="1"/>
  <c r="BM217"/>
  <c r="BM218" s="1"/>
  <c r="BM211"/>
  <c r="BM212" s="1"/>
  <c r="BM181"/>
  <c r="BM182" s="1"/>
  <c r="BM273"/>
  <c r="BM274" s="1"/>
  <c r="BM41"/>
  <c r="BM42" s="1"/>
  <c r="BM227"/>
  <c r="BM228" s="1"/>
  <c r="BM109"/>
  <c r="BM110" s="1"/>
  <c r="BM263"/>
  <c r="BM264" s="1"/>
  <c r="BM285"/>
  <c r="BM286" s="1"/>
  <c r="BM309"/>
  <c r="BM310" s="1"/>
  <c r="BM53"/>
  <c r="BM54" s="1"/>
  <c r="BM43"/>
  <c r="BM44" s="1"/>
  <c r="BM99"/>
  <c r="BM100" s="1"/>
  <c r="BM251"/>
  <c r="BM252" s="1"/>
  <c r="BM281"/>
  <c r="BM282" s="1"/>
  <c r="BM13"/>
  <c r="BM14" s="1"/>
  <c r="BM79"/>
  <c r="BM80" s="1"/>
  <c r="BM311"/>
  <c r="BM312" s="1"/>
  <c r="BM65"/>
  <c r="BM66" s="1"/>
  <c r="BM107"/>
  <c r="BM108" s="1"/>
  <c r="BM129"/>
  <c r="BM130" s="1"/>
  <c r="BM199"/>
  <c r="BM200" s="1"/>
  <c r="BM159"/>
  <c r="BM160" s="1"/>
  <c r="BM125"/>
  <c r="BM126" s="1"/>
  <c r="BM293"/>
  <c r="BM294" s="1"/>
  <c r="BM9"/>
  <c r="BM10" s="1"/>
  <c r="BM225"/>
  <c r="BM226" s="1"/>
  <c r="BM265"/>
  <c r="BM266" s="1"/>
  <c r="BM219"/>
  <c r="BM220" s="1"/>
  <c r="BM183"/>
  <c r="BM184" s="1"/>
  <c r="BM283"/>
  <c r="BM284" s="1"/>
  <c r="BM127"/>
  <c r="BM128" s="1"/>
  <c r="BM95"/>
  <c r="BM96" s="1"/>
  <c r="BM303"/>
  <c r="BM304" s="1"/>
  <c r="BM153"/>
  <c r="BM154" s="1"/>
  <c r="BM101"/>
  <c r="BM102" s="1"/>
  <c r="BM145"/>
  <c r="BM146" s="1"/>
  <c r="BM163"/>
  <c r="BM164" s="1"/>
  <c r="BM239"/>
  <c r="BM240" s="1"/>
  <c r="BM177"/>
  <c r="BM178" s="1"/>
  <c r="BM321"/>
  <c r="BM322" s="1"/>
  <c r="BM195"/>
  <c r="BM196" s="1"/>
  <c r="BM253"/>
  <c r="BM254" s="1"/>
  <c r="BM167"/>
  <c r="BM168" s="1"/>
  <c r="BM85"/>
  <c r="BM86" s="1"/>
  <c r="BM295"/>
  <c r="BM296" s="1"/>
  <c r="BM231"/>
  <c r="BM232" s="1"/>
  <c r="BM277"/>
  <c r="BM278" s="1"/>
  <c r="BM67"/>
  <c r="BM68" s="1"/>
  <c r="BM223"/>
  <c r="BM224" s="1"/>
  <c r="BM205"/>
  <c r="BM206" s="1"/>
  <c r="BM39"/>
  <c r="BM40" s="1"/>
  <c r="BM97"/>
  <c r="BM98" s="1"/>
  <c r="BM257"/>
  <c r="BM258" s="1"/>
  <c r="BM111"/>
  <c r="BM112" s="1"/>
  <c r="BM81"/>
  <c r="BM82" s="1"/>
  <c r="BM55"/>
  <c r="BM56" s="1"/>
  <c r="BM189"/>
  <c r="BM190" s="1"/>
  <c r="BM155"/>
  <c r="BM156" s="1"/>
  <c r="BM317"/>
  <c r="BM318" s="1"/>
  <c r="BM131"/>
  <c r="BM132" s="1"/>
  <c r="BM91"/>
  <c r="BM92" s="1"/>
  <c r="BM151"/>
  <c r="BM152" s="1"/>
  <c r="BM27"/>
  <c r="BM28" s="1"/>
  <c r="BM291"/>
  <c r="BM292" s="1"/>
  <c r="BM35"/>
  <c r="BM36" s="1"/>
  <c r="BM105"/>
  <c r="BM106" s="1"/>
  <c r="BM213"/>
  <c r="BM214" s="1"/>
  <c r="BM201"/>
  <c r="BM202" s="1"/>
  <c r="BM235"/>
  <c r="BM236" s="1"/>
  <c r="BM25"/>
  <c r="BM26" s="1"/>
  <c r="BM237"/>
  <c r="BM238" s="1"/>
  <c r="BM83"/>
  <c r="BM84" s="1"/>
  <c r="BM331"/>
  <c r="BM332" s="1"/>
  <c r="BM15"/>
  <c r="BM16" s="1"/>
  <c r="BM115"/>
  <c r="BM116" s="1"/>
  <c r="BM329"/>
  <c r="BM330" s="1"/>
  <c r="BM327"/>
  <c r="BM328" s="1"/>
  <c r="BM51"/>
  <c r="BM52" s="1"/>
  <c r="BM21"/>
  <c r="BM22" s="1"/>
  <c r="BM161"/>
  <c r="BM162" s="1"/>
  <c r="BM47"/>
  <c r="BM48" s="1"/>
  <c r="BM137"/>
  <c r="BM138" s="1"/>
  <c r="BM325"/>
  <c r="BM326" s="1"/>
  <c r="BM299"/>
  <c r="BM300" s="1"/>
  <c r="BM279"/>
  <c r="BM280" s="1"/>
  <c r="BM319"/>
  <c r="BM320" s="1"/>
  <c r="BM7"/>
  <c r="BM8" s="1"/>
  <c r="BM135"/>
  <c r="BM136" s="1"/>
  <c r="BM245"/>
  <c r="BM246" s="1"/>
  <c r="BM267"/>
  <c r="BM268" s="1"/>
  <c r="BM87"/>
  <c r="BM88" s="1"/>
  <c r="BM75"/>
  <c r="BM76" s="1"/>
  <c r="BM209"/>
  <c r="BM210" s="1"/>
  <c r="BM121"/>
  <c r="BM122" s="1"/>
  <c r="BM93"/>
  <c r="BM94" s="1"/>
  <c r="BM57"/>
  <c r="BM58" s="1"/>
  <c r="BM169"/>
  <c r="BM170" s="1"/>
  <c r="BM249"/>
  <c r="BM250" s="1"/>
  <c r="BM31"/>
  <c r="BM32" s="1"/>
  <c r="BM29"/>
  <c r="BM30" s="1"/>
  <c r="BM157"/>
  <c r="BM158" s="1"/>
  <c r="BM143"/>
  <c r="BM144" s="1"/>
  <c r="BM289"/>
  <c r="BM290" s="1"/>
  <c r="BM23"/>
  <c r="BM24" s="1"/>
  <c r="BM307"/>
  <c r="BM308" s="1"/>
  <c r="BM63"/>
  <c r="BM64" s="1"/>
  <c r="BM275"/>
  <c r="BM276" s="1"/>
  <c r="BM117"/>
  <c r="BM118" s="1"/>
  <c r="BM175"/>
  <c r="BM176" s="1"/>
  <c r="BM61"/>
  <c r="BM62" s="1"/>
  <c r="BM90"/>
  <c r="BM262"/>
  <c r="BM114"/>
  <c r="BM192"/>
  <c r="BL242"/>
  <c r="BL4" s="1"/>
  <c r="BM241"/>
  <c r="BM260"/>
  <c r="BM188"/>
  <c r="BM216"/>
  <c r="BM316"/>
  <c r="BM288"/>
  <c r="BM172"/>
  <c r="BN171" l="1"/>
  <c r="BN287"/>
  <c r="BN288" s="1"/>
  <c r="BN315"/>
  <c r="BN215"/>
  <c r="BN187"/>
  <c r="BN11"/>
  <c r="BN12" s="1"/>
  <c r="BO6"/>
  <c r="BN269"/>
  <c r="BN270" s="1"/>
  <c r="BN271"/>
  <c r="BN272" s="1"/>
  <c r="BN37"/>
  <c r="BN38" s="1"/>
  <c r="BN133"/>
  <c r="BN134" s="1"/>
  <c r="BN33"/>
  <c r="BN34" s="1"/>
  <c r="BN119"/>
  <c r="BN120" s="1"/>
  <c r="BN229"/>
  <c r="BN230" s="1"/>
  <c r="BN301"/>
  <c r="BN302" s="1"/>
  <c r="BN197"/>
  <c r="BN198" s="1"/>
  <c r="BN139"/>
  <c r="BN140" s="1"/>
  <c r="BN193"/>
  <c r="BN194" s="1"/>
  <c r="BN203"/>
  <c r="BN204" s="1"/>
  <c r="BN165"/>
  <c r="BN166" s="1"/>
  <c r="BN147"/>
  <c r="BN148" s="1"/>
  <c r="BN207"/>
  <c r="BN208" s="1"/>
  <c r="BN19"/>
  <c r="BN20" s="1"/>
  <c r="BN59"/>
  <c r="BN60" s="1"/>
  <c r="BN305"/>
  <c r="BN306" s="1"/>
  <c r="BN49"/>
  <c r="BN50" s="1"/>
  <c r="BN17"/>
  <c r="BN18" s="1"/>
  <c r="BN173"/>
  <c r="BN174" s="1"/>
  <c r="BN247"/>
  <c r="BN248" s="1"/>
  <c r="BN233"/>
  <c r="BN234" s="1"/>
  <c r="BN221"/>
  <c r="BN222" s="1"/>
  <c r="BN297"/>
  <c r="BN298" s="1"/>
  <c r="BN77"/>
  <c r="BN78" s="1"/>
  <c r="BN123"/>
  <c r="BN124" s="1"/>
  <c r="BN313"/>
  <c r="BN314" s="1"/>
  <c r="BN323"/>
  <c r="BN324" s="1"/>
  <c r="BN71"/>
  <c r="BN72" s="1"/>
  <c r="BN179"/>
  <c r="BN180" s="1"/>
  <c r="BN141"/>
  <c r="BN142" s="1"/>
  <c r="BN69"/>
  <c r="BN70" s="1"/>
  <c r="BN45"/>
  <c r="BN46" s="1"/>
  <c r="BN185"/>
  <c r="BN186" s="1"/>
  <c r="BN243"/>
  <c r="BN244" s="1"/>
  <c r="BN73"/>
  <c r="BN74" s="1"/>
  <c r="BN183"/>
  <c r="BN184" s="1"/>
  <c r="BN65"/>
  <c r="BN66" s="1"/>
  <c r="BN263"/>
  <c r="BN264" s="1"/>
  <c r="BN159"/>
  <c r="BN160" s="1"/>
  <c r="BN153"/>
  <c r="BN154" s="1"/>
  <c r="BN95"/>
  <c r="BN96" s="1"/>
  <c r="BN283"/>
  <c r="BN284" s="1"/>
  <c r="BN219"/>
  <c r="BN220" s="1"/>
  <c r="BN255"/>
  <c r="BN256" s="1"/>
  <c r="BN103"/>
  <c r="BN104" s="1"/>
  <c r="BN205"/>
  <c r="BN206" s="1"/>
  <c r="BN107"/>
  <c r="BN108" s="1"/>
  <c r="BN311"/>
  <c r="BN312" s="1"/>
  <c r="BN13"/>
  <c r="BN14" s="1"/>
  <c r="BN251"/>
  <c r="BN252" s="1"/>
  <c r="BN43"/>
  <c r="BN44" s="1"/>
  <c r="BN309"/>
  <c r="BN310" s="1"/>
  <c r="BN285"/>
  <c r="BN286" s="1"/>
  <c r="BN223"/>
  <c r="BN224" s="1"/>
  <c r="BN227"/>
  <c r="BN228" s="1"/>
  <c r="BN273"/>
  <c r="BN274" s="1"/>
  <c r="BN181"/>
  <c r="BN182" s="1"/>
  <c r="BN265"/>
  <c r="BN266" s="1"/>
  <c r="BN9"/>
  <c r="BN10" s="1"/>
  <c r="BN125"/>
  <c r="BN126" s="1"/>
  <c r="BN199"/>
  <c r="BN200" s="1"/>
  <c r="BN277"/>
  <c r="BN278" s="1"/>
  <c r="BN295"/>
  <c r="BN296" s="1"/>
  <c r="BN85"/>
  <c r="BN86" s="1"/>
  <c r="BN253"/>
  <c r="BN254" s="1"/>
  <c r="BN321"/>
  <c r="BN322" s="1"/>
  <c r="BN239"/>
  <c r="BN240" s="1"/>
  <c r="BN145"/>
  <c r="BN146" s="1"/>
  <c r="BN127"/>
  <c r="BN128" s="1"/>
  <c r="BN149"/>
  <c r="BN150" s="1"/>
  <c r="BN79"/>
  <c r="BN80" s="1"/>
  <c r="BN53"/>
  <c r="BN54" s="1"/>
  <c r="BN41"/>
  <c r="BN42" s="1"/>
  <c r="BN293"/>
  <c r="BN294" s="1"/>
  <c r="BN231"/>
  <c r="BN232" s="1"/>
  <c r="BN177"/>
  <c r="BN178" s="1"/>
  <c r="BN101"/>
  <c r="BN102" s="1"/>
  <c r="BN303"/>
  <c r="BN304" s="1"/>
  <c r="BN217"/>
  <c r="BN218" s="1"/>
  <c r="BN129"/>
  <c r="BN130" s="1"/>
  <c r="BN281"/>
  <c r="BN282" s="1"/>
  <c r="BN99"/>
  <c r="BN100" s="1"/>
  <c r="BN109"/>
  <c r="BN110" s="1"/>
  <c r="BN211"/>
  <c r="BN212" s="1"/>
  <c r="BN225"/>
  <c r="BN226" s="1"/>
  <c r="BN67"/>
  <c r="BN68" s="1"/>
  <c r="BN167"/>
  <c r="BN168" s="1"/>
  <c r="BN195"/>
  <c r="BN196" s="1"/>
  <c r="BN163"/>
  <c r="BN164" s="1"/>
  <c r="BN15"/>
  <c r="BN16" s="1"/>
  <c r="BN25"/>
  <c r="BN26" s="1"/>
  <c r="BN105"/>
  <c r="BN106" s="1"/>
  <c r="BN27"/>
  <c r="BN28" s="1"/>
  <c r="BN83"/>
  <c r="BN84" s="1"/>
  <c r="BN213"/>
  <c r="BN214" s="1"/>
  <c r="BN35"/>
  <c r="BN36" s="1"/>
  <c r="BN291"/>
  <c r="BN292" s="1"/>
  <c r="BN111"/>
  <c r="BN112" s="1"/>
  <c r="BN257"/>
  <c r="BN258" s="1"/>
  <c r="BN317"/>
  <c r="BN318" s="1"/>
  <c r="BN189"/>
  <c r="BN190" s="1"/>
  <c r="BN47"/>
  <c r="BN48" s="1"/>
  <c r="BN161"/>
  <c r="BN162" s="1"/>
  <c r="BN131"/>
  <c r="BN132" s="1"/>
  <c r="BN331"/>
  <c r="BN332" s="1"/>
  <c r="BN201"/>
  <c r="BN202" s="1"/>
  <c r="BN151"/>
  <c r="BN152" s="1"/>
  <c r="BN91"/>
  <c r="BN92" s="1"/>
  <c r="BN97"/>
  <c r="BN98" s="1"/>
  <c r="BN39"/>
  <c r="BN40" s="1"/>
  <c r="BN237"/>
  <c r="BN238" s="1"/>
  <c r="BN235"/>
  <c r="BN236" s="1"/>
  <c r="BN21"/>
  <c r="BN22" s="1"/>
  <c r="BN327"/>
  <c r="BN328" s="1"/>
  <c r="BN155"/>
  <c r="BN156" s="1"/>
  <c r="BN115"/>
  <c r="BN116" s="1"/>
  <c r="BN51"/>
  <c r="BN52" s="1"/>
  <c r="BN329"/>
  <c r="BN330" s="1"/>
  <c r="BN55"/>
  <c r="BN56" s="1"/>
  <c r="BN81"/>
  <c r="BN82" s="1"/>
  <c r="BN175"/>
  <c r="BN176" s="1"/>
  <c r="BN23"/>
  <c r="BN24" s="1"/>
  <c r="BN135"/>
  <c r="BN136" s="1"/>
  <c r="BN157"/>
  <c r="BN158" s="1"/>
  <c r="BN93"/>
  <c r="BN94" s="1"/>
  <c r="BN267"/>
  <c r="BN268" s="1"/>
  <c r="BN245"/>
  <c r="BN246" s="1"/>
  <c r="BN319"/>
  <c r="BN320" s="1"/>
  <c r="BN31"/>
  <c r="BN32" s="1"/>
  <c r="BN137"/>
  <c r="BN138" s="1"/>
  <c r="BN57"/>
  <c r="BN58" s="1"/>
  <c r="BN121"/>
  <c r="BN122" s="1"/>
  <c r="BN87"/>
  <c r="BN88" s="1"/>
  <c r="BN7"/>
  <c r="BN8" s="1"/>
  <c r="BN279"/>
  <c r="BN280" s="1"/>
  <c r="BN275"/>
  <c r="BN276" s="1"/>
  <c r="BN143"/>
  <c r="BN144" s="1"/>
  <c r="BN29"/>
  <c r="BN30" s="1"/>
  <c r="BN169"/>
  <c r="BN170" s="1"/>
  <c r="BN63"/>
  <c r="BN64" s="1"/>
  <c r="BN75"/>
  <c r="BN76" s="1"/>
  <c r="BN299"/>
  <c r="BN300" s="1"/>
  <c r="BN209"/>
  <c r="BN210" s="1"/>
  <c r="BN61"/>
  <c r="BN62" s="1"/>
  <c r="BN117"/>
  <c r="BN118" s="1"/>
  <c r="BN307"/>
  <c r="BN308" s="1"/>
  <c r="BN289"/>
  <c r="BN290" s="1"/>
  <c r="BN325"/>
  <c r="BN326" s="1"/>
  <c r="BN249"/>
  <c r="BN250" s="1"/>
  <c r="BN259"/>
  <c r="BN260" s="1"/>
  <c r="BN191"/>
  <c r="BN192" s="1"/>
  <c r="BN113"/>
  <c r="BO113" s="1"/>
  <c r="BN89"/>
  <c r="BN90" s="1"/>
  <c r="BM242"/>
  <c r="BM4" s="1"/>
  <c r="BN241"/>
  <c r="BN262"/>
  <c r="BO261"/>
  <c r="BN316"/>
  <c r="BO315"/>
  <c r="BN216"/>
  <c r="BO215"/>
  <c r="BO191" l="1"/>
  <c r="BO259"/>
  <c r="BO287"/>
  <c r="BO89"/>
  <c r="BO187"/>
  <c r="BO188" s="1"/>
  <c r="BO171"/>
  <c r="BO11"/>
  <c r="BO12" s="1"/>
  <c r="BP6"/>
  <c r="BO269"/>
  <c r="BO270" s="1"/>
  <c r="BO271"/>
  <c r="BO272" s="1"/>
  <c r="BO33"/>
  <c r="BO34" s="1"/>
  <c r="BO133"/>
  <c r="BO134" s="1"/>
  <c r="BO37"/>
  <c r="BO38" s="1"/>
  <c r="BO119"/>
  <c r="BO120" s="1"/>
  <c r="BO301"/>
  <c r="BO302" s="1"/>
  <c r="BO229"/>
  <c r="BO230" s="1"/>
  <c r="BO59"/>
  <c r="BO60" s="1"/>
  <c r="BO165"/>
  <c r="BO166" s="1"/>
  <c r="BO193"/>
  <c r="BO194" s="1"/>
  <c r="BO139"/>
  <c r="BO140" s="1"/>
  <c r="BO207"/>
  <c r="BO208" s="1"/>
  <c r="BO19"/>
  <c r="BO20" s="1"/>
  <c r="BO197"/>
  <c r="BO198" s="1"/>
  <c r="BO203"/>
  <c r="BO204" s="1"/>
  <c r="BO147"/>
  <c r="BO148" s="1"/>
  <c r="BO49"/>
  <c r="BO50" s="1"/>
  <c r="BO77"/>
  <c r="BO78" s="1"/>
  <c r="BO297"/>
  <c r="BO298" s="1"/>
  <c r="BO247"/>
  <c r="BO248" s="1"/>
  <c r="BO71"/>
  <c r="BO72" s="1"/>
  <c r="BO185"/>
  <c r="BO186" s="1"/>
  <c r="BO69"/>
  <c r="BO70" s="1"/>
  <c r="BO173"/>
  <c r="BO174" s="1"/>
  <c r="BO243"/>
  <c r="BO244" s="1"/>
  <c r="BO123"/>
  <c r="BO124" s="1"/>
  <c r="BO221"/>
  <c r="BO222" s="1"/>
  <c r="BO141"/>
  <c r="BO142" s="1"/>
  <c r="BO323"/>
  <c r="BO324" s="1"/>
  <c r="BO45"/>
  <c r="BO46" s="1"/>
  <c r="BO233"/>
  <c r="BO234" s="1"/>
  <c r="BO17"/>
  <c r="BO18" s="1"/>
  <c r="BO179"/>
  <c r="BO180" s="1"/>
  <c r="BO313"/>
  <c r="BO314" s="1"/>
  <c r="BO305"/>
  <c r="BO306" s="1"/>
  <c r="BO73"/>
  <c r="BO74" s="1"/>
  <c r="BO145"/>
  <c r="BO146" s="1"/>
  <c r="BO295"/>
  <c r="BO296" s="1"/>
  <c r="BO125"/>
  <c r="BO126" s="1"/>
  <c r="BO9"/>
  <c r="BO10" s="1"/>
  <c r="BO211"/>
  <c r="BO212" s="1"/>
  <c r="BO223"/>
  <c r="BO224" s="1"/>
  <c r="BO281"/>
  <c r="BO282" s="1"/>
  <c r="BO65"/>
  <c r="BO66" s="1"/>
  <c r="BO205"/>
  <c r="BO206" s="1"/>
  <c r="BO103"/>
  <c r="BO104" s="1"/>
  <c r="BO219"/>
  <c r="BO220" s="1"/>
  <c r="BO95"/>
  <c r="BO96" s="1"/>
  <c r="BO321"/>
  <c r="BO322" s="1"/>
  <c r="BO85"/>
  <c r="BO86" s="1"/>
  <c r="BO265"/>
  <c r="BO266" s="1"/>
  <c r="BO99"/>
  <c r="BO100" s="1"/>
  <c r="BO101"/>
  <c r="BO102" s="1"/>
  <c r="BO195"/>
  <c r="BO196" s="1"/>
  <c r="BO13"/>
  <c r="BO14" s="1"/>
  <c r="BO149"/>
  <c r="BO150" s="1"/>
  <c r="BO183"/>
  <c r="BO184" s="1"/>
  <c r="BO303"/>
  <c r="BO304" s="1"/>
  <c r="BO177"/>
  <c r="BO178" s="1"/>
  <c r="BO231"/>
  <c r="BO232" s="1"/>
  <c r="BO227"/>
  <c r="BO228" s="1"/>
  <c r="BO309"/>
  <c r="BO310" s="1"/>
  <c r="BO311"/>
  <c r="BO312" s="1"/>
  <c r="BO239"/>
  <c r="BO240" s="1"/>
  <c r="BO253"/>
  <c r="BO254" s="1"/>
  <c r="BO41"/>
  <c r="BO42" s="1"/>
  <c r="BO263"/>
  <c r="BO264" s="1"/>
  <c r="BO53"/>
  <c r="BO54" s="1"/>
  <c r="BO79"/>
  <c r="BO80" s="1"/>
  <c r="BO129"/>
  <c r="BO130" s="1"/>
  <c r="BO255"/>
  <c r="BO256" s="1"/>
  <c r="BO283"/>
  <c r="BO284" s="1"/>
  <c r="BO153"/>
  <c r="BO154" s="1"/>
  <c r="BO277"/>
  <c r="BO278" s="1"/>
  <c r="BO199"/>
  <c r="BO200" s="1"/>
  <c r="BO109"/>
  <c r="BO110" s="1"/>
  <c r="BO167"/>
  <c r="BO168" s="1"/>
  <c r="BO159"/>
  <c r="BO160" s="1"/>
  <c r="BO293"/>
  <c r="BO294" s="1"/>
  <c r="BO273"/>
  <c r="BO274" s="1"/>
  <c r="BO285"/>
  <c r="BO286" s="1"/>
  <c r="BO43"/>
  <c r="BO44" s="1"/>
  <c r="BO251"/>
  <c r="BO252" s="1"/>
  <c r="BO107"/>
  <c r="BO108" s="1"/>
  <c r="BO217"/>
  <c r="BO218" s="1"/>
  <c r="BO127"/>
  <c r="BO128" s="1"/>
  <c r="BO163"/>
  <c r="BO164" s="1"/>
  <c r="BO67"/>
  <c r="BO68" s="1"/>
  <c r="BO225"/>
  <c r="BO226" s="1"/>
  <c r="BO181"/>
  <c r="BO182" s="1"/>
  <c r="BO55"/>
  <c r="BO56" s="1"/>
  <c r="BO257"/>
  <c r="BO258" s="1"/>
  <c r="BO105"/>
  <c r="BO106" s="1"/>
  <c r="BO25"/>
  <c r="BO26" s="1"/>
  <c r="BO15"/>
  <c r="BO16" s="1"/>
  <c r="BO317"/>
  <c r="BO318" s="1"/>
  <c r="BO291"/>
  <c r="BO292" s="1"/>
  <c r="BO35"/>
  <c r="BO36" s="1"/>
  <c r="BO329"/>
  <c r="BO330" s="1"/>
  <c r="BO115"/>
  <c r="BO116" s="1"/>
  <c r="BO235"/>
  <c r="BO236" s="1"/>
  <c r="BO237"/>
  <c r="BO238" s="1"/>
  <c r="BO39"/>
  <c r="BO40" s="1"/>
  <c r="BO27"/>
  <c r="BO28" s="1"/>
  <c r="BO201"/>
  <c r="BO202" s="1"/>
  <c r="BO331"/>
  <c r="BO332" s="1"/>
  <c r="BO131"/>
  <c r="BO132" s="1"/>
  <c r="BO81"/>
  <c r="BO82" s="1"/>
  <c r="BO51"/>
  <c r="BO52" s="1"/>
  <c r="BO189"/>
  <c r="BO190" s="1"/>
  <c r="BO111"/>
  <c r="BO112" s="1"/>
  <c r="BO327"/>
  <c r="BO328" s="1"/>
  <c r="BO213"/>
  <c r="BO214" s="1"/>
  <c r="BO83"/>
  <c r="BO84" s="1"/>
  <c r="BO91"/>
  <c r="BO92" s="1"/>
  <c r="BO151"/>
  <c r="BO152" s="1"/>
  <c r="BO47"/>
  <c r="BO48" s="1"/>
  <c r="BO155"/>
  <c r="BO156" s="1"/>
  <c r="BO21"/>
  <c r="BO22" s="1"/>
  <c r="BO161"/>
  <c r="BO162" s="1"/>
  <c r="BO97"/>
  <c r="BO98" s="1"/>
  <c r="BO307"/>
  <c r="BO308" s="1"/>
  <c r="BO61"/>
  <c r="BO62" s="1"/>
  <c r="BO121"/>
  <c r="BO122" s="1"/>
  <c r="BO137"/>
  <c r="BO138" s="1"/>
  <c r="BO299"/>
  <c r="BO300" s="1"/>
  <c r="BO75"/>
  <c r="BO76" s="1"/>
  <c r="BO289"/>
  <c r="BO290" s="1"/>
  <c r="BO63"/>
  <c r="BO64" s="1"/>
  <c r="BO249"/>
  <c r="BO250" s="1"/>
  <c r="BO7"/>
  <c r="BO8" s="1"/>
  <c r="BO209"/>
  <c r="BO210" s="1"/>
  <c r="BO31"/>
  <c r="BO32" s="1"/>
  <c r="BO319"/>
  <c r="BO320" s="1"/>
  <c r="BO93"/>
  <c r="BO94" s="1"/>
  <c r="BO29"/>
  <c r="BO30" s="1"/>
  <c r="BO143"/>
  <c r="BO144" s="1"/>
  <c r="BO279"/>
  <c r="BO280" s="1"/>
  <c r="BO135"/>
  <c r="BO136" s="1"/>
  <c r="BO175"/>
  <c r="BO176" s="1"/>
  <c r="BO169"/>
  <c r="BO170" s="1"/>
  <c r="BO87"/>
  <c r="BO88" s="1"/>
  <c r="BO57"/>
  <c r="BO58" s="1"/>
  <c r="BO117"/>
  <c r="BO118" s="1"/>
  <c r="BO157"/>
  <c r="BO158" s="1"/>
  <c r="BO245"/>
  <c r="BO246" s="1"/>
  <c r="BO267"/>
  <c r="BO268" s="1"/>
  <c r="BO325"/>
  <c r="BO326" s="1"/>
  <c r="BO275"/>
  <c r="BO276" s="1"/>
  <c r="BO23"/>
  <c r="BO24" s="1"/>
  <c r="BN188"/>
  <c r="BN172"/>
  <c r="BN114"/>
  <c r="BO90"/>
  <c r="BP89"/>
  <c r="BO260"/>
  <c r="BP259"/>
  <c r="BO172"/>
  <c r="BP171"/>
  <c r="BO288"/>
  <c r="BP287"/>
  <c r="BO114"/>
  <c r="BP113"/>
  <c r="BO216"/>
  <c r="BP215"/>
  <c r="BO316"/>
  <c r="BP315"/>
  <c r="BO262"/>
  <c r="BP261"/>
  <c r="BO192"/>
  <c r="BP191"/>
  <c r="BN242"/>
  <c r="BO241"/>
  <c r="BP187" l="1"/>
  <c r="BP188" s="1"/>
  <c r="BN4"/>
  <c r="BP11"/>
  <c r="BP12" s="1"/>
  <c r="BQ6"/>
  <c r="BQ259" s="1"/>
  <c r="BP269"/>
  <c r="BP270" s="1"/>
  <c r="BP271"/>
  <c r="BP272" s="1"/>
  <c r="BP133"/>
  <c r="BP134" s="1"/>
  <c r="BP33"/>
  <c r="BP34" s="1"/>
  <c r="BP37"/>
  <c r="BP38" s="1"/>
  <c r="BP229"/>
  <c r="BP230" s="1"/>
  <c r="BP119"/>
  <c r="BP120" s="1"/>
  <c r="BP301"/>
  <c r="BP302" s="1"/>
  <c r="BP197"/>
  <c r="BP198" s="1"/>
  <c r="BP203"/>
  <c r="BP204" s="1"/>
  <c r="BP59"/>
  <c r="BP60" s="1"/>
  <c r="BP165"/>
  <c r="BP166" s="1"/>
  <c r="BP139"/>
  <c r="BP140" s="1"/>
  <c r="BP147"/>
  <c r="BP148" s="1"/>
  <c r="BP193"/>
  <c r="BP194" s="1"/>
  <c r="BP19"/>
  <c r="BP20" s="1"/>
  <c r="BP207"/>
  <c r="BP208" s="1"/>
  <c r="BP297"/>
  <c r="BP298" s="1"/>
  <c r="BP77"/>
  <c r="BP78" s="1"/>
  <c r="BP243"/>
  <c r="BP244" s="1"/>
  <c r="BP247"/>
  <c r="BP248" s="1"/>
  <c r="BP313"/>
  <c r="BP314" s="1"/>
  <c r="BP71"/>
  <c r="BP72" s="1"/>
  <c r="BP73"/>
  <c r="BP74" s="1"/>
  <c r="BP123"/>
  <c r="BP124" s="1"/>
  <c r="BP17"/>
  <c r="BP18" s="1"/>
  <c r="BP69"/>
  <c r="BP70" s="1"/>
  <c r="BP179"/>
  <c r="BP180" s="1"/>
  <c r="BP233"/>
  <c r="BP234" s="1"/>
  <c r="BP323"/>
  <c r="BP324" s="1"/>
  <c r="BP173"/>
  <c r="BP174" s="1"/>
  <c r="BP45"/>
  <c r="BP46" s="1"/>
  <c r="BP141"/>
  <c r="BP142" s="1"/>
  <c r="BP49"/>
  <c r="BP50" s="1"/>
  <c r="BP185"/>
  <c r="BP186" s="1"/>
  <c r="BP221"/>
  <c r="BP222" s="1"/>
  <c r="BP305"/>
  <c r="BP306" s="1"/>
  <c r="BP127"/>
  <c r="BP128" s="1"/>
  <c r="BP107"/>
  <c r="BP108" s="1"/>
  <c r="BP277"/>
  <c r="BP278" s="1"/>
  <c r="BP303"/>
  <c r="BP304" s="1"/>
  <c r="BP167"/>
  <c r="BP168" s="1"/>
  <c r="BP85"/>
  <c r="BP86" s="1"/>
  <c r="BP283"/>
  <c r="BP284" s="1"/>
  <c r="BP255"/>
  <c r="BP256" s="1"/>
  <c r="BP65"/>
  <c r="BP66" s="1"/>
  <c r="BP9"/>
  <c r="BP10" s="1"/>
  <c r="BP231"/>
  <c r="BP232" s="1"/>
  <c r="BP149"/>
  <c r="BP150" s="1"/>
  <c r="BP159"/>
  <c r="BP160" s="1"/>
  <c r="BP181"/>
  <c r="BP182" s="1"/>
  <c r="BP163"/>
  <c r="BP164" s="1"/>
  <c r="BP217"/>
  <c r="BP218" s="1"/>
  <c r="BP285"/>
  <c r="BP286" s="1"/>
  <c r="BP101"/>
  <c r="BP102" s="1"/>
  <c r="BP95"/>
  <c r="BP96" s="1"/>
  <c r="BP205"/>
  <c r="BP206" s="1"/>
  <c r="BP79"/>
  <c r="BP80" s="1"/>
  <c r="BP53"/>
  <c r="BP54" s="1"/>
  <c r="BP41"/>
  <c r="BP42" s="1"/>
  <c r="BP239"/>
  <c r="BP240" s="1"/>
  <c r="BP311"/>
  <c r="BP312" s="1"/>
  <c r="BP225"/>
  <c r="BP226" s="1"/>
  <c r="BP67"/>
  <c r="BP68" s="1"/>
  <c r="BP43"/>
  <c r="BP44" s="1"/>
  <c r="BP273"/>
  <c r="BP274" s="1"/>
  <c r="BP195"/>
  <c r="BP196" s="1"/>
  <c r="BP309"/>
  <c r="BP310" s="1"/>
  <c r="BP293"/>
  <c r="BP294" s="1"/>
  <c r="BP265"/>
  <c r="BP266" s="1"/>
  <c r="BP321"/>
  <c r="BP322" s="1"/>
  <c r="BP153"/>
  <c r="BP154" s="1"/>
  <c r="BP281"/>
  <c r="BP282" s="1"/>
  <c r="BP223"/>
  <c r="BP224" s="1"/>
  <c r="BP211"/>
  <c r="BP212" s="1"/>
  <c r="BP125"/>
  <c r="BP126" s="1"/>
  <c r="BP295"/>
  <c r="BP296" s="1"/>
  <c r="BP145"/>
  <c r="BP146" s="1"/>
  <c r="BP227"/>
  <c r="BP228" s="1"/>
  <c r="BP177"/>
  <c r="BP178" s="1"/>
  <c r="BP183"/>
  <c r="BP184" s="1"/>
  <c r="BP13"/>
  <c r="BP14" s="1"/>
  <c r="BP251"/>
  <c r="BP252" s="1"/>
  <c r="BP99"/>
  <c r="BP100" s="1"/>
  <c r="BP109"/>
  <c r="BP110" s="1"/>
  <c r="BP199"/>
  <c r="BP200" s="1"/>
  <c r="BP219"/>
  <c r="BP220" s="1"/>
  <c r="BP103"/>
  <c r="BP104" s="1"/>
  <c r="BP129"/>
  <c r="BP130" s="1"/>
  <c r="BP263"/>
  <c r="BP264" s="1"/>
  <c r="BP253"/>
  <c r="BP254" s="1"/>
  <c r="BP35"/>
  <c r="BP36" s="1"/>
  <c r="BP317"/>
  <c r="BP318" s="1"/>
  <c r="BP15"/>
  <c r="BP16" s="1"/>
  <c r="BP25"/>
  <c r="BP26" s="1"/>
  <c r="BP151"/>
  <c r="BP152" s="1"/>
  <c r="BP83"/>
  <c r="BP84" s="1"/>
  <c r="BP213"/>
  <c r="BP214" s="1"/>
  <c r="BP111"/>
  <c r="BP112" s="1"/>
  <c r="BP189"/>
  <c r="BP190" s="1"/>
  <c r="BP201"/>
  <c r="BP202" s="1"/>
  <c r="BP161"/>
  <c r="BP162" s="1"/>
  <c r="BP51"/>
  <c r="BP52" s="1"/>
  <c r="BP81"/>
  <c r="BP82" s="1"/>
  <c r="BP39"/>
  <c r="BP40" s="1"/>
  <c r="BP115"/>
  <c r="BP116" s="1"/>
  <c r="BP329"/>
  <c r="BP330" s="1"/>
  <c r="BP155"/>
  <c r="BP156" s="1"/>
  <c r="BP291"/>
  <c r="BP292" s="1"/>
  <c r="BP105"/>
  <c r="BP106" s="1"/>
  <c r="BP91"/>
  <c r="BP92" s="1"/>
  <c r="BP327"/>
  <c r="BP328" s="1"/>
  <c r="BP331"/>
  <c r="BP332" s="1"/>
  <c r="BP97"/>
  <c r="BP98" s="1"/>
  <c r="BP21"/>
  <c r="BP22" s="1"/>
  <c r="BP235"/>
  <c r="BP236" s="1"/>
  <c r="BP47"/>
  <c r="BP48" s="1"/>
  <c r="BP257"/>
  <c r="BP258" s="1"/>
  <c r="BP27"/>
  <c r="BP28" s="1"/>
  <c r="BP237"/>
  <c r="BP238" s="1"/>
  <c r="BP55"/>
  <c r="BP56" s="1"/>
  <c r="BP131"/>
  <c r="BP132" s="1"/>
  <c r="BP143"/>
  <c r="BP144" s="1"/>
  <c r="BP31"/>
  <c r="BP32" s="1"/>
  <c r="BP75"/>
  <c r="BP76" s="1"/>
  <c r="BP299"/>
  <c r="BP300" s="1"/>
  <c r="BP121"/>
  <c r="BP122" s="1"/>
  <c r="BP29"/>
  <c r="BP30" s="1"/>
  <c r="BP279"/>
  <c r="BP280" s="1"/>
  <c r="BP245"/>
  <c r="BP246" s="1"/>
  <c r="BP157"/>
  <c r="BP158" s="1"/>
  <c r="BP57"/>
  <c r="BP58" s="1"/>
  <c r="BP87"/>
  <c r="BP88" s="1"/>
  <c r="BP307"/>
  <c r="BP308" s="1"/>
  <c r="BP169"/>
  <c r="BP170" s="1"/>
  <c r="BP23"/>
  <c r="BP24" s="1"/>
  <c r="BP175"/>
  <c r="BP176" s="1"/>
  <c r="BP135"/>
  <c r="BP136" s="1"/>
  <c r="BP249"/>
  <c r="BP250" s="1"/>
  <c r="BP93"/>
  <c r="BP94" s="1"/>
  <c r="BP319"/>
  <c r="BP320" s="1"/>
  <c r="BP137"/>
  <c r="BP138" s="1"/>
  <c r="BP63"/>
  <c r="BP64" s="1"/>
  <c r="BP289"/>
  <c r="BP290" s="1"/>
  <c r="BP275"/>
  <c r="BP276" s="1"/>
  <c r="BP209"/>
  <c r="BP210" s="1"/>
  <c r="BP117"/>
  <c r="BP118" s="1"/>
  <c r="BP61"/>
  <c r="BP62" s="1"/>
  <c r="BP325"/>
  <c r="BP326" s="1"/>
  <c r="BP267"/>
  <c r="BP268" s="1"/>
  <c r="BP7"/>
  <c r="BP8" s="1"/>
  <c r="BQ89"/>
  <c r="BP90"/>
  <c r="BP288"/>
  <c r="BP260"/>
  <c r="BP262"/>
  <c r="BP316"/>
  <c r="BP216"/>
  <c r="BO242"/>
  <c r="BO4" s="1"/>
  <c r="BP241"/>
  <c r="BP114"/>
  <c r="BP172"/>
  <c r="BP192"/>
  <c r="BQ187" l="1"/>
  <c r="BQ188" s="1"/>
  <c r="BQ113"/>
  <c r="BQ114" s="1"/>
  <c r="BQ215"/>
  <c r="BQ261"/>
  <c r="BQ287"/>
  <c r="BQ288" s="1"/>
  <c r="BQ191"/>
  <c r="BQ192" s="1"/>
  <c r="BQ171"/>
  <c r="BQ315"/>
  <c r="BQ11"/>
  <c r="BQ12" s="1"/>
  <c r="BR6"/>
  <c r="BR261" s="1"/>
  <c r="BQ269"/>
  <c r="BQ270" s="1"/>
  <c r="BQ271"/>
  <c r="BQ272" s="1"/>
  <c r="BQ37"/>
  <c r="BQ38" s="1"/>
  <c r="BQ33"/>
  <c r="BQ34" s="1"/>
  <c r="BQ133"/>
  <c r="BQ134" s="1"/>
  <c r="BQ301"/>
  <c r="BQ302" s="1"/>
  <c r="BQ229"/>
  <c r="BQ230" s="1"/>
  <c r="BQ119"/>
  <c r="BQ120" s="1"/>
  <c r="BQ59"/>
  <c r="BQ60" s="1"/>
  <c r="BQ197"/>
  <c r="BQ198" s="1"/>
  <c r="BQ139"/>
  <c r="BQ140" s="1"/>
  <c r="BQ19"/>
  <c r="BQ20" s="1"/>
  <c r="BQ207"/>
  <c r="BQ208" s="1"/>
  <c r="BQ193"/>
  <c r="BQ194" s="1"/>
  <c r="BQ147"/>
  <c r="BQ148" s="1"/>
  <c r="BQ203"/>
  <c r="BQ204" s="1"/>
  <c r="BQ165"/>
  <c r="BQ166" s="1"/>
  <c r="BQ305"/>
  <c r="BQ306" s="1"/>
  <c r="BQ49"/>
  <c r="BQ50" s="1"/>
  <c r="BQ123"/>
  <c r="BQ124" s="1"/>
  <c r="BQ77"/>
  <c r="BQ78" s="1"/>
  <c r="BQ221"/>
  <c r="BQ222" s="1"/>
  <c r="BQ71"/>
  <c r="BQ72" s="1"/>
  <c r="BQ141"/>
  <c r="BQ142" s="1"/>
  <c r="BQ179"/>
  <c r="BQ180" s="1"/>
  <c r="BQ69"/>
  <c r="BQ70" s="1"/>
  <c r="BQ17"/>
  <c r="BQ18" s="1"/>
  <c r="BQ173"/>
  <c r="BQ174" s="1"/>
  <c r="BQ297"/>
  <c r="BQ298" s="1"/>
  <c r="BQ73"/>
  <c r="BQ74" s="1"/>
  <c r="BQ247"/>
  <c r="BQ248" s="1"/>
  <c r="BQ185"/>
  <c r="BQ186" s="1"/>
  <c r="BQ313"/>
  <c r="BQ314" s="1"/>
  <c r="BQ45"/>
  <c r="BQ46" s="1"/>
  <c r="BQ243"/>
  <c r="BQ244" s="1"/>
  <c r="BQ323"/>
  <c r="BQ324" s="1"/>
  <c r="BQ233"/>
  <c r="BQ234" s="1"/>
  <c r="BQ79"/>
  <c r="BQ80" s="1"/>
  <c r="BQ149"/>
  <c r="BQ150" s="1"/>
  <c r="BQ293"/>
  <c r="BQ294" s="1"/>
  <c r="BQ309"/>
  <c r="BQ310" s="1"/>
  <c r="BQ95"/>
  <c r="BQ96" s="1"/>
  <c r="BQ199"/>
  <c r="BQ200" s="1"/>
  <c r="BQ277"/>
  <c r="BQ278" s="1"/>
  <c r="BQ273"/>
  <c r="BQ274" s="1"/>
  <c r="BQ67"/>
  <c r="BQ68" s="1"/>
  <c r="BQ239"/>
  <c r="BQ240" s="1"/>
  <c r="BQ101"/>
  <c r="BQ102" s="1"/>
  <c r="BQ217"/>
  <c r="BQ218" s="1"/>
  <c r="BQ181"/>
  <c r="BQ182" s="1"/>
  <c r="BQ295"/>
  <c r="BQ296" s="1"/>
  <c r="BQ223"/>
  <c r="BQ224" s="1"/>
  <c r="BQ281"/>
  <c r="BQ282" s="1"/>
  <c r="BQ255"/>
  <c r="BQ256" s="1"/>
  <c r="BQ85"/>
  <c r="BQ86" s="1"/>
  <c r="BQ167"/>
  <c r="BQ168" s="1"/>
  <c r="BQ303"/>
  <c r="BQ304" s="1"/>
  <c r="BQ41"/>
  <c r="BQ42" s="1"/>
  <c r="BQ253"/>
  <c r="BQ254" s="1"/>
  <c r="BQ263"/>
  <c r="BQ264" s="1"/>
  <c r="BQ103"/>
  <c r="BQ104" s="1"/>
  <c r="BQ183"/>
  <c r="BQ184" s="1"/>
  <c r="BQ227"/>
  <c r="BQ228" s="1"/>
  <c r="BQ107"/>
  <c r="BQ108" s="1"/>
  <c r="BQ127"/>
  <c r="BQ128" s="1"/>
  <c r="BQ109"/>
  <c r="BQ110" s="1"/>
  <c r="BQ251"/>
  <c r="BQ252" s="1"/>
  <c r="BQ231"/>
  <c r="BQ232" s="1"/>
  <c r="BQ9"/>
  <c r="BQ10" s="1"/>
  <c r="BQ65"/>
  <c r="BQ66" s="1"/>
  <c r="BQ153"/>
  <c r="BQ154" s="1"/>
  <c r="BQ321"/>
  <c r="BQ322" s="1"/>
  <c r="BQ265"/>
  <c r="BQ266" s="1"/>
  <c r="BQ205"/>
  <c r="BQ206" s="1"/>
  <c r="BQ99"/>
  <c r="BQ100" s="1"/>
  <c r="BQ195"/>
  <c r="BQ196" s="1"/>
  <c r="BQ43"/>
  <c r="BQ44" s="1"/>
  <c r="BQ225"/>
  <c r="BQ226" s="1"/>
  <c r="BQ311"/>
  <c r="BQ312" s="1"/>
  <c r="BQ53"/>
  <c r="BQ54" s="1"/>
  <c r="BQ219"/>
  <c r="BQ220" s="1"/>
  <c r="BQ285"/>
  <c r="BQ286" s="1"/>
  <c r="BQ163"/>
  <c r="BQ164" s="1"/>
  <c r="BQ159"/>
  <c r="BQ160" s="1"/>
  <c r="BQ145"/>
  <c r="BQ146" s="1"/>
  <c r="BQ211"/>
  <c r="BQ212" s="1"/>
  <c r="BQ283"/>
  <c r="BQ284" s="1"/>
  <c r="BQ129"/>
  <c r="BQ130" s="1"/>
  <c r="BQ13"/>
  <c r="BQ14" s="1"/>
  <c r="BQ177"/>
  <c r="BQ178" s="1"/>
  <c r="BQ125"/>
  <c r="BQ126" s="1"/>
  <c r="BQ47"/>
  <c r="BQ48" s="1"/>
  <c r="BQ51"/>
  <c r="BQ52" s="1"/>
  <c r="BQ201"/>
  <c r="BQ202" s="1"/>
  <c r="BQ213"/>
  <c r="BQ214" s="1"/>
  <c r="BQ25"/>
  <c r="BQ26" s="1"/>
  <c r="BQ155"/>
  <c r="BQ156" s="1"/>
  <c r="BQ81"/>
  <c r="BQ82" s="1"/>
  <c r="BQ161"/>
  <c r="BQ162" s="1"/>
  <c r="BQ111"/>
  <c r="BQ112" s="1"/>
  <c r="BQ237"/>
  <c r="BQ238" s="1"/>
  <c r="BQ327"/>
  <c r="BQ328" s="1"/>
  <c r="BQ21"/>
  <c r="BQ22" s="1"/>
  <c r="BQ97"/>
  <c r="BQ98" s="1"/>
  <c r="BQ131"/>
  <c r="BQ132" s="1"/>
  <c r="BQ329"/>
  <c r="BQ330" s="1"/>
  <c r="BQ189"/>
  <c r="BQ190" s="1"/>
  <c r="BQ83"/>
  <c r="BQ84" s="1"/>
  <c r="BQ151"/>
  <c r="BQ152" s="1"/>
  <c r="BQ15"/>
  <c r="BQ16" s="1"/>
  <c r="BQ317"/>
  <c r="BQ318" s="1"/>
  <c r="BQ35"/>
  <c r="BQ36" s="1"/>
  <c r="BQ115"/>
  <c r="BQ116" s="1"/>
  <c r="BQ235"/>
  <c r="BQ236" s="1"/>
  <c r="BQ257"/>
  <c r="BQ258" s="1"/>
  <c r="BQ91"/>
  <c r="BQ92" s="1"/>
  <c r="BQ105"/>
  <c r="BQ106" s="1"/>
  <c r="BQ291"/>
  <c r="BQ292" s="1"/>
  <c r="BQ55"/>
  <c r="BQ56" s="1"/>
  <c r="BQ27"/>
  <c r="BQ28" s="1"/>
  <c r="BQ39"/>
  <c r="BQ40" s="1"/>
  <c r="BQ331"/>
  <c r="BQ332" s="1"/>
  <c r="BQ175"/>
  <c r="BQ176" s="1"/>
  <c r="BQ169"/>
  <c r="BQ170" s="1"/>
  <c r="BQ307"/>
  <c r="BQ308" s="1"/>
  <c r="BQ117"/>
  <c r="BQ118" s="1"/>
  <c r="BQ209"/>
  <c r="BQ210" s="1"/>
  <c r="BQ275"/>
  <c r="BQ276" s="1"/>
  <c r="BQ299"/>
  <c r="BQ300" s="1"/>
  <c r="BQ75"/>
  <c r="BQ76" s="1"/>
  <c r="BQ319"/>
  <c r="BQ320" s="1"/>
  <c r="BQ267"/>
  <c r="BQ268" s="1"/>
  <c r="BQ87"/>
  <c r="BQ88" s="1"/>
  <c r="BQ29"/>
  <c r="BQ30" s="1"/>
  <c r="BQ137"/>
  <c r="BQ138" s="1"/>
  <c r="BQ31"/>
  <c r="BQ32" s="1"/>
  <c r="BQ249"/>
  <c r="BQ250" s="1"/>
  <c r="BQ135"/>
  <c r="BQ136" s="1"/>
  <c r="BQ23"/>
  <c r="BQ24" s="1"/>
  <c r="BQ279"/>
  <c r="BQ280" s="1"/>
  <c r="BQ289"/>
  <c r="BQ290" s="1"/>
  <c r="BQ63"/>
  <c r="BQ64" s="1"/>
  <c r="BQ121"/>
  <c r="BQ122" s="1"/>
  <c r="BQ93"/>
  <c r="BQ94" s="1"/>
  <c r="BQ325"/>
  <c r="BQ326" s="1"/>
  <c r="BQ61"/>
  <c r="BQ62" s="1"/>
  <c r="BQ57"/>
  <c r="BQ58" s="1"/>
  <c r="BQ157"/>
  <c r="BQ158" s="1"/>
  <c r="BQ245"/>
  <c r="BQ246" s="1"/>
  <c r="BQ7"/>
  <c r="BQ8" s="1"/>
  <c r="BQ143"/>
  <c r="BQ144" s="1"/>
  <c r="BR89"/>
  <c r="BQ90"/>
  <c r="BQ260"/>
  <c r="BP242"/>
  <c r="BP4" s="1"/>
  <c r="BQ241"/>
  <c r="BQ316"/>
  <c r="BQ262"/>
  <c r="BQ172"/>
  <c r="BQ216"/>
  <c r="BR113" l="1"/>
  <c r="BR191"/>
  <c r="BR192" s="1"/>
  <c r="BR315"/>
  <c r="BR259"/>
  <c r="BR215"/>
  <c r="BR216" s="1"/>
  <c r="BR171"/>
  <c r="BR172" s="1"/>
  <c r="BR287"/>
  <c r="BR288" s="1"/>
  <c r="BR187"/>
  <c r="BR11"/>
  <c r="BR12" s="1"/>
  <c r="BS6"/>
  <c r="BS259" s="1"/>
  <c r="BR269"/>
  <c r="BR270" s="1"/>
  <c r="BR271"/>
  <c r="BR272" s="1"/>
  <c r="BR133"/>
  <c r="BR134" s="1"/>
  <c r="BR37"/>
  <c r="BR38" s="1"/>
  <c r="BR33"/>
  <c r="BR34" s="1"/>
  <c r="BR119"/>
  <c r="BR120" s="1"/>
  <c r="BR229"/>
  <c r="BR230" s="1"/>
  <c r="BR301"/>
  <c r="BR302" s="1"/>
  <c r="BR165"/>
  <c r="BR166" s="1"/>
  <c r="BR203"/>
  <c r="BR204" s="1"/>
  <c r="BR207"/>
  <c r="BR208" s="1"/>
  <c r="BR139"/>
  <c r="BR140" s="1"/>
  <c r="BR197"/>
  <c r="BR198" s="1"/>
  <c r="BR59"/>
  <c r="BR60" s="1"/>
  <c r="BR19"/>
  <c r="BR20" s="1"/>
  <c r="BR147"/>
  <c r="BR148" s="1"/>
  <c r="BR193"/>
  <c r="BR194" s="1"/>
  <c r="BR45"/>
  <c r="BR46" s="1"/>
  <c r="BR313"/>
  <c r="BR314" s="1"/>
  <c r="BR247"/>
  <c r="BR248" s="1"/>
  <c r="BR77"/>
  <c r="BR78" s="1"/>
  <c r="BR173"/>
  <c r="BR174" s="1"/>
  <c r="BR233"/>
  <c r="BR234" s="1"/>
  <c r="BR243"/>
  <c r="BR244" s="1"/>
  <c r="BR123"/>
  <c r="BR124" s="1"/>
  <c r="BR73"/>
  <c r="BR74" s="1"/>
  <c r="BR141"/>
  <c r="BR142" s="1"/>
  <c r="BR185"/>
  <c r="BR186" s="1"/>
  <c r="BR17"/>
  <c r="BR18" s="1"/>
  <c r="BR69"/>
  <c r="BR70" s="1"/>
  <c r="BR179"/>
  <c r="BR180" s="1"/>
  <c r="BR323"/>
  <c r="BR324" s="1"/>
  <c r="BR297"/>
  <c r="BR298" s="1"/>
  <c r="BR71"/>
  <c r="BR72" s="1"/>
  <c r="BR221"/>
  <c r="BR222" s="1"/>
  <c r="BR49"/>
  <c r="BR50" s="1"/>
  <c r="BR305"/>
  <c r="BR306" s="1"/>
  <c r="BR227"/>
  <c r="BR228" s="1"/>
  <c r="BR253"/>
  <c r="BR254" s="1"/>
  <c r="BR303"/>
  <c r="BR304" s="1"/>
  <c r="BR285"/>
  <c r="BR286" s="1"/>
  <c r="BR149"/>
  <c r="BR150" s="1"/>
  <c r="BR109"/>
  <c r="BR110" s="1"/>
  <c r="BR183"/>
  <c r="BR184" s="1"/>
  <c r="BR41"/>
  <c r="BR42" s="1"/>
  <c r="BR167"/>
  <c r="BR168" s="1"/>
  <c r="BR255"/>
  <c r="BR256" s="1"/>
  <c r="BR145"/>
  <c r="BR146" s="1"/>
  <c r="BR163"/>
  <c r="BR164" s="1"/>
  <c r="BR219"/>
  <c r="BR220" s="1"/>
  <c r="BR273"/>
  <c r="BR274" s="1"/>
  <c r="BR95"/>
  <c r="BR96" s="1"/>
  <c r="BR107"/>
  <c r="BR108" s="1"/>
  <c r="BR283"/>
  <c r="BR284" s="1"/>
  <c r="BR295"/>
  <c r="BR296" s="1"/>
  <c r="BR181"/>
  <c r="BR182" s="1"/>
  <c r="BR311"/>
  <c r="BR312" s="1"/>
  <c r="BR99"/>
  <c r="BR100" s="1"/>
  <c r="BR153"/>
  <c r="BR154" s="1"/>
  <c r="BR65"/>
  <c r="BR66" s="1"/>
  <c r="BR9"/>
  <c r="BR10" s="1"/>
  <c r="BR13"/>
  <c r="BR14" s="1"/>
  <c r="BR129"/>
  <c r="BR130" s="1"/>
  <c r="BR217"/>
  <c r="BR218" s="1"/>
  <c r="BR225"/>
  <c r="BR226" s="1"/>
  <c r="BR265"/>
  <c r="BR266" s="1"/>
  <c r="BR103"/>
  <c r="BR104" s="1"/>
  <c r="BR211"/>
  <c r="BR212" s="1"/>
  <c r="BR67"/>
  <c r="BR68" s="1"/>
  <c r="BR199"/>
  <c r="BR200" s="1"/>
  <c r="BR293"/>
  <c r="BR294" s="1"/>
  <c r="BR251"/>
  <c r="BR252" s="1"/>
  <c r="BR79"/>
  <c r="BR80" s="1"/>
  <c r="BR263"/>
  <c r="BR264" s="1"/>
  <c r="BR85"/>
  <c r="BR86" s="1"/>
  <c r="BR159"/>
  <c r="BR160" s="1"/>
  <c r="BR53"/>
  <c r="BR54" s="1"/>
  <c r="BR277"/>
  <c r="BR278" s="1"/>
  <c r="BR309"/>
  <c r="BR310" s="1"/>
  <c r="BR177"/>
  <c r="BR178" s="1"/>
  <c r="BR281"/>
  <c r="BR282" s="1"/>
  <c r="BR101"/>
  <c r="BR102" s="1"/>
  <c r="BR43"/>
  <c r="BR44" s="1"/>
  <c r="BR205"/>
  <c r="BR206" s="1"/>
  <c r="BR321"/>
  <c r="BR322" s="1"/>
  <c r="BR231"/>
  <c r="BR232" s="1"/>
  <c r="BR127"/>
  <c r="BR128" s="1"/>
  <c r="BR125"/>
  <c r="BR126" s="1"/>
  <c r="BR223"/>
  <c r="BR224" s="1"/>
  <c r="BR239"/>
  <c r="BR240" s="1"/>
  <c r="BR195"/>
  <c r="BR196" s="1"/>
  <c r="BR291"/>
  <c r="BR292" s="1"/>
  <c r="BR105"/>
  <c r="BR106" s="1"/>
  <c r="BR97"/>
  <c r="BR98" s="1"/>
  <c r="BR235"/>
  <c r="BR236" s="1"/>
  <c r="BR115"/>
  <c r="BR116" s="1"/>
  <c r="BR25"/>
  <c r="BR26" s="1"/>
  <c r="BR39"/>
  <c r="BR40" s="1"/>
  <c r="BR55"/>
  <c r="BR56" s="1"/>
  <c r="BR111"/>
  <c r="BR112" s="1"/>
  <c r="BR161"/>
  <c r="BR162" s="1"/>
  <c r="BR81"/>
  <c r="BR82" s="1"/>
  <c r="BR317"/>
  <c r="BR318" s="1"/>
  <c r="BR83"/>
  <c r="BR84" s="1"/>
  <c r="BR189"/>
  <c r="BR190" s="1"/>
  <c r="BR21"/>
  <c r="BR22" s="1"/>
  <c r="BR91"/>
  <c r="BR92" s="1"/>
  <c r="BR257"/>
  <c r="BR258" s="1"/>
  <c r="BR331"/>
  <c r="BR332" s="1"/>
  <c r="BR155"/>
  <c r="BR156" s="1"/>
  <c r="BR213"/>
  <c r="BR214" s="1"/>
  <c r="BR201"/>
  <c r="BR202" s="1"/>
  <c r="BR51"/>
  <c r="BR52" s="1"/>
  <c r="BR47"/>
  <c r="BR48" s="1"/>
  <c r="BR329"/>
  <c r="BR330" s="1"/>
  <c r="BR327"/>
  <c r="BR328" s="1"/>
  <c r="BR237"/>
  <c r="BR238" s="1"/>
  <c r="BR27"/>
  <c r="BR28" s="1"/>
  <c r="BR35"/>
  <c r="BR36" s="1"/>
  <c r="BR15"/>
  <c r="BR16" s="1"/>
  <c r="BR151"/>
  <c r="BR152" s="1"/>
  <c r="BR131"/>
  <c r="BR132" s="1"/>
  <c r="BR61"/>
  <c r="BR62" s="1"/>
  <c r="BR63"/>
  <c r="BR64" s="1"/>
  <c r="BR279"/>
  <c r="BR280" s="1"/>
  <c r="BR135"/>
  <c r="BR136" s="1"/>
  <c r="BR137"/>
  <c r="BR138" s="1"/>
  <c r="BR7"/>
  <c r="BR8" s="1"/>
  <c r="BR87"/>
  <c r="BR88" s="1"/>
  <c r="BR267"/>
  <c r="BR268" s="1"/>
  <c r="BR75"/>
  <c r="BR76" s="1"/>
  <c r="BR275"/>
  <c r="BR276" s="1"/>
  <c r="BR307"/>
  <c r="BR308" s="1"/>
  <c r="BR175"/>
  <c r="BR176" s="1"/>
  <c r="BR245"/>
  <c r="BR246" s="1"/>
  <c r="BR319"/>
  <c r="BR320" s="1"/>
  <c r="BR121"/>
  <c r="BR122" s="1"/>
  <c r="BR289"/>
  <c r="BR290" s="1"/>
  <c r="BR23"/>
  <c r="BR24" s="1"/>
  <c r="BR249"/>
  <c r="BR250" s="1"/>
  <c r="BR31"/>
  <c r="BR32" s="1"/>
  <c r="BR93"/>
  <c r="BR94" s="1"/>
  <c r="BR299"/>
  <c r="BR300" s="1"/>
  <c r="BR209"/>
  <c r="BR210" s="1"/>
  <c r="BR117"/>
  <c r="BR118" s="1"/>
  <c r="BR169"/>
  <c r="BR170" s="1"/>
  <c r="BR143"/>
  <c r="BR144" s="1"/>
  <c r="BR29"/>
  <c r="BR30" s="1"/>
  <c r="BR157"/>
  <c r="BR158" s="1"/>
  <c r="BR57"/>
  <c r="BR58" s="1"/>
  <c r="BR325"/>
  <c r="BR326" s="1"/>
  <c r="BS89"/>
  <c r="BR90"/>
  <c r="BR262"/>
  <c r="BR260"/>
  <c r="BR188"/>
  <c r="BR316"/>
  <c r="BQ242"/>
  <c r="BQ4" s="1"/>
  <c r="BR241"/>
  <c r="BS287"/>
  <c r="BR114"/>
  <c r="BS191" l="1"/>
  <c r="BS171"/>
  <c r="BS187"/>
  <c r="BS261"/>
  <c r="BS113"/>
  <c r="BS215"/>
  <c r="BS315"/>
  <c r="BS11"/>
  <c r="BS12" s="1"/>
  <c r="BT6"/>
  <c r="BT113" s="1"/>
  <c r="BS269"/>
  <c r="BS270" s="1"/>
  <c r="BS271"/>
  <c r="BS272" s="1"/>
  <c r="BS133"/>
  <c r="BS134" s="1"/>
  <c r="BS37"/>
  <c r="BS38" s="1"/>
  <c r="BS33"/>
  <c r="BS34" s="1"/>
  <c r="BS301"/>
  <c r="BS302" s="1"/>
  <c r="BS119"/>
  <c r="BS120" s="1"/>
  <c r="BS229"/>
  <c r="BS230" s="1"/>
  <c r="BS203"/>
  <c r="BS204" s="1"/>
  <c r="BS59"/>
  <c r="BS60" s="1"/>
  <c r="BS19"/>
  <c r="BS20" s="1"/>
  <c r="BS147"/>
  <c r="BS148" s="1"/>
  <c r="BS193"/>
  <c r="BS194" s="1"/>
  <c r="BS197"/>
  <c r="BS198" s="1"/>
  <c r="BS139"/>
  <c r="BS140" s="1"/>
  <c r="BS207"/>
  <c r="BS208" s="1"/>
  <c r="BS165"/>
  <c r="BS166" s="1"/>
  <c r="BS77"/>
  <c r="BS78" s="1"/>
  <c r="BS185"/>
  <c r="BS186" s="1"/>
  <c r="BS323"/>
  <c r="BS324" s="1"/>
  <c r="BS243"/>
  <c r="BS244" s="1"/>
  <c r="BS179"/>
  <c r="BS180" s="1"/>
  <c r="BS17"/>
  <c r="BS18" s="1"/>
  <c r="BS247"/>
  <c r="BS248" s="1"/>
  <c r="BS45"/>
  <c r="BS46" s="1"/>
  <c r="BS71"/>
  <c r="BS72" s="1"/>
  <c r="BS305"/>
  <c r="BS306" s="1"/>
  <c r="BS49"/>
  <c r="BS50" s="1"/>
  <c r="BS123"/>
  <c r="BS124" s="1"/>
  <c r="BS297"/>
  <c r="BS298" s="1"/>
  <c r="BS173"/>
  <c r="BS174" s="1"/>
  <c r="BS141"/>
  <c r="BS142" s="1"/>
  <c r="BS233"/>
  <c r="BS234" s="1"/>
  <c r="BS69"/>
  <c r="BS70" s="1"/>
  <c r="BS313"/>
  <c r="BS314" s="1"/>
  <c r="BS73"/>
  <c r="BS74" s="1"/>
  <c r="BS221"/>
  <c r="BS222" s="1"/>
  <c r="BS265"/>
  <c r="BS266" s="1"/>
  <c r="BS225"/>
  <c r="BS226" s="1"/>
  <c r="BS217"/>
  <c r="BS218" s="1"/>
  <c r="BS129"/>
  <c r="BS130" s="1"/>
  <c r="BS13"/>
  <c r="BS14" s="1"/>
  <c r="BS321"/>
  <c r="BS322" s="1"/>
  <c r="BS107"/>
  <c r="BS108" s="1"/>
  <c r="BS309"/>
  <c r="BS310" s="1"/>
  <c r="BS277"/>
  <c r="BS278" s="1"/>
  <c r="BS53"/>
  <c r="BS54" s="1"/>
  <c r="BS79"/>
  <c r="BS80" s="1"/>
  <c r="BS149"/>
  <c r="BS150" s="1"/>
  <c r="BS285"/>
  <c r="BS286" s="1"/>
  <c r="BS103"/>
  <c r="BS104" s="1"/>
  <c r="BS125"/>
  <c r="BS126" s="1"/>
  <c r="BS9"/>
  <c r="BS10" s="1"/>
  <c r="BS153"/>
  <c r="BS154" s="1"/>
  <c r="BS99"/>
  <c r="BS100" s="1"/>
  <c r="BS311"/>
  <c r="BS312" s="1"/>
  <c r="BS181"/>
  <c r="BS182" s="1"/>
  <c r="BS283"/>
  <c r="BS284" s="1"/>
  <c r="BS239"/>
  <c r="BS240" s="1"/>
  <c r="BS219"/>
  <c r="BS220" s="1"/>
  <c r="BS145"/>
  <c r="BS146" s="1"/>
  <c r="BS167"/>
  <c r="BS168" s="1"/>
  <c r="BS253"/>
  <c r="BS254" s="1"/>
  <c r="BS227"/>
  <c r="BS228" s="1"/>
  <c r="BS231"/>
  <c r="BS232" s="1"/>
  <c r="BS205"/>
  <c r="BS206" s="1"/>
  <c r="BS43"/>
  <c r="BS44" s="1"/>
  <c r="BS101"/>
  <c r="BS102" s="1"/>
  <c r="BS281"/>
  <c r="BS282" s="1"/>
  <c r="BS177"/>
  <c r="BS178" s="1"/>
  <c r="BS159"/>
  <c r="BS160" s="1"/>
  <c r="BS85"/>
  <c r="BS86" s="1"/>
  <c r="BS263"/>
  <c r="BS264" s="1"/>
  <c r="BS109"/>
  <c r="BS110" s="1"/>
  <c r="BS195"/>
  <c r="BS196" s="1"/>
  <c r="BS223"/>
  <c r="BS224" s="1"/>
  <c r="BS127"/>
  <c r="BS128" s="1"/>
  <c r="BS65"/>
  <c r="BS66" s="1"/>
  <c r="BS295"/>
  <c r="BS296" s="1"/>
  <c r="BS95"/>
  <c r="BS96" s="1"/>
  <c r="BS273"/>
  <c r="BS274" s="1"/>
  <c r="BS163"/>
  <c r="BS164" s="1"/>
  <c r="BS255"/>
  <c r="BS256" s="1"/>
  <c r="BS41"/>
  <c r="BS42" s="1"/>
  <c r="BS183"/>
  <c r="BS184" s="1"/>
  <c r="BS251"/>
  <c r="BS252" s="1"/>
  <c r="BS293"/>
  <c r="BS294" s="1"/>
  <c r="BS199"/>
  <c r="BS200" s="1"/>
  <c r="BS67"/>
  <c r="BS68" s="1"/>
  <c r="BS211"/>
  <c r="BS212" s="1"/>
  <c r="BS303"/>
  <c r="BS304" s="1"/>
  <c r="BS47"/>
  <c r="BS48" s="1"/>
  <c r="BS201"/>
  <c r="BS202" s="1"/>
  <c r="BS155"/>
  <c r="BS156" s="1"/>
  <c r="BS257"/>
  <c r="BS258" s="1"/>
  <c r="BS21"/>
  <c r="BS22" s="1"/>
  <c r="BS189"/>
  <c r="BS190" s="1"/>
  <c r="BS55"/>
  <c r="BS56" s="1"/>
  <c r="BS329"/>
  <c r="BS330" s="1"/>
  <c r="BS25"/>
  <c r="BS26" s="1"/>
  <c r="BS115"/>
  <c r="BS116" s="1"/>
  <c r="BS105"/>
  <c r="BS106" s="1"/>
  <c r="BS15"/>
  <c r="BS16" s="1"/>
  <c r="BS131"/>
  <c r="BS132" s="1"/>
  <c r="BS161"/>
  <c r="BS162" s="1"/>
  <c r="BS51"/>
  <c r="BS52" s="1"/>
  <c r="BS213"/>
  <c r="BS214" s="1"/>
  <c r="BS331"/>
  <c r="BS332" s="1"/>
  <c r="BS91"/>
  <c r="BS92" s="1"/>
  <c r="BS83"/>
  <c r="BS84" s="1"/>
  <c r="BS317"/>
  <c r="BS318" s="1"/>
  <c r="BS27"/>
  <c r="BS28" s="1"/>
  <c r="BS39"/>
  <c r="BS40" s="1"/>
  <c r="BS235"/>
  <c r="BS236" s="1"/>
  <c r="BS97"/>
  <c r="BS98" s="1"/>
  <c r="BS291"/>
  <c r="BS292" s="1"/>
  <c r="BS151"/>
  <c r="BS152" s="1"/>
  <c r="BS35"/>
  <c r="BS36" s="1"/>
  <c r="BS81"/>
  <c r="BS82" s="1"/>
  <c r="BS111"/>
  <c r="BS112" s="1"/>
  <c r="BS237"/>
  <c r="BS238" s="1"/>
  <c r="BS327"/>
  <c r="BS328" s="1"/>
  <c r="BS325"/>
  <c r="BS326" s="1"/>
  <c r="BS245"/>
  <c r="BS246" s="1"/>
  <c r="BS135"/>
  <c r="BS136" s="1"/>
  <c r="BS63"/>
  <c r="BS64" s="1"/>
  <c r="BS57"/>
  <c r="BS58" s="1"/>
  <c r="BS275"/>
  <c r="BS276" s="1"/>
  <c r="BS137"/>
  <c r="BS138" s="1"/>
  <c r="BS175"/>
  <c r="BS176" s="1"/>
  <c r="BS23"/>
  <c r="BS24" s="1"/>
  <c r="BS289"/>
  <c r="BS290" s="1"/>
  <c r="BS121"/>
  <c r="BS122" s="1"/>
  <c r="BS61"/>
  <c r="BS62" s="1"/>
  <c r="BS169"/>
  <c r="BS170" s="1"/>
  <c r="BS209"/>
  <c r="BS210" s="1"/>
  <c r="BS7"/>
  <c r="BS8" s="1"/>
  <c r="BS31"/>
  <c r="BS32" s="1"/>
  <c r="BS29"/>
  <c r="BS30" s="1"/>
  <c r="BS279"/>
  <c r="BS280" s="1"/>
  <c r="BS157"/>
  <c r="BS158" s="1"/>
  <c r="BS307"/>
  <c r="BS308" s="1"/>
  <c r="BS75"/>
  <c r="BS76" s="1"/>
  <c r="BS93"/>
  <c r="BS94" s="1"/>
  <c r="BS249"/>
  <c r="BS250" s="1"/>
  <c r="BS319"/>
  <c r="BS320" s="1"/>
  <c r="BS143"/>
  <c r="BS144" s="1"/>
  <c r="BS117"/>
  <c r="BS118" s="1"/>
  <c r="BS299"/>
  <c r="BS300" s="1"/>
  <c r="BS267"/>
  <c r="BS268" s="1"/>
  <c r="BS87"/>
  <c r="BS88" s="1"/>
  <c r="BT89"/>
  <c r="BS90"/>
  <c r="BS192"/>
  <c r="BS188"/>
  <c r="BS262"/>
  <c r="BS316"/>
  <c r="BS114"/>
  <c r="BS216"/>
  <c r="BS172"/>
  <c r="BS260"/>
  <c r="BS288"/>
  <c r="BR242"/>
  <c r="BR4" s="1"/>
  <c r="BS241"/>
  <c r="BT171" l="1"/>
  <c r="BT172" s="1"/>
  <c r="BT215"/>
  <c r="BT216" s="1"/>
  <c r="BT11"/>
  <c r="BT12" s="1"/>
  <c r="BU6"/>
  <c r="BT269"/>
  <c r="BT270" s="1"/>
  <c r="BT271"/>
  <c r="BT272" s="1"/>
  <c r="BT133"/>
  <c r="BT134" s="1"/>
  <c r="BT33"/>
  <c r="BT34" s="1"/>
  <c r="BT37"/>
  <c r="BT38" s="1"/>
  <c r="BT119"/>
  <c r="BT120" s="1"/>
  <c r="BT301"/>
  <c r="BT302" s="1"/>
  <c r="BT229"/>
  <c r="BT230" s="1"/>
  <c r="BT165"/>
  <c r="BT166" s="1"/>
  <c r="BT207"/>
  <c r="BT208" s="1"/>
  <c r="BT193"/>
  <c r="BT194" s="1"/>
  <c r="BT203"/>
  <c r="BT204" s="1"/>
  <c r="BT139"/>
  <c r="BT140" s="1"/>
  <c r="BT19"/>
  <c r="BT20" s="1"/>
  <c r="BT59"/>
  <c r="BT60" s="1"/>
  <c r="BT197"/>
  <c r="BT198" s="1"/>
  <c r="BT147"/>
  <c r="BT148" s="1"/>
  <c r="BT69"/>
  <c r="BT70" s="1"/>
  <c r="BT233"/>
  <c r="BT234" s="1"/>
  <c r="BT297"/>
  <c r="BT298" s="1"/>
  <c r="BT123"/>
  <c r="BT124" s="1"/>
  <c r="BT185"/>
  <c r="BT186" s="1"/>
  <c r="BT49"/>
  <c r="BT50" s="1"/>
  <c r="BT313"/>
  <c r="BT314" s="1"/>
  <c r="BT17"/>
  <c r="BT18" s="1"/>
  <c r="BT141"/>
  <c r="BT142" s="1"/>
  <c r="BT221"/>
  <c r="BT222" s="1"/>
  <c r="BT305"/>
  <c r="BT306" s="1"/>
  <c r="BT71"/>
  <c r="BT72" s="1"/>
  <c r="BT45"/>
  <c r="BT46" s="1"/>
  <c r="BT247"/>
  <c r="BT248" s="1"/>
  <c r="BT173"/>
  <c r="BT174" s="1"/>
  <c r="BT77"/>
  <c r="BT78" s="1"/>
  <c r="BT179"/>
  <c r="BT180" s="1"/>
  <c r="BT243"/>
  <c r="BT244" s="1"/>
  <c r="BT73"/>
  <c r="BT74" s="1"/>
  <c r="BT323"/>
  <c r="BT324" s="1"/>
  <c r="BT103"/>
  <c r="BT104" s="1"/>
  <c r="BT85"/>
  <c r="BT86" s="1"/>
  <c r="BT101"/>
  <c r="BT102" s="1"/>
  <c r="BT205"/>
  <c r="BT206" s="1"/>
  <c r="BT231"/>
  <c r="BT232" s="1"/>
  <c r="BT41"/>
  <c r="BT42" s="1"/>
  <c r="BT163"/>
  <c r="BT164" s="1"/>
  <c r="BT273"/>
  <c r="BT274" s="1"/>
  <c r="BT181"/>
  <c r="BT182" s="1"/>
  <c r="BT99"/>
  <c r="BT100" s="1"/>
  <c r="BT153"/>
  <c r="BT154" s="1"/>
  <c r="BT227"/>
  <c r="BT228" s="1"/>
  <c r="BT285"/>
  <c r="BT286" s="1"/>
  <c r="BT53"/>
  <c r="BT54" s="1"/>
  <c r="BT309"/>
  <c r="BT310" s="1"/>
  <c r="BT129"/>
  <c r="BT130" s="1"/>
  <c r="BT217"/>
  <c r="BT218" s="1"/>
  <c r="BT265"/>
  <c r="BT266" s="1"/>
  <c r="BT303"/>
  <c r="BT304" s="1"/>
  <c r="BT67"/>
  <c r="BT68" s="1"/>
  <c r="BT293"/>
  <c r="BT294" s="1"/>
  <c r="BT251"/>
  <c r="BT252" s="1"/>
  <c r="BT167"/>
  <c r="BT168" s="1"/>
  <c r="BT219"/>
  <c r="BT220" s="1"/>
  <c r="BT65"/>
  <c r="BT66" s="1"/>
  <c r="BT195"/>
  <c r="BT196" s="1"/>
  <c r="BT109"/>
  <c r="BT110" s="1"/>
  <c r="BT263"/>
  <c r="BT264" s="1"/>
  <c r="BT159"/>
  <c r="BT160" s="1"/>
  <c r="BT177"/>
  <c r="BT178" s="1"/>
  <c r="BT281"/>
  <c r="BT282" s="1"/>
  <c r="BT43"/>
  <c r="BT44" s="1"/>
  <c r="BT183"/>
  <c r="BT184" s="1"/>
  <c r="BT255"/>
  <c r="BT256" s="1"/>
  <c r="BT95"/>
  <c r="BT96" s="1"/>
  <c r="BT283"/>
  <c r="BT284" s="1"/>
  <c r="BT311"/>
  <c r="BT312" s="1"/>
  <c r="BT9"/>
  <c r="BT10" s="1"/>
  <c r="BT125"/>
  <c r="BT126" s="1"/>
  <c r="BT149"/>
  <c r="BT150" s="1"/>
  <c r="BT79"/>
  <c r="BT80" s="1"/>
  <c r="BT277"/>
  <c r="BT278" s="1"/>
  <c r="BT107"/>
  <c r="BT108" s="1"/>
  <c r="BT321"/>
  <c r="BT322" s="1"/>
  <c r="BT13"/>
  <c r="BT14" s="1"/>
  <c r="BT225"/>
  <c r="BT226" s="1"/>
  <c r="BT253"/>
  <c r="BT254" s="1"/>
  <c r="BT211"/>
  <c r="BT212" s="1"/>
  <c r="BT199"/>
  <c r="BT200" s="1"/>
  <c r="BT145"/>
  <c r="BT146" s="1"/>
  <c r="BT239"/>
  <c r="BT240" s="1"/>
  <c r="BT295"/>
  <c r="BT296" s="1"/>
  <c r="BT127"/>
  <c r="BT128" s="1"/>
  <c r="BT223"/>
  <c r="BT224" s="1"/>
  <c r="BT81"/>
  <c r="BT82" s="1"/>
  <c r="BT151"/>
  <c r="BT152" s="1"/>
  <c r="BT21"/>
  <c r="BT22" s="1"/>
  <c r="BT257"/>
  <c r="BT258" s="1"/>
  <c r="BT201"/>
  <c r="BT202" s="1"/>
  <c r="BT237"/>
  <c r="BT238" s="1"/>
  <c r="BT25"/>
  <c r="BT26" s="1"/>
  <c r="BT327"/>
  <c r="BT328" s="1"/>
  <c r="BT161"/>
  <c r="BT162" s="1"/>
  <c r="BT15"/>
  <c r="BT16" s="1"/>
  <c r="BT51"/>
  <c r="BT52" s="1"/>
  <c r="BT97"/>
  <c r="BT98" s="1"/>
  <c r="BT235"/>
  <c r="BT236" s="1"/>
  <c r="BT55"/>
  <c r="BT56" s="1"/>
  <c r="BT317"/>
  <c r="BT318" s="1"/>
  <c r="BT131"/>
  <c r="BT132" s="1"/>
  <c r="BT155"/>
  <c r="BT156" s="1"/>
  <c r="BT47"/>
  <c r="BT48" s="1"/>
  <c r="BT115"/>
  <c r="BT116" s="1"/>
  <c r="BT39"/>
  <c r="BT40" s="1"/>
  <c r="BT27"/>
  <c r="BT28" s="1"/>
  <c r="BT189"/>
  <c r="BT190" s="1"/>
  <c r="BT105"/>
  <c r="BT106" s="1"/>
  <c r="BT91"/>
  <c r="BT92" s="1"/>
  <c r="BT331"/>
  <c r="BT332" s="1"/>
  <c r="BT213"/>
  <c r="BT214" s="1"/>
  <c r="BT111"/>
  <c r="BT112" s="1"/>
  <c r="BT35"/>
  <c r="BT36" s="1"/>
  <c r="BT291"/>
  <c r="BT292" s="1"/>
  <c r="BT329"/>
  <c r="BT330" s="1"/>
  <c r="BT83"/>
  <c r="BT84" s="1"/>
  <c r="BT87"/>
  <c r="BT88" s="1"/>
  <c r="BT209"/>
  <c r="BT210" s="1"/>
  <c r="BT75"/>
  <c r="BT76" s="1"/>
  <c r="BT135"/>
  <c r="BT136" s="1"/>
  <c r="BT245"/>
  <c r="BT246" s="1"/>
  <c r="BT121"/>
  <c r="BT122" s="1"/>
  <c r="BT93"/>
  <c r="BT94" s="1"/>
  <c r="BT157"/>
  <c r="BT158" s="1"/>
  <c r="BT29"/>
  <c r="BT30" s="1"/>
  <c r="BT249"/>
  <c r="BT250" s="1"/>
  <c r="BT117"/>
  <c r="BT118" s="1"/>
  <c r="BT143"/>
  <c r="BT144" s="1"/>
  <c r="BT175"/>
  <c r="BT176" s="1"/>
  <c r="BT137"/>
  <c r="BT138" s="1"/>
  <c r="BT275"/>
  <c r="BT276" s="1"/>
  <c r="BT57"/>
  <c r="BT58" s="1"/>
  <c r="BT325"/>
  <c r="BT326" s="1"/>
  <c r="BT289"/>
  <c r="BT290" s="1"/>
  <c r="BT61"/>
  <c r="BT62" s="1"/>
  <c r="BT307"/>
  <c r="BT308" s="1"/>
  <c r="BT279"/>
  <c r="BT280" s="1"/>
  <c r="BT7"/>
  <c r="BT8" s="1"/>
  <c r="BT23"/>
  <c r="BT24" s="1"/>
  <c r="BT169"/>
  <c r="BT170" s="1"/>
  <c r="BT319"/>
  <c r="BT320" s="1"/>
  <c r="BT299"/>
  <c r="BT300" s="1"/>
  <c r="BT63"/>
  <c r="BT64" s="1"/>
  <c r="BT31"/>
  <c r="BT32" s="1"/>
  <c r="BT267"/>
  <c r="BT268" s="1"/>
  <c r="BT287"/>
  <c r="BU287" s="1"/>
  <c r="BU288" s="1"/>
  <c r="BT259"/>
  <c r="BT260" s="1"/>
  <c r="BT315"/>
  <c r="BT316" s="1"/>
  <c r="BT261"/>
  <c r="BU261" s="1"/>
  <c r="BU262" s="1"/>
  <c r="BT187"/>
  <c r="BT188" s="1"/>
  <c r="BT191"/>
  <c r="BT192" s="1"/>
  <c r="BT90"/>
  <c r="BU89"/>
  <c r="BU90" s="1"/>
  <c r="BT114"/>
  <c r="BU113"/>
  <c r="BU114" s="1"/>
  <c r="BT262"/>
  <c r="BS242"/>
  <c r="BS4" s="1"/>
  <c r="BT241"/>
  <c r="BT288" l="1"/>
  <c r="BU187"/>
  <c r="BU188" s="1"/>
  <c r="BU215"/>
  <c r="BU216" s="1"/>
  <c r="BU315"/>
  <c r="BU316" s="1"/>
  <c r="BU259"/>
  <c r="BU260" s="1"/>
  <c r="BU171"/>
  <c r="BU172" s="1"/>
  <c r="BU191"/>
  <c r="BU192" s="1"/>
  <c r="BU11"/>
  <c r="BU12" s="1"/>
  <c r="BU269"/>
  <c r="BU270" s="1"/>
  <c r="BU271"/>
  <c r="BU272" s="1"/>
  <c r="BU133"/>
  <c r="BU134" s="1"/>
  <c r="BU37"/>
  <c r="BU38" s="1"/>
  <c r="BU33"/>
  <c r="BU34" s="1"/>
  <c r="BU301"/>
  <c r="BU302" s="1"/>
  <c r="BU229"/>
  <c r="BU230" s="1"/>
  <c r="BU119"/>
  <c r="BU120" s="1"/>
  <c r="BU139"/>
  <c r="BU140" s="1"/>
  <c r="BU197"/>
  <c r="BU198" s="1"/>
  <c r="BU165"/>
  <c r="BU166" s="1"/>
  <c r="BU207"/>
  <c r="BU208" s="1"/>
  <c r="BU19"/>
  <c r="BU20" s="1"/>
  <c r="BU193"/>
  <c r="BU194" s="1"/>
  <c r="BU59"/>
  <c r="BU60" s="1"/>
  <c r="BU203"/>
  <c r="BU204" s="1"/>
  <c r="BU147"/>
  <c r="BU148" s="1"/>
  <c r="BU305"/>
  <c r="BU306" s="1"/>
  <c r="BU77"/>
  <c r="BU78" s="1"/>
  <c r="BU173"/>
  <c r="BU174" s="1"/>
  <c r="BU45"/>
  <c r="BU46" s="1"/>
  <c r="BU73"/>
  <c r="BU74" s="1"/>
  <c r="BU185"/>
  <c r="BU186" s="1"/>
  <c r="BU297"/>
  <c r="BU298" s="1"/>
  <c r="BU233"/>
  <c r="BU234" s="1"/>
  <c r="BU69"/>
  <c r="BU70" s="1"/>
  <c r="BU141"/>
  <c r="BU142" s="1"/>
  <c r="BU179"/>
  <c r="BU180" s="1"/>
  <c r="BU49"/>
  <c r="BU50" s="1"/>
  <c r="BU247"/>
  <c r="BU248" s="1"/>
  <c r="BU71"/>
  <c r="BU72" s="1"/>
  <c r="BU323"/>
  <c r="BU324" s="1"/>
  <c r="BU17"/>
  <c r="BU18" s="1"/>
  <c r="BU313"/>
  <c r="BU314" s="1"/>
  <c r="BU123"/>
  <c r="BU124" s="1"/>
  <c r="BU221"/>
  <c r="BU222" s="1"/>
  <c r="BU243"/>
  <c r="BU244" s="1"/>
  <c r="BU253"/>
  <c r="BU254" s="1"/>
  <c r="BU205"/>
  <c r="BU206" s="1"/>
  <c r="BU103"/>
  <c r="BU104" s="1"/>
  <c r="BU251"/>
  <c r="BU252" s="1"/>
  <c r="BU303"/>
  <c r="BU304" s="1"/>
  <c r="BU129"/>
  <c r="BU130" s="1"/>
  <c r="BU53"/>
  <c r="BU54" s="1"/>
  <c r="BU285"/>
  <c r="BU286" s="1"/>
  <c r="BU125"/>
  <c r="BU126" s="1"/>
  <c r="BU311"/>
  <c r="BU312" s="1"/>
  <c r="BU95"/>
  <c r="BU96" s="1"/>
  <c r="BU183"/>
  <c r="BU184" s="1"/>
  <c r="BU195"/>
  <c r="BU196" s="1"/>
  <c r="BU43"/>
  <c r="BU44" s="1"/>
  <c r="BU177"/>
  <c r="BU178" s="1"/>
  <c r="BU263"/>
  <c r="BU264" s="1"/>
  <c r="BU145"/>
  <c r="BU146" s="1"/>
  <c r="BU199"/>
  <c r="BU200" s="1"/>
  <c r="BU225"/>
  <c r="BU226" s="1"/>
  <c r="BU321"/>
  <c r="BU322" s="1"/>
  <c r="BU149"/>
  <c r="BU150" s="1"/>
  <c r="BU227"/>
  <c r="BU228" s="1"/>
  <c r="BU153"/>
  <c r="BU154" s="1"/>
  <c r="BU181"/>
  <c r="BU182" s="1"/>
  <c r="BU163"/>
  <c r="BU164" s="1"/>
  <c r="BU65"/>
  <c r="BU66" s="1"/>
  <c r="BU239"/>
  <c r="BU240" s="1"/>
  <c r="BU211"/>
  <c r="BU212" s="1"/>
  <c r="BU231"/>
  <c r="BU232" s="1"/>
  <c r="BU101"/>
  <c r="BU102" s="1"/>
  <c r="BU85"/>
  <c r="BU86" s="1"/>
  <c r="BU223"/>
  <c r="BU224" s="1"/>
  <c r="BU219"/>
  <c r="BU220" s="1"/>
  <c r="BU293"/>
  <c r="BU294" s="1"/>
  <c r="BU265"/>
  <c r="BU266" s="1"/>
  <c r="BU309"/>
  <c r="BU310" s="1"/>
  <c r="BU9"/>
  <c r="BU10" s="1"/>
  <c r="BU283"/>
  <c r="BU284" s="1"/>
  <c r="BU255"/>
  <c r="BU256" s="1"/>
  <c r="BU127"/>
  <c r="BU128" s="1"/>
  <c r="BU295"/>
  <c r="BU296" s="1"/>
  <c r="BU167"/>
  <c r="BU168" s="1"/>
  <c r="BU67"/>
  <c r="BU68" s="1"/>
  <c r="BU217"/>
  <c r="BU218" s="1"/>
  <c r="BU281"/>
  <c r="BU282" s="1"/>
  <c r="BU159"/>
  <c r="BU160" s="1"/>
  <c r="BU109"/>
  <c r="BU110" s="1"/>
  <c r="BU13"/>
  <c r="BU14" s="1"/>
  <c r="BU107"/>
  <c r="BU108" s="1"/>
  <c r="BU277"/>
  <c r="BU278" s="1"/>
  <c r="BU79"/>
  <c r="BU80" s="1"/>
  <c r="BU99"/>
  <c r="BU100" s="1"/>
  <c r="BU273"/>
  <c r="BU274" s="1"/>
  <c r="BU41"/>
  <c r="BU42" s="1"/>
  <c r="BU235"/>
  <c r="BU236" s="1"/>
  <c r="BU91"/>
  <c r="BU92" s="1"/>
  <c r="BU47"/>
  <c r="BU48" s="1"/>
  <c r="BU15"/>
  <c r="BU16" s="1"/>
  <c r="BU237"/>
  <c r="BU238" s="1"/>
  <c r="BU97"/>
  <c r="BU98" s="1"/>
  <c r="BU331"/>
  <c r="BU332" s="1"/>
  <c r="BU105"/>
  <c r="BU106" s="1"/>
  <c r="BU27"/>
  <c r="BU28" s="1"/>
  <c r="BU115"/>
  <c r="BU116" s="1"/>
  <c r="BU155"/>
  <c r="BU156" s="1"/>
  <c r="BU83"/>
  <c r="BU84" s="1"/>
  <c r="BU55"/>
  <c r="BU56" s="1"/>
  <c r="BU111"/>
  <c r="BU112" s="1"/>
  <c r="BU161"/>
  <c r="BU162" s="1"/>
  <c r="BU257"/>
  <c r="BU258" s="1"/>
  <c r="BU21"/>
  <c r="BU22" s="1"/>
  <c r="BU81"/>
  <c r="BU82" s="1"/>
  <c r="BU51"/>
  <c r="BU52" s="1"/>
  <c r="BU317"/>
  <c r="BU318" s="1"/>
  <c r="BU329"/>
  <c r="BU330" s="1"/>
  <c r="BU39"/>
  <c r="BU40" s="1"/>
  <c r="BU189"/>
  <c r="BU190" s="1"/>
  <c r="BU291"/>
  <c r="BU292" s="1"/>
  <c r="BU131"/>
  <c r="BU132" s="1"/>
  <c r="BU35"/>
  <c r="BU36" s="1"/>
  <c r="BU327"/>
  <c r="BU328" s="1"/>
  <c r="BU25"/>
  <c r="BU26" s="1"/>
  <c r="BU201"/>
  <c r="BU202" s="1"/>
  <c r="BU151"/>
  <c r="BU152" s="1"/>
  <c r="BU213"/>
  <c r="BU214" s="1"/>
  <c r="BU307"/>
  <c r="BU308" s="1"/>
  <c r="BU135"/>
  <c r="BU136" s="1"/>
  <c r="BU299"/>
  <c r="BU300" s="1"/>
  <c r="BU61"/>
  <c r="BU62" s="1"/>
  <c r="BU169"/>
  <c r="BU170" s="1"/>
  <c r="BU267"/>
  <c r="BU268" s="1"/>
  <c r="BU31"/>
  <c r="BU32" s="1"/>
  <c r="BU121"/>
  <c r="BU122" s="1"/>
  <c r="BU93"/>
  <c r="BU94" s="1"/>
  <c r="BU275"/>
  <c r="BU276" s="1"/>
  <c r="BU137"/>
  <c r="BU138" s="1"/>
  <c r="BU143"/>
  <c r="BU144" s="1"/>
  <c r="BU7"/>
  <c r="BU8" s="1"/>
  <c r="BU209"/>
  <c r="BU210" s="1"/>
  <c r="BU289"/>
  <c r="BU290" s="1"/>
  <c r="BU279"/>
  <c r="BU280" s="1"/>
  <c r="BU75"/>
  <c r="BU76" s="1"/>
  <c r="BU245"/>
  <c r="BU246" s="1"/>
  <c r="BU63"/>
  <c r="BU64" s="1"/>
  <c r="BU23"/>
  <c r="BU24" s="1"/>
  <c r="BU319"/>
  <c r="BU320" s="1"/>
  <c r="BU87"/>
  <c r="BU88" s="1"/>
  <c r="BU29"/>
  <c r="BU30" s="1"/>
  <c r="BU157"/>
  <c r="BU158" s="1"/>
  <c r="BU325"/>
  <c r="BU326" s="1"/>
  <c r="BU57"/>
  <c r="BU58" s="1"/>
  <c r="BU175"/>
  <c r="BU176" s="1"/>
  <c r="BU117"/>
  <c r="BU118" s="1"/>
  <c r="BU249"/>
  <c r="BU250" s="1"/>
  <c r="BT242"/>
  <c r="BT4" s="1"/>
  <c r="BU241"/>
  <c r="BU242" s="1"/>
  <c r="BU4" l="1"/>
</calcChain>
</file>

<file path=xl/sharedStrings.xml><?xml version="1.0" encoding="utf-8"?>
<sst xmlns="http://schemas.openxmlformats.org/spreadsheetml/2006/main" count="964" uniqueCount="304">
  <si>
    <t>Custo</t>
  </si>
  <si>
    <t>Mês de início</t>
  </si>
  <si>
    <t>Duração</t>
  </si>
  <si>
    <t>Data de término</t>
  </si>
  <si>
    <t>R$</t>
  </si>
  <si>
    <t>(meses)</t>
  </si>
  <si>
    <t>(dias)</t>
  </si>
  <si>
    <t>Físico</t>
  </si>
  <si>
    <t>Financeiro</t>
  </si>
  <si>
    <t>SERVIÇOS PRELIMINARES</t>
  </si>
  <si>
    <t>INSTALAÇÕES ELÉTRICAS</t>
  </si>
  <si>
    <t>Obra</t>
  </si>
  <si>
    <t>Local</t>
  </si>
  <si>
    <t>CUSTO GLOBAL</t>
  </si>
  <si>
    <t>Item</t>
  </si>
  <si>
    <t>Fase / Tarefa / Atividade</t>
  </si>
  <si>
    <t>Samambaia DF</t>
  </si>
  <si>
    <t>Expansão do Metrô-DF</t>
  </si>
  <si>
    <t xml:space="preserve">CONTRATAÇÃO DE EMPRESA ESPECIALIZADA PARA A REALIZAÇÃO DAS OBRAS CIVIS E DE SISTEMAS DO TRECHO SAMAMBAIA DA EXPANSÃO DA LINHA 1 DO METRÔ-DF
CRONOGRAMA FÍSICO FINANCEIRO </t>
  </si>
  <si>
    <t>1.</t>
  </si>
  <si>
    <t>SERVIÇOS TÉCNICOS PROFISSIONAIS</t>
  </si>
  <si>
    <t>1.1</t>
  </si>
  <si>
    <t>SERVIÇOS TÉCNICOS</t>
  </si>
  <si>
    <t>1.1.1</t>
  </si>
  <si>
    <t>1.2</t>
  </si>
  <si>
    <t>PROJETOS EXECUTIVOS OBRAS CIVIS</t>
  </si>
  <si>
    <t>1.2.1</t>
  </si>
  <si>
    <t>PROJETO EXECUTIVO ESTAÇÃO 35</t>
  </si>
  <si>
    <t>1.2.2</t>
  </si>
  <si>
    <t>PROJETO EXECUTIVO ESTAÇÃO 36</t>
  </si>
  <si>
    <t>1.2.3</t>
  </si>
  <si>
    <t>PROJETO EXECUTIVO VIA PERMANENTE</t>
  </si>
  <si>
    <t>PROJETO EXECUTIVO SISTEMA VIÁRIO</t>
  </si>
  <si>
    <t>1.2.5</t>
  </si>
  <si>
    <t>PROJETO EXECUTIVO VIADUTOS</t>
  </si>
  <si>
    <t>1.2.6</t>
  </si>
  <si>
    <t>PROJETO EXECUTIVO COMPLEMENTAR</t>
  </si>
  <si>
    <t>PROJETO EXECUTIVO EMISSÁRIO</t>
  </si>
  <si>
    <t>1.3</t>
  </si>
  <si>
    <t>PROJETOS EXECUTIVOS SISTEMAS FIXOS</t>
  </si>
  <si>
    <t>1.3.1</t>
  </si>
  <si>
    <t>PROJETO EXECUTIVO ENERGIA</t>
  </si>
  <si>
    <t>1.3.2</t>
  </si>
  <si>
    <t>PROJETO EXECUTIVO TELECOM</t>
  </si>
  <si>
    <t>1.3.3</t>
  </si>
  <si>
    <t>PROJETO EXECUTIVO SISTEMAS MECÂNICOS</t>
  </si>
  <si>
    <t>1.4</t>
  </si>
  <si>
    <t>PROJETOS AS BUILT OBRAS CIVIS</t>
  </si>
  <si>
    <t>1.4.1</t>
  </si>
  <si>
    <t>PROJETOS AS BUILT</t>
  </si>
  <si>
    <t>1.5</t>
  </si>
  <si>
    <t>PROJETOS AS BUILT SISTEMAS</t>
  </si>
  <si>
    <t>1.5.1</t>
  </si>
  <si>
    <t>PROJETO AS BUILT ENERGIA</t>
  </si>
  <si>
    <t>1.5.2</t>
  </si>
  <si>
    <t>PROJETO AS BUILT TELECOM</t>
  </si>
  <si>
    <t>1.5.3</t>
  </si>
  <si>
    <t>PROJETO AS BUILT SISTEMAS MECÂNICOS</t>
  </si>
  <si>
    <t>1.5.4</t>
  </si>
  <si>
    <t>RELATÓRIO FINAL AMBIENTAL</t>
  </si>
  <si>
    <t>2.</t>
  </si>
  <si>
    <t>SERVIÇOS GERAIS</t>
  </si>
  <si>
    <t>2.1</t>
  </si>
  <si>
    <t>ADMINISTRAÇÃO LOCAL</t>
  </si>
  <si>
    <t>2.1.1</t>
  </si>
  <si>
    <t>2.2</t>
  </si>
  <si>
    <t>SERVIÇOS AUXILIARES</t>
  </si>
  <si>
    <t>2.2.1</t>
  </si>
  <si>
    <t>CANTEIRO DE OBRA</t>
  </si>
  <si>
    <t>2.2.2</t>
  </si>
  <si>
    <t>SERVIÇOS COMPLEMETARES</t>
  </si>
  <si>
    <t>2.3</t>
  </si>
  <si>
    <t>SERVIÇOS AMBIENTAIS</t>
  </si>
  <si>
    <t>2.3.1</t>
  </si>
  <si>
    <t>ESTABILIZAÇÃO DOS ACESSOS</t>
  </si>
  <si>
    <t>2.3.2</t>
  </si>
  <si>
    <t>PROTEÇÃO DE PERÍMETRO</t>
  </si>
  <si>
    <t>2.3.3</t>
  </si>
  <si>
    <t>DRENAGEM TEMPORÁRIA</t>
  </si>
  <si>
    <t>3.</t>
  </si>
  <si>
    <t>OBRAS CIVIS</t>
  </si>
  <si>
    <t>3.1</t>
  </si>
  <si>
    <t>ESTAÇÃO 35</t>
  </si>
  <si>
    <t>3.1.1</t>
  </si>
  <si>
    <t>3.1.2</t>
  </si>
  <si>
    <t>FUNDAÇÕES E ESTRUTURAS</t>
  </si>
  <si>
    <t>3.1.3</t>
  </si>
  <si>
    <t>ARQUITETURA E ELEMENTOS DE URBANISMO</t>
  </si>
  <si>
    <t>3.1.4</t>
  </si>
  <si>
    <t>INSTALAÇÕES HIDRÁULICAS E SANITÁRIAS</t>
  </si>
  <si>
    <t>3.1.5</t>
  </si>
  <si>
    <t>3.1.6</t>
  </si>
  <si>
    <t>INSTALAÇÕES MECÂNICAS E DE UTILIDADES</t>
  </si>
  <si>
    <t>3.1.7</t>
  </si>
  <si>
    <t>NO BREAKS</t>
  </si>
  <si>
    <t>3.1.8</t>
  </si>
  <si>
    <t>SERVIÇOS COMPLEMENTARES</t>
  </si>
  <si>
    <t>3.2</t>
  </si>
  <si>
    <t>ESTAÇÃO 36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</si>
  <si>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</si>
  <si>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</si>
  <si>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</si>
  <si>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</si>
  <si>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</si>
  <si>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</si>
  <si>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</si>
  <si>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</si>
  <si>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3.3</t>
  </si>
  <si>
    <t>VIADUTOS</t>
  </si>
  <si>
    <t>3.3.1</t>
  </si>
  <si>
    <t>VIADUTOS METROVIÁRIOS AVENIDA CENTRAL</t>
  </si>
  <si>
    <t>3.3.2</t>
  </si>
  <si>
    <t>VIADUTOS RODOVIÁRIOS 2ª AVENIDA SUL</t>
  </si>
  <si>
    <t>3.3.3</t>
  </si>
  <si>
    <t>VIADUTOS RODOVIÁRIOS 1ª RODOVIA SUL</t>
  </si>
  <si>
    <t>3.4</t>
  </si>
  <si>
    <t>PASSARELAS</t>
  </si>
  <si>
    <t>3.4.1</t>
  </si>
  <si>
    <t>PASSARELA - EST. 2895</t>
  </si>
  <si>
    <t>3.4.2</t>
  </si>
  <si>
    <t>PASSARELA - EST. 2947</t>
  </si>
  <si>
    <t>3.4.3</t>
  </si>
  <si>
    <t>PASSARELA - EST. 2975</t>
  </si>
  <si>
    <t>3.4.4</t>
  </si>
  <si>
    <t>PASSARELA - EST. 2996</t>
  </si>
  <si>
    <t>3.5</t>
  </si>
  <si>
    <t>SISTEMA VIÁRIO</t>
  </si>
  <si>
    <t>3.5.1</t>
  </si>
  <si>
    <t>VIADUTOS RAMO 100</t>
  </si>
  <si>
    <t>3.5.2</t>
  </si>
  <si>
    <t>VIADUTOS RAMO 200</t>
  </si>
  <si>
    <t>3.5.3</t>
  </si>
  <si>
    <t>VIADUTOS RAMO 300</t>
  </si>
  <si>
    <t>3.5.4</t>
  </si>
  <si>
    <t>VIADUTOS RAMO 400</t>
  </si>
  <si>
    <t>3.5.5</t>
  </si>
  <si>
    <t>VIADUTOS RAMO 500</t>
  </si>
  <si>
    <t>3.5.6</t>
  </si>
  <si>
    <t>VIADUTOS RAMO 600</t>
  </si>
  <si>
    <t>3.5.7</t>
  </si>
  <si>
    <t>3.5.8</t>
  </si>
  <si>
    <t>PLANTIO DE GRAMA</t>
  </si>
  <si>
    <t>CICLOVIA</t>
  </si>
  <si>
    <t>3.6</t>
  </si>
  <si>
    <t>VIA PERMANENTE</t>
  </si>
  <si>
    <t>3.6.1</t>
  </si>
  <si>
    <t>3.6.2</t>
  </si>
  <si>
    <t>TERRAPLENAGEM - CORTES E TRANSPORTE</t>
  </si>
  <si>
    <t>3.6.3</t>
  </si>
  <si>
    <t>TERRAPLENAGEM - ATERROS</t>
  </si>
  <si>
    <t>3.6.4</t>
  </si>
  <si>
    <t>TERRAPLENAGEM - COBERTURA VEGETAL</t>
  </si>
  <si>
    <t>3.6.5</t>
  </si>
  <si>
    <t>TERRAPLENAGEM VIA PERMANENTE - SUBLEITO</t>
  </si>
  <si>
    <t>3.6.6</t>
  </si>
  <si>
    <t>SOLO GRAMPEADO</t>
  </si>
  <si>
    <t>3.6.7</t>
  </si>
  <si>
    <t>DRENAGEM DA VIA PERMANENTE</t>
  </si>
  <si>
    <t>3.6.8</t>
  </si>
  <si>
    <t>FORMAÇÃO PARCIAL DE PILHA DE BRITA PARA LASTRO</t>
  </si>
  <si>
    <t>3.6.9</t>
  </si>
  <si>
    <t>FORMAÇÃO PARCIAL DE GRUPO DE DORMENTES</t>
  </si>
  <si>
    <t>3.6.10</t>
  </si>
  <si>
    <t>FORMAÇÃO PARCIAL DE GRUPO DE TRILHO UIC60</t>
  </si>
  <si>
    <t>3.6.11</t>
  </si>
  <si>
    <t>3.6.12</t>
  </si>
  <si>
    <t>IMPLANTAÇÃO DA SUPERESTRUTURA FERROVIÁRIA</t>
  </si>
  <si>
    <t>3.6.13</t>
  </si>
  <si>
    <t>3.6.14</t>
  </si>
  <si>
    <t>PROTEÇÃO CORRENTE DE FUGA</t>
  </si>
  <si>
    <t>3.7</t>
  </si>
  <si>
    <t>OBRAS CIVIS SR-63</t>
  </si>
  <si>
    <t>3.7.1</t>
  </si>
  <si>
    <t>3.7.2</t>
  </si>
  <si>
    <t>3.7.3</t>
  </si>
  <si>
    <t>3.7.4</t>
  </si>
  <si>
    <t>3.7.5</t>
  </si>
  <si>
    <t>COMBATE A INCÊNDIO</t>
  </si>
  <si>
    <t>3.7.6</t>
  </si>
  <si>
    <t>3.7.7</t>
  </si>
  <si>
    <t>SISTEMAS ELETRÔNICOS</t>
  </si>
  <si>
    <t>3.7.8</t>
  </si>
  <si>
    <t>3.7.9</t>
  </si>
  <si>
    <t>3.8</t>
  </si>
  <si>
    <t>EMISSÁRIO</t>
  </si>
  <si>
    <t>3.8.1</t>
  </si>
  <si>
    <t>EMISSÁRIO SAMAMBAIA</t>
  </si>
  <si>
    <t>3.8.2</t>
  </si>
  <si>
    <t>PAVIMENTAÇÃO E DRENAGEM</t>
  </si>
  <si>
    <t>3.9</t>
  </si>
  <si>
    <t>INTERFERÊNCIAS</t>
  </si>
  <si>
    <t>3.9.1</t>
  </si>
  <si>
    <t>REMANEJAMENTO - CAESB</t>
  </si>
  <si>
    <t>4.</t>
  </si>
  <si>
    <t>ENERGIA</t>
  </si>
  <si>
    <t>4.1</t>
  </si>
  <si>
    <t>SUBESTAÇÕES RETIFICADORAS</t>
  </si>
  <si>
    <t>4.1.1</t>
  </si>
  <si>
    <t>SR 63</t>
  </si>
  <si>
    <t>4.1.2</t>
  </si>
  <si>
    <t>SR 64</t>
  </si>
  <si>
    <t>4.1.3</t>
  </si>
  <si>
    <t>SR 65</t>
  </si>
  <si>
    <t>4.2</t>
  </si>
  <si>
    <t>SUBESTAÇÕES AUXILIARES</t>
  </si>
  <si>
    <t>4.2.1</t>
  </si>
  <si>
    <t>SA 64</t>
  </si>
  <si>
    <t>4.2.2</t>
  </si>
  <si>
    <t>SA 65</t>
  </si>
  <si>
    <t>4.3</t>
  </si>
  <si>
    <t>SPCS</t>
  </si>
  <si>
    <t>4.3.1</t>
  </si>
  <si>
    <t>4.3.2</t>
  </si>
  <si>
    <t>4.3.3</t>
  </si>
  <si>
    <t>4.4</t>
  </si>
  <si>
    <t>TERCEIRO TRILHO</t>
  </si>
  <si>
    <t>4.4.1</t>
  </si>
  <si>
    <t>TRECHO 1 (E33 a SR63)</t>
  </si>
  <si>
    <t>4.4.2</t>
  </si>
  <si>
    <t>TRECHO 2 (SR63 a E35)</t>
  </si>
  <si>
    <t>4.4.3</t>
  </si>
  <si>
    <t>TRECHO 3 (E35 A E36)</t>
  </si>
  <si>
    <t>4.5</t>
  </si>
  <si>
    <t>REDE DE ALIMENTAÇÃO</t>
  </si>
  <si>
    <t>4.5.1</t>
  </si>
  <si>
    <t>INTERLIGAÇÕES ENTRE SRs/PEE</t>
  </si>
  <si>
    <t>4.5.2</t>
  </si>
  <si>
    <t>INTERLIGAÇÕES SAs</t>
  </si>
  <si>
    <t>4.5.3</t>
  </si>
  <si>
    <t>CUBÍCULO E PAINÉIS</t>
  </si>
  <si>
    <t>4.6</t>
  </si>
  <si>
    <t>GERAL</t>
  </si>
  <si>
    <t>4.6.1</t>
  </si>
  <si>
    <t>DOCUMENTAÇÃO TÉCNICA</t>
  </si>
  <si>
    <t>4.6.2</t>
  </si>
  <si>
    <t>TREINAMENTO</t>
  </si>
  <si>
    <t>4.6.3</t>
  </si>
  <si>
    <t>TESTE INTEGRADO</t>
  </si>
  <si>
    <t>4.6.4</t>
  </si>
  <si>
    <t>OPERAÇÃO ASSISTIDA</t>
  </si>
  <si>
    <t>5.</t>
  </si>
  <si>
    <t>TELECOM</t>
  </si>
  <si>
    <t>5.1</t>
  </si>
  <si>
    <t>STD</t>
  </si>
  <si>
    <t>5.1.1</t>
  </si>
  <si>
    <t>5.1.2</t>
  </si>
  <si>
    <t>5.1.3</t>
  </si>
  <si>
    <t>SUBESTAÇÃO RETIFICADORA 63</t>
  </si>
  <si>
    <t>5.1.4</t>
  </si>
  <si>
    <t>5.2</t>
  </si>
  <si>
    <t>TELEFONIA</t>
  </si>
  <si>
    <t>5.2.1</t>
  </si>
  <si>
    <t>5.2.2</t>
  </si>
  <si>
    <t>5.2.3</t>
  </si>
  <si>
    <t>SUBESTAÇÃO 63</t>
  </si>
  <si>
    <t>5.2.4</t>
  </si>
  <si>
    <t>5.3</t>
  </si>
  <si>
    <t>RADIOTELEFONIA</t>
  </si>
  <si>
    <t>5.3.1</t>
  </si>
  <si>
    <t>5.3.2</t>
  </si>
  <si>
    <t>5.3.3</t>
  </si>
  <si>
    <t>5.4</t>
  </si>
  <si>
    <t>CONTROLE DE ACESSO</t>
  </si>
  <si>
    <t>5.4.1</t>
  </si>
  <si>
    <t>ESTAÇÃO 35 - SR 64</t>
  </si>
  <si>
    <t>5.4.2</t>
  </si>
  <si>
    <t>ESTAÇÃO 36 - SR 65</t>
  </si>
  <si>
    <t>5.4.3</t>
  </si>
  <si>
    <t>5.4.4</t>
  </si>
  <si>
    <t>5.5</t>
  </si>
  <si>
    <t>DETECÇÃO DE INCÊNDIO</t>
  </si>
  <si>
    <t>5.5.1</t>
  </si>
  <si>
    <t>5.5.2</t>
  </si>
  <si>
    <t>5.5.3</t>
  </si>
  <si>
    <t>5.5.4</t>
  </si>
  <si>
    <t>5.6</t>
  </si>
  <si>
    <t>SONORIZAÇÃO</t>
  </si>
  <si>
    <t>5.6.1</t>
  </si>
  <si>
    <t>5.6.2</t>
  </si>
  <si>
    <t>5.6.3</t>
  </si>
  <si>
    <t>6.</t>
  </si>
  <si>
    <t>SISTEMAS MECÂNICOS</t>
  </si>
  <si>
    <t>6.1</t>
  </si>
  <si>
    <t>ELEVADORES</t>
  </si>
  <si>
    <t>6.1.1</t>
  </si>
  <si>
    <t>6.1.2</t>
  </si>
  <si>
    <t>6.1.3</t>
  </si>
  <si>
    <t>6.2</t>
  </si>
  <si>
    <t>ESCADA ROLANTE</t>
  </si>
  <si>
    <t>6.2.1</t>
  </si>
  <si>
    <t>6.2.2</t>
  </si>
  <si>
    <t>6.2.3</t>
  </si>
  <si>
    <t>3.9.2</t>
  </si>
  <si>
    <t xml:space="preserve"> </t>
  </si>
  <si>
    <t>4</t>
  </si>
  <si>
    <t>13</t>
  </si>
  <si>
    <t>SERVIÇOS PRELIMINARES DE VIA PERMANENTE - LIMPEZA E PREPARO DA ÁREA</t>
  </si>
  <si>
    <t>MATERIAIS ASSOCIADOS A APARELHOS DE MUDANÇA DE VIA</t>
  </si>
  <si>
    <t>INFRAESTRUTURA ENERGIA (BANCO DE DUTOS, CANALETAS, DUTOS, CAIXAS DE PASSAGEM)</t>
  </si>
  <si>
    <t>Meses após início</t>
  </si>
  <si>
    <t>1.2.4</t>
  </si>
  <si>
    <t>1.2.7</t>
  </si>
  <si>
    <t>SERVIÇOS TÉCNICOS INICIAIS</t>
  </si>
  <si>
    <t>REV03</t>
  </si>
</sst>
</file>

<file path=xl/styles.xml><?xml version="1.0" encoding="utf-8"?>
<styleSheet xmlns="http://schemas.openxmlformats.org/spreadsheetml/2006/main">
  <numFmts count="6">
    <numFmt numFmtId="44" formatCode="_-&quot;R$&quot;\ * #,##0.00_-;\-&quot;R$&quot;\ * #,##0.00_-;_-&quot;R$&quot;\ * &quot;-&quot;??_-;_-@_-"/>
    <numFmt numFmtId="164" formatCode="[$-409]mmm\-yy;@"/>
    <numFmt numFmtId="165" formatCode="0.0%"/>
    <numFmt numFmtId="166" formatCode="[$-416]mmm\-yy;@"/>
    <numFmt numFmtId="167" formatCode="&quot;R$&quot;\ #,##0.00;[Red]&quot;R$&quot;\ #,##0.00"/>
    <numFmt numFmtId="168" formatCode="&quot;R$&quot;\ #,##0.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 tint="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sz val="8"/>
      <color theme="0" tint="-0.34998626667073579"/>
      <name val="Calibri"/>
      <family val="2"/>
      <scheme val="minor"/>
    </font>
    <font>
      <b/>
      <sz val="20"/>
      <color theme="1" tint="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 tint="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163D72"/>
        <bgColor rgb="FF163D72"/>
      </patternFill>
    </fill>
    <fill>
      <patternFill patternType="solid">
        <fgColor rgb="FF376091"/>
        <bgColor rgb="FF376091"/>
      </patternFill>
    </fill>
    <fill>
      <patternFill patternType="solid">
        <fgColor rgb="FF95B3D7"/>
        <bgColor rgb="FF95B3D7"/>
      </patternFill>
    </fill>
    <fill>
      <patternFill patternType="solid">
        <fgColor theme="5"/>
        <bgColor rgb="FFF29205"/>
      </patternFill>
    </fill>
    <fill>
      <patternFill patternType="solid">
        <fgColor theme="5"/>
        <bgColor indexed="64"/>
      </patternFill>
    </fill>
    <fill>
      <patternFill patternType="solid">
        <fgColor rgb="FF163D72"/>
        <bgColor indexed="64"/>
      </patternFill>
    </fill>
    <fill>
      <patternFill patternType="solid">
        <fgColor rgb="FF376091"/>
        <bgColor indexed="64"/>
      </patternFill>
    </fill>
    <fill>
      <patternFill patternType="solid">
        <fgColor rgb="FF95B3D7"/>
        <bgColor indexed="64"/>
      </patternFill>
    </fill>
  </fills>
  <borders count="21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/>
      <top style="thin">
        <color theme="9" tint="-0.24994659260841701"/>
      </top>
      <bottom/>
      <diagonal/>
    </border>
    <border>
      <left/>
      <right/>
      <top/>
      <bottom style="thin">
        <color theme="9" tint="-0.249946592608417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auto="1"/>
      </bottom>
      <diagonal/>
    </border>
    <border>
      <left style="thin">
        <color theme="9" tint="-0.24994659260841701"/>
      </left>
      <right style="thin">
        <color theme="9" tint="-0.24994659260841701"/>
      </right>
      <top style="thick">
        <color auto="1"/>
      </top>
      <bottom/>
      <diagonal/>
    </border>
    <border>
      <left style="thin">
        <color theme="9" tint="-0.24994659260841701"/>
      </left>
      <right/>
      <top style="thick">
        <color auto="1"/>
      </top>
      <bottom/>
      <diagonal/>
    </border>
    <border>
      <left/>
      <right style="thin">
        <color theme="9" tint="-0.24994659260841701"/>
      </right>
      <top style="thick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</cellStyleXfs>
  <cellXfs count="85">
    <xf numFmtId="0" fontId="0" fillId="0" borderId="0" xfId="0"/>
    <xf numFmtId="0" fontId="8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9" fontId="9" fillId="0" borderId="7" xfId="2" applyFont="1" applyBorder="1" applyAlignment="1">
      <alignment horizontal="center" vertical="center"/>
    </xf>
    <xf numFmtId="165" fontId="5" fillId="0" borderId="8" xfId="2" applyNumberFormat="1" applyFont="1" applyBorder="1" applyAlignment="1">
      <alignment horizontal="center" vertical="center"/>
    </xf>
    <xf numFmtId="4" fontId="4" fillId="0" borderId="5" xfId="2" applyNumberFormat="1" applyFont="1" applyBorder="1" applyAlignment="1">
      <alignment horizontal="center" vertical="center"/>
    </xf>
    <xf numFmtId="4" fontId="4" fillId="0" borderId="9" xfId="2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13" fillId="4" borderId="10" xfId="0" applyNumberFormat="1" applyFont="1" applyFill="1" applyBorder="1" applyAlignment="1">
      <alignment horizontal="left"/>
    </xf>
    <xf numFmtId="166" fontId="13" fillId="4" borderId="10" xfId="0" applyNumberFormat="1" applyFont="1" applyFill="1" applyBorder="1" applyAlignment="1">
      <alignment horizontal="center"/>
    </xf>
    <xf numFmtId="166" fontId="13" fillId="5" borderId="10" xfId="0" applyNumberFormat="1" applyFont="1" applyFill="1" applyBorder="1" applyAlignment="1">
      <alignment horizontal="center"/>
    </xf>
    <xf numFmtId="166" fontId="14" fillId="6" borderId="10" xfId="0" applyNumberFormat="1" applyFont="1" applyFill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/>
    </xf>
    <xf numFmtId="49" fontId="13" fillId="5" borderId="10" xfId="0" applyNumberFormat="1" applyFont="1" applyFill="1" applyBorder="1" applyAlignment="1">
      <alignment horizontal="center"/>
    </xf>
    <xf numFmtId="49" fontId="14" fillId="6" borderId="10" xfId="0" applyNumberFormat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164" fontId="6" fillId="7" borderId="1" xfId="0" applyNumberFormat="1" applyFont="1" applyFill="1" applyBorder="1" applyAlignment="1">
      <alignment horizontal="center" vertical="center" wrapText="1"/>
    </xf>
    <xf numFmtId="17" fontId="12" fillId="8" borderId="4" xfId="0" applyNumberFormat="1" applyFont="1" applyFill="1" applyBorder="1" applyAlignment="1">
      <alignment horizontal="center" vertical="center" wrapText="1"/>
    </xf>
    <xf numFmtId="17" fontId="2" fillId="8" borderId="1" xfId="0" applyNumberFormat="1" applyFont="1" applyFill="1" applyBorder="1" applyAlignment="1">
      <alignment horizontal="center" vertical="center"/>
    </xf>
    <xf numFmtId="17" fontId="2" fillId="8" borderId="5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167" fontId="11" fillId="2" borderId="0" xfId="1" applyNumberFormat="1" applyFont="1" applyFill="1" applyAlignment="1">
      <alignment horizontal="center"/>
    </xf>
    <xf numFmtId="167" fontId="0" fillId="0" borderId="0" xfId="0" applyNumberFormat="1"/>
    <xf numFmtId="0" fontId="11" fillId="8" borderId="2" xfId="0" applyFont="1" applyFill="1" applyBorder="1" applyAlignment="1">
      <alignment horizontal="center" vertical="center" wrapText="1"/>
    </xf>
    <xf numFmtId="168" fontId="0" fillId="0" borderId="0" xfId="0" applyNumberFormat="1"/>
    <xf numFmtId="1" fontId="6" fillId="7" borderId="1" xfId="0" applyNumberFormat="1" applyFont="1" applyFill="1" applyBorder="1" applyAlignment="1">
      <alignment horizontal="center" vertical="center" wrapText="1"/>
    </xf>
    <xf numFmtId="1" fontId="13" fillId="4" borderId="10" xfId="0" applyNumberFormat="1" applyFont="1" applyFill="1" applyBorder="1" applyAlignment="1">
      <alignment horizontal="center"/>
    </xf>
    <xf numFmtId="1" fontId="13" fillId="5" borderId="10" xfId="0" applyNumberFormat="1" applyFont="1" applyFill="1" applyBorder="1" applyAlignment="1">
      <alignment horizontal="center"/>
    </xf>
    <xf numFmtId="1" fontId="14" fillId="6" borderId="10" xfId="0" applyNumberFormat="1" applyFont="1" applyFill="1" applyBorder="1" applyAlignment="1">
      <alignment horizontal="center" vertical="center" wrapText="1"/>
    </xf>
    <xf numFmtId="1" fontId="13" fillId="4" borderId="10" xfId="0" applyNumberFormat="1" applyFont="1" applyFill="1" applyBorder="1" applyAlignment="1">
      <alignment horizontal="left"/>
    </xf>
    <xf numFmtId="44" fontId="13" fillId="4" borderId="10" xfId="1" applyFont="1" applyFill="1" applyBorder="1" applyAlignment="1">
      <alignment horizontal="center"/>
    </xf>
    <xf numFmtId="44" fontId="13" fillId="5" borderId="10" xfId="1" applyFont="1" applyFill="1" applyBorder="1" applyAlignment="1">
      <alignment horizontal="center"/>
    </xf>
    <xf numFmtId="44" fontId="14" fillId="6" borderId="10" xfId="1" applyFont="1" applyFill="1" applyBorder="1" applyAlignment="1">
      <alignment horizontal="center" vertical="center" wrapText="1"/>
    </xf>
    <xf numFmtId="44" fontId="13" fillId="4" borderId="10" xfId="1" applyFont="1" applyFill="1" applyBorder="1" applyAlignment="1">
      <alignment horizontal="left"/>
    </xf>
    <xf numFmtId="0" fontId="6" fillId="7" borderId="1" xfId="0" applyFont="1" applyFill="1" applyBorder="1" applyAlignment="1">
      <alignment horizontal="left" vertical="center" wrapText="1"/>
    </xf>
    <xf numFmtId="49" fontId="13" fillId="5" borderId="10" xfId="0" applyNumberFormat="1" applyFont="1" applyFill="1" applyBorder="1" applyAlignment="1">
      <alignment horizontal="left"/>
    </xf>
    <xf numFmtId="49" fontId="14" fillId="6" borderId="10" xfId="0" applyNumberFormat="1" applyFont="1" applyFill="1" applyBorder="1" applyAlignment="1">
      <alignment horizontal="left" vertical="center" wrapText="1"/>
    </xf>
    <xf numFmtId="166" fontId="13" fillId="4" borderId="10" xfId="0" applyNumberFormat="1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11" xfId="0" applyFont="1" applyBorder="1" applyAlignment="1">
      <alignment horizontal="left"/>
    </xf>
    <xf numFmtId="0" fontId="0" fillId="0" borderId="11" xfId="0" applyBorder="1"/>
    <xf numFmtId="0" fontId="6" fillId="7" borderId="14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164" fontId="6" fillId="7" borderId="12" xfId="0" applyNumberFormat="1" applyFont="1" applyFill="1" applyBorder="1" applyAlignment="1">
      <alignment horizontal="center" vertical="center" wrapText="1"/>
    </xf>
    <xf numFmtId="1" fontId="6" fillId="7" borderId="12" xfId="0" applyNumberFormat="1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vertical="center"/>
    </xf>
    <xf numFmtId="0" fontId="6" fillId="8" borderId="12" xfId="0" applyFont="1" applyFill="1" applyBorder="1" applyAlignment="1">
      <alignment vertical="center" wrapText="1"/>
    </xf>
    <xf numFmtId="0" fontId="6" fillId="8" borderId="13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168" fontId="11" fillId="8" borderId="3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14" fillId="11" borderId="18" xfId="0" applyFont="1" applyFill="1" applyBorder="1" applyAlignment="1">
      <alignment vertical="center" wrapText="1"/>
    </xf>
    <xf numFmtId="0" fontId="19" fillId="11" borderId="18" xfId="0" applyFont="1" applyFill="1" applyBorder="1" applyAlignment="1">
      <alignment vertical="center" wrapText="1"/>
    </xf>
    <xf numFmtId="44" fontId="19" fillId="11" borderId="18" xfId="1" applyFont="1" applyFill="1" applyBorder="1" applyAlignment="1">
      <alignment horizontal="center" vertical="center" wrapText="1"/>
    </xf>
    <xf numFmtId="44" fontId="14" fillId="11" borderId="18" xfId="1" applyFont="1" applyFill="1" applyBorder="1" applyAlignment="1">
      <alignment horizontal="center" vertical="center" wrapText="1"/>
    </xf>
    <xf numFmtId="0" fontId="14" fillId="11" borderId="17" xfId="0" applyFont="1" applyFill="1" applyBorder="1" applyAlignment="1">
      <alignment horizontal="center" vertical="center" wrapText="1"/>
    </xf>
    <xf numFmtId="0" fontId="13" fillId="9" borderId="15" xfId="0" applyFont="1" applyFill="1" applyBorder="1" applyAlignment="1">
      <alignment horizontal="center" vertical="center" wrapText="1"/>
    </xf>
    <xf numFmtId="0" fontId="13" fillId="9" borderId="16" xfId="0" applyFont="1" applyFill="1" applyBorder="1" applyAlignment="1">
      <alignment vertical="center" wrapText="1"/>
    </xf>
    <xf numFmtId="44" fontId="13" fillId="9" borderId="16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10" borderId="17" xfId="0" applyFont="1" applyFill="1" applyBorder="1" applyAlignment="1">
      <alignment horizontal="center" vertical="center" wrapText="1"/>
    </xf>
    <xf numFmtId="0" fontId="13" fillId="10" borderId="18" xfId="0" applyFont="1" applyFill="1" applyBorder="1" applyAlignment="1">
      <alignment vertical="center" wrapText="1"/>
    </xf>
    <xf numFmtId="44" fontId="13" fillId="10" borderId="18" xfId="1" applyFont="1" applyFill="1" applyBorder="1" applyAlignment="1">
      <alignment horizontal="center" vertical="center" wrapText="1"/>
    </xf>
    <xf numFmtId="0" fontId="13" fillId="9" borderId="17" xfId="0" applyFont="1" applyFill="1" applyBorder="1" applyAlignment="1">
      <alignment horizontal="center" vertical="center" wrapText="1"/>
    </xf>
    <xf numFmtId="0" fontId="13" fillId="9" borderId="18" xfId="0" applyFont="1" applyFill="1" applyBorder="1" applyAlignment="1">
      <alignment vertical="center" wrapText="1"/>
    </xf>
    <xf numFmtId="44" fontId="13" fillId="9" borderId="18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0" applyNumberFormat="1" applyAlignment="1">
      <alignment vertical="center"/>
    </xf>
    <xf numFmtId="167" fontId="11" fillId="2" borderId="19" xfId="1" applyNumberFormat="1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168" fontId="11" fillId="8" borderId="13" xfId="0" applyNumberFormat="1" applyFont="1" applyFill="1" applyBorder="1" applyAlignment="1">
      <alignment horizontal="center" vertical="center" wrapText="1"/>
    </xf>
    <xf numFmtId="168" fontId="11" fillId="8" borderId="20" xfId="0" applyNumberFormat="1" applyFont="1" applyFill="1" applyBorder="1" applyAlignment="1">
      <alignment horizontal="center" vertical="center" wrapText="1"/>
    </xf>
  </cellXfs>
  <cellStyles count="8">
    <cellStyle name="Moeda" xfId="1" builtinId="4"/>
    <cellStyle name="Normal" xfId="0" builtinId="0"/>
    <cellStyle name="Normal 2" xfId="6"/>
    <cellStyle name="Normal 3" xfId="7"/>
    <cellStyle name="Normal 5" xfId="3"/>
    <cellStyle name="Normal 6" xfId="4"/>
    <cellStyle name="Normal 7" xfId="5"/>
    <cellStyle name="Porcentagem" xfId="2" builtinId="5"/>
  </cellStyles>
  <dxfs count="1">
    <dxf>
      <font>
        <b/>
        <i val="0"/>
        <color theme="0"/>
      </font>
      <fill>
        <patternFill>
          <fgColor auto="1"/>
          <bgColor theme="9"/>
        </patternFill>
      </fill>
    </dxf>
  </dxfs>
  <tableStyles count="0" defaultTableStyle="TableStyleMedium9" defaultPivotStyle="PivotStyleLight16"/>
  <colors>
    <mruColors>
      <color rgb="FFF29205"/>
      <color rgb="FF163D72"/>
      <color rgb="FF163D0E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50964</xdr:colOff>
      <xdr:row>0</xdr:row>
      <xdr:rowOff>116774</xdr:rowOff>
    </xdr:from>
    <xdr:to>
      <xdr:col>0</xdr:col>
      <xdr:colOff>611078</xdr:colOff>
      <xdr:row>0</xdr:row>
      <xdr:rowOff>576944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0450" y="116774"/>
          <a:ext cx="560114" cy="460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344"/>
  <sheetViews>
    <sheetView tabSelected="1" view="pageBreakPreview" topLeftCell="B1" zoomScaleNormal="55" zoomScaleSheetLayoutView="100" workbookViewId="0">
      <selection activeCell="M10" sqref="M10"/>
    </sheetView>
  </sheetViews>
  <sheetFormatPr defaultRowHeight="14.4"/>
  <cols>
    <col min="1" max="1" width="9.109375" style="12"/>
    <col min="2" max="2" width="44.5546875" style="12" bestFit="1" customWidth="1"/>
    <col min="3" max="3" width="18.44140625" style="13" bestFit="1" customWidth="1"/>
    <col min="4" max="4" width="15.88671875" style="13" customWidth="1"/>
    <col min="5" max="5" width="15.88671875" style="13" hidden="1" customWidth="1"/>
    <col min="6" max="6" width="12.6640625" style="13" customWidth="1"/>
    <col min="7" max="8" width="9.33203125" bestFit="1" customWidth="1"/>
    <col min="9" max="9" width="16.5546875" bestFit="1" customWidth="1"/>
    <col min="10" max="10" width="18.33203125" hidden="1" customWidth="1"/>
    <col min="11" max="11" width="14.21875" bestFit="1" customWidth="1"/>
    <col min="12" max="12" width="16" bestFit="1" customWidth="1"/>
    <col min="13" max="14" width="14.21875" bestFit="1" customWidth="1"/>
    <col min="15" max="23" width="16" bestFit="1" customWidth="1"/>
    <col min="24" max="27" width="17.21875" bestFit="1" customWidth="1"/>
    <col min="28" max="28" width="16" bestFit="1" customWidth="1"/>
    <col min="29" max="32" width="17.21875" bestFit="1" customWidth="1"/>
    <col min="33" max="73" width="16" bestFit="1" customWidth="1"/>
  </cols>
  <sheetData>
    <row r="1" spans="1:73" ht="58.2" customHeight="1">
      <c r="A1" s="59"/>
      <c r="B1" s="60" t="s">
        <v>18</v>
      </c>
      <c r="C1" s="60"/>
      <c r="D1" s="60"/>
      <c r="E1" s="60"/>
      <c r="F1" s="60"/>
      <c r="G1" s="60"/>
      <c r="H1" s="60"/>
      <c r="I1" s="82" t="s">
        <v>303</v>
      </c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73" ht="15" thickBot="1">
      <c r="A2" s="45" t="s">
        <v>11</v>
      </c>
      <c r="B2" s="46" t="s">
        <v>17</v>
      </c>
      <c r="C2" s="45" t="s">
        <v>12</v>
      </c>
      <c r="D2" s="46" t="s">
        <v>16</v>
      </c>
      <c r="E2" s="47"/>
      <c r="F2" s="47"/>
      <c r="G2" s="47"/>
      <c r="H2" s="47"/>
      <c r="I2" s="47"/>
      <c r="J2" s="47" t="s">
        <v>293</v>
      </c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</row>
    <row r="3" spans="1:73" ht="16.8" thickTop="1" thickBot="1">
      <c r="B3" s="81" t="s">
        <v>13</v>
      </c>
      <c r="C3" s="80">
        <f>SUM(C7:C332)</f>
        <v>343778974.74999988</v>
      </c>
      <c r="D3"/>
      <c r="E3"/>
      <c r="F3" s="31"/>
      <c r="L3" s="30">
        <v>2023</v>
      </c>
      <c r="M3" s="83">
        <f>SUM(J4:N4)</f>
        <v>4753283.2408480924</v>
      </c>
      <c r="N3" s="84"/>
      <c r="X3" s="30">
        <v>2024</v>
      </c>
      <c r="Y3" s="61">
        <f>SUM(O4:Z4)</f>
        <v>80941875.257322043</v>
      </c>
      <c r="Z3" s="62"/>
      <c r="AJ3" s="30">
        <v>2025</v>
      </c>
      <c r="AK3" s="61">
        <f>SUM(AA4:AL4)</f>
        <v>108338056.24420276</v>
      </c>
      <c r="AL3" s="62"/>
      <c r="AV3" s="30">
        <v>2026</v>
      </c>
      <c r="AW3" s="61">
        <f>SUM(AM4:AX4)</f>
        <v>53358434.050650299</v>
      </c>
      <c r="AX3" s="62"/>
      <c r="BH3" s="30">
        <v>2027</v>
      </c>
      <c r="BI3" s="61">
        <f>SUM(AY4:BJ4)</f>
        <v>73180873.879354373</v>
      </c>
      <c r="BJ3" s="62"/>
      <c r="BS3" s="30">
        <v>2028</v>
      </c>
      <c r="BT3" s="61">
        <f>SUM(BK4:BU4)</f>
        <v>23206452.077622376</v>
      </c>
      <c r="BU3" s="62"/>
    </row>
    <row r="4" spans="1:73" ht="16.8" thickTop="1" thickBot="1">
      <c r="C4"/>
      <c r="D4"/>
      <c r="E4"/>
      <c r="F4"/>
      <c r="I4" s="29"/>
      <c r="J4" s="29"/>
      <c r="K4" s="28">
        <f t="shared" ref="K4:AP4" si="0">SUM(K8+K10+K12+K14+K16+K18+K20+K22+K24+K26+K28+K30+K32+K34+K36+K38+K40+K42+K44+K46+K48+K50+K52+K54+K56+K58+K60+K62+K64+K66+K68+K70+K72+K74+K76+K78+K80+K82+K84+K86+K88+K90+K92+K94+K96+K98+K100+K102+K104+K106+K108+K110+K112+K114+K116+K118+K120+K122+K124+K126+K128+K130+K132+K134+K136+K138+K140+K142+K144+K146+K148+K150+K152+K154+K156+K158+K160+K162+K164+K166+K168+K170+K172+K174+K176+K178+K180+K182+K184+K186+K188+K190+K192+K194+K196+K198+K200+K202+K204+K206+K208+K210+K212+K214+K216+K218+K220+K222+K224+K226+K228+K230+K232+K234+K236+K238+K240+K242+K244+K246+K248+K250+K252+K254+K256+K258+K260+K262+K264+K266+K268+K270+K272+K274+K276+K278+K280+K282+K284+K286+K288+K290+K292+K294+K296+K298+K300+K302+K304+K306+K308+K310+K312+K314+K316+K318+K320+K322+K324+K326+K328+K330+K332)</f>
        <v>464756.69276047259</v>
      </c>
      <c r="L4" s="28">
        <f t="shared" si="0"/>
        <v>2810783.3721403182</v>
      </c>
      <c r="M4" s="28">
        <f t="shared" si="0"/>
        <v>692524.30214031762</v>
      </c>
      <c r="N4" s="28">
        <f t="shared" si="0"/>
        <v>785218.87380698428</v>
      </c>
      <c r="O4" s="28">
        <f t="shared" si="0"/>
        <v>1241018.5493349971</v>
      </c>
      <c r="P4" s="28">
        <f t="shared" si="0"/>
        <v>1258484.3193349971</v>
      </c>
      <c r="Q4" s="28">
        <f t="shared" si="0"/>
        <v>1274627.689334997</v>
      </c>
      <c r="R4" s="28">
        <f t="shared" si="0"/>
        <v>1307370.2626683305</v>
      </c>
      <c r="S4" s="28">
        <f t="shared" si="0"/>
        <v>7888742.0557419239</v>
      </c>
      <c r="T4" s="28">
        <f t="shared" si="0"/>
        <v>8772004.4520752542</v>
      </c>
      <c r="U4" s="28">
        <f t="shared" si="0"/>
        <v>6623404.2704085903</v>
      </c>
      <c r="V4" s="28">
        <f t="shared" si="0"/>
        <v>8978563.2004085891</v>
      </c>
      <c r="W4" s="28">
        <f t="shared" si="0"/>
        <v>9259903.9199443031</v>
      </c>
      <c r="X4" s="28">
        <f t="shared" si="0"/>
        <v>11337104.266336398</v>
      </c>
      <c r="Y4" s="28">
        <f t="shared" si="0"/>
        <v>11637692.399806237</v>
      </c>
      <c r="Z4" s="28">
        <f t="shared" si="0"/>
        <v>11362959.871927448</v>
      </c>
      <c r="AA4" s="28">
        <f t="shared" si="0"/>
        <v>11492956.934427449</v>
      </c>
      <c r="AB4" s="28">
        <f t="shared" si="0"/>
        <v>9470262.6419659127</v>
      </c>
      <c r="AC4" s="28">
        <f t="shared" si="0"/>
        <v>11883052.387918292</v>
      </c>
      <c r="AD4" s="28">
        <f t="shared" si="0"/>
        <v>10960904.365621641</v>
      </c>
      <c r="AE4" s="28">
        <f t="shared" si="0"/>
        <v>10563917.427288307</v>
      </c>
      <c r="AF4" s="28">
        <f t="shared" si="0"/>
        <v>10504082.87062164</v>
      </c>
      <c r="AG4" s="28">
        <f t="shared" si="0"/>
        <v>8888721.432713706</v>
      </c>
      <c r="AH4" s="28">
        <f t="shared" si="0"/>
        <v>8190759.195158151</v>
      </c>
      <c r="AI4" s="28">
        <f t="shared" si="0"/>
        <v>6836841.5109914849</v>
      </c>
      <c r="AJ4" s="28">
        <f t="shared" si="0"/>
        <v>6651115.8254557699</v>
      </c>
      <c r="AK4" s="28">
        <f t="shared" si="0"/>
        <v>7411925.2688989928</v>
      </c>
      <c r="AL4" s="28">
        <f t="shared" si="0"/>
        <v>5483516.3831414171</v>
      </c>
      <c r="AM4" s="28">
        <f t="shared" si="0"/>
        <v>4457646.4946652269</v>
      </c>
      <c r="AN4" s="28">
        <f t="shared" si="0"/>
        <v>4097853.9285730557</v>
      </c>
      <c r="AO4" s="28">
        <f t="shared" si="0"/>
        <v>4141202.6980345943</v>
      </c>
      <c r="AP4" s="28">
        <f t="shared" si="0"/>
        <v>4141202.6980345943</v>
      </c>
      <c r="AQ4" s="28">
        <f t="shared" ref="AQ4:BU4" si="1">SUM(AQ8+AQ10+AQ12+AQ14+AQ16+AQ18+AQ20+AQ22+AQ24+AQ26+AQ28+AQ30+AQ32+AQ34+AQ36+AQ38+AQ40+AQ42+AQ44+AQ46+AQ48+AQ50+AQ52+AQ54+AQ56+AQ58+AQ60+AQ62+AQ64+AQ66+AQ68+AQ70+AQ72+AQ74+AQ76+AQ78+AQ80+AQ82+AQ84+AQ86+AQ88+AQ90+AQ92+AQ94+AQ96+AQ98+AQ100+AQ102+AQ104+AQ106+AQ108+AQ110+AQ112+AQ114+AQ116+AQ118+AQ120+AQ122+AQ124+AQ126+AQ128+AQ130+AQ132+AQ134+AQ136+AQ138+AQ140+AQ142+AQ144+AQ146+AQ148+AQ150+AQ152+AQ154+AQ156+AQ158+AQ160+AQ162+AQ164+AQ166+AQ168+AQ170+AQ172+AQ174+AQ176+AQ178+AQ180+AQ182+AQ184+AQ186+AQ188+AQ190+AQ192+AQ194+AQ196+AQ198+AQ200+AQ202+AQ204+AQ206+AQ208+AQ210+AQ212+AQ214+AQ216+AQ218+AQ220+AQ222+AQ224+AQ226+AQ228+AQ230+AQ232+AQ234+AQ236+AQ238+AQ240+AQ242+AQ244+AQ246+AQ248+AQ250+AQ252+AQ254+AQ256+AQ258+AQ260+AQ262+AQ264+AQ266+AQ268+AQ270+AQ272+AQ274+AQ276+AQ278+AQ280+AQ282+AQ284+AQ286+AQ288+AQ290+AQ292+AQ294+AQ296+AQ298+AQ300+AQ302+AQ304+AQ306+AQ308+AQ310+AQ312+AQ314+AQ316+AQ318+AQ320+AQ322+AQ324+AQ326+AQ328+AQ330+AQ332)</f>
        <v>4158499.7980345939</v>
      </c>
      <c r="AR4" s="28">
        <f t="shared" si="1"/>
        <v>4231719.9810345937</v>
      </c>
      <c r="AS4" s="28">
        <f t="shared" si="1"/>
        <v>3854832.2410345939</v>
      </c>
      <c r="AT4" s="28">
        <f t="shared" si="1"/>
        <v>3544385.1624631654</v>
      </c>
      <c r="AU4" s="28">
        <f t="shared" si="1"/>
        <v>3540628.2284631655</v>
      </c>
      <c r="AV4" s="28">
        <f t="shared" si="1"/>
        <v>5048361.8253642637</v>
      </c>
      <c r="AW4" s="28">
        <f t="shared" si="1"/>
        <v>4566482.3897885066</v>
      </c>
      <c r="AX4" s="28">
        <f t="shared" si="1"/>
        <v>7575618.6051599355</v>
      </c>
      <c r="AY4" s="28">
        <f t="shared" si="1"/>
        <v>9363599.2122183796</v>
      </c>
      <c r="AZ4" s="28">
        <f t="shared" si="1"/>
        <v>9972316.3538850453</v>
      </c>
      <c r="BA4" s="28">
        <f t="shared" si="1"/>
        <v>9695833.8455517124</v>
      </c>
      <c r="BB4" s="28">
        <f t="shared" si="1"/>
        <v>9179319.51255171</v>
      </c>
      <c r="BC4" s="28">
        <f t="shared" si="1"/>
        <v>7300644.1315528173</v>
      </c>
      <c r="BD4" s="28">
        <f t="shared" si="1"/>
        <v>6679509.5008861516</v>
      </c>
      <c r="BE4" s="28">
        <f t="shared" si="1"/>
        <v>6690798.4013147233</v>
      </c>
      <c r="BF4" s="28">
        <f t="shared" si="1"/>
        <v>5001574.6651170859</v>
      </c>
      <c r="BG4" s="28">
        <f t="shared" si="1"/>
        <v>2857989.1192837516</v>
      </c>
      <c r="BH4" s="28">
        <f t="shared" si="1"/>
        <v>1448924.5964335664</v>
      </c>
      <c r="BI4" s="28">
        <f t="shared" si="1"/>
        <v>2495182.2702797204</v>
      </c>
      <c r="BJ4" s="28">
        <f t="shared" si="1"/>
        <v>2495182.2702797204</v>
      </c>
      <c r="BK4" s="28">
        <f t="shared" si="1"/>
        <v>2495182.2702797204</v>
      </c>
      <c r="BL4" s="28">
        <f t="shared" si="1"/>
        <v>2495182.2702797204</v>
      </c>
      <c r="BM4" s="28">
        <f t="shared" si="1"/>
        <v>2495182.2702797204</v>
      </c>
      <c r="BN4" s="28">
        <f t="shared" si="1"/>
        <v>2495182.2702797204</v>
      </c>
      <c r="BO4" s="28">
        <f t="shared" si="1"/>
        <v>2495182.2702797204</v>
      </c>
      <c r="BP4" s="28">
        <f t="shared" si="1"/>
        <v>2495182.2702797204</v>
      </c>
      <c r="BQ4" s="28">
        <f t="shared" si="1"/>
        <v>2495182.2702797204</v>
      </c>
      <c r="BR4" s="28">
        <f t="shared" si="1"/>
        <v>2495182.2702797204</v>
      </c>
      <c r="BS4" s="28">
        <f t="shared" si="1"/>
        <v>1081664.6384615386</v>
      </c>
      <c r="BT4" s="28">
        <f t="shared" si="1"/>
        <v>1081664.6384615386</v>
      </c>
      <c r="BU4" s="28">
        <f t="shared" si="1"/>
        <v>1081664.6384615386</v>
      </c>
    </row>
    <row r="5" spans="1:73" ht="28.2" thickTop="1">
      <c r="A5" s="48" t="s">
        <v>14</v>
      </c>
      <c r="B5" s="49" t="s">
        <v>15</v>
      </c>
      <c r="C5" s="49" t="s">
        <v>0</v>
      </c>
      <c r="D5" s="50" t="s">
        <v>1</v>
      </c>
      <c r="E5" s="51" t="s">
        <v>299</v>
      </c>
      <c r="F5" s="52" t="s">
        <v>2</v>
      </c>
      <c r="G5" s="53" t="s">
        <v>2</v>
      </c>
      <c r="H5" s="53" t="s">
        <v>3</v>
      </c>
      <c r="I5" s="54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</row>
    <row r="6" spans="1:73">
      <c r="A6" s="21"/>
      <c r="B6" s="41"/>
      <c r="C6" s="22" t="s">
        <v>4</v>
      </c>
      <c r="D6" s="23"/>
      <c r="E6" s="32"/>
      <c r="F6" s="22" t="s">
        <v>5</v>
      </c>
      <c r="G6" s="11" t="s">
        <v>6</v>
      </c>
      <c r="H6" s="11"/>
      <c r="I6" s="27"/>
      <c r="J6" s="24">
        <f>EOMONTH(K6,-1)</f>
        <v>45169</v>
      </c>
      <c r="K6" s="25">
        <f>EOMONTH(MIN(D:D),0)</f>
        <v>45199</v>
      </c>
      <c r="L6" s="25">
        <f>EOMONTH(K6,1)</f>
        <v>45230</v>
      </c>
      <c r="M6" s="25">
        <f t="shared" ref="M6:AR6" si="2">EOMONTH(L6,1)</f>
        <v>45260</v>
      </c>
      <c r="N6" s="25">
        <f t="shared" si="2"/>
        <v>45291</v>
      </c>
      <c r="O6" s="25">
        <f t="shared" si="2"/>
        <v>45322</v>
      </c>
      <c r="P6" s="25">
        <f t="shared" si="2"/>
        <v>45351</v>
      </c>
      <c r="Q6" s="25">
        <f t="shared" si="2"/>
        <v>45382</v>
      </c>
      <c r="R6" s="25">
        <f t="shared" si="2"/>
        <v>45412</v>
      </c>
      <c r="S6" s="25">
        <f t="shared" si="2"/>
        <v>45443</v>
      </c>
      <c r="T6" s="25">
        <f t="shared" si="2"/>
        <v>45473</v>
      </c>
      <c r="U6" s="25">
        <f t="shared" si="2"/>
        <v>45504</v>
      </c>
      <c r="V6" s="25">
        <f t="shared" si="2"/>
        <v>45535</v>
      </c>
      <c r="W6" s="25">
        <f t="shared" si="2"/>
        <v>45565</v>
      </c>
      <c r="X6" s="25">
        <f t="shared" si="2"/>
        <v>45596</v>
      </c>
      <c r="Y6" s="25">
        <f t="shared" si="2"/>
        <v>45626</v>
      </c>
      <c r="Z6" s="25">
        <f t="shared" si="2"/>
        <v>45657</v>
      </c>
      <c r="AA6" s="25">
        <f t="shared" si="2"/>
        <v>45688</v>
      </c>
      <c r="AB6" s="25">
        <f t="shared" si="2"/>
        <v>45716</v>
      </c>
      <c r="AC6" s="25">
        <f t="shared" si="2"/>
        <v>45747</v>
      </c>
      <c r="AD6" s="25">
        <f t="shared" si="2"/>
        <v>45777</v>
      </c>
      <c r="AE6" s="25">
        <f t="shared" si="2"/>
        <v>45808</v>
      </c>
      <c r="AF6" s="25">
        <f t="shared" si="2"/>
        <v>45838</v>
      </c>
      <c r="AG6" s="25">
        <f t="shared" si="2"/>
        <v>45869</v>
      </c>
      <c r="AH6" s="25">
        <f t="shared" si="2"/>
        <v>45900</v>
      </c>
      <c r="AI6" s="25">
        <f t="shared" si="2"/>
        <v>45930</v>
      </c>
      <c r="AJ6" s="25">
        <f t="shared" si="2"/>
        <v>45961</v>
      </c>
      <c r="AK6" s="25">
        <f t="shared" si="2"/>
        <v>45991</v>
      </c>
      <c r="AL6" s="25">
        <f t="shared" si="2"/>
        <v>46022</v>
      </c>
      <c r="AM6" s="25">
        <f t="shared" si="2"/>
        <v>46053</v>
      </c>
      <c r="AN6" s="25">
        <f t="shared" si="2"/>
        <v>46081</v>
      </c>
      <c r="AO6" s="25">
        <f t="shared" si="2"/>
        <v>46112</v>
      </c>
      <c r="AP6" s="25">
        <f t="shared" si="2"/>
        <v>46142</v>
      </c>
      <c r="AQ6" s="25">
        <f t="shared" si="2"/>
        <v>46173</v>
      </c>
      <c r="AR6" s="25">
        <f t="shared" si="2"/>
        <v>46203</v>
      </c>
      <c r="AS6" s="26">
        <f t="shared" ref="AS6:BU6" si="3">EOMONTH(AR6,1)</f>
        <v>46234</v>
      </c>
      <c r="AT6" s="26">
        <f t="shared" si="3"/>
        <v>46265</v>
      </c>
      <c r="AU6" s="26">
        <f t="shared" si="3"/>
        <v>46295</v>
      </c>
      <c r="AV6" s="26">
        <f t="shared" si="3"/>
        <v>46326</v>
      </c>
      <c r="AW6" s="26">
        <f t="shared" si="3"/>
        <v>46356</v>
      </c>
      <c r="AX6" s="26">
        <f t="shared" si="3"/>
        <v>46387</v>
      </c>
      <c r="AY6" s="26">
        <f t="shared" si="3"/>
        <v>46418</v>
      </c>
      <c r="AZ6" s="26">
        <f t="shared" si="3"/>
        <v>46446</v>
      </c>
      <c r="BA6" s="26">
        <f t="shared" si="3"/>
        <v>46477</v>
      </c>
      <c r="BB6" s="26">
        <f t="shared" si="3"/>
        <v>46507</v>
      </c>
      <c r="BC6" s="26">
        <f t="shared" si="3"/>
        <v>46538</v>
      </c>
      <c r="BD6" s="26">
        <f t="shared" si="3"/>
        <v>46568</v>
      </c>
      <c r="BE6" s="26">
        <f t="shared" si="3"/>
        <v>46599</v>
      </c>
      <c r="BF6" s="26">
        <f t="shared" si="3"/>
        <v>46630</v>
      </c>
      <c r="BG6" s="26">
        <f t="shared" si="3"/>
        <v>46660</v>
      </c>
      <c r="BH6" s="26">
        <f t="shared" si="3"/>
        <v>46691</v>
      </c>
      <c r="BI6" s="26">
        <f t="shared" si="3"/>
        <v>46721</v>
      </c>
      <c r="BJ6" s="26">
        <f t="shared" si="3"/>
        <v>46752</v>
      </c>
      <c r="BK6" s="26">
        <f t="shared" si="3"/>
        <v>46783</v>
      </c>
      <c r="BL6" s="26">
        <f t="shared" si="3"/>
        <v>46812</v>
      </c>
      <c r="BM6" s="26">
        <f t="shared" si="3"/>
        <v>46843</v>
      </c>
      <c r="BN6" s="26">
        <f t="shared" si="3"/>
        <v>46873</v>
      </c>
      <c r="BO6" s="26">
        <f t="shared" si="3"/>
        <v>46904</v>
      </c>
      <c r="BP6" s="26">
        <f t="shared" si="3"/>
        <v>46934</v>
      </c>
      <c r="BQ6" s="26">
        <f t="shared" si="3"/>
        <v>46965</v>
      </c>
      <c r="BR6" s="26">
        <f t="shared" si="3"/>
        <v>46996</v>
      </c>
      <c r="BS6" s="26">
        <f t="shared" si="3"/>
        <v>47026</v>
      </c>
      <c r="BT6" s="26">
        <f t="shared" si="3"/>
        <v>47057</v>
      </c>
      <c r="BU6" s="26">
        <f t="shared" si="3"/>
        <v>47087</v>
      </c>
    </row>
    <row r="7" spans="1:73">
      <c r="A7" s="18" t="s">
        <v>19</v>
      </c>
      <c r="B7" s="14" t="s">
        <v>20</v>
      </c>
      <c r="C7" s="37"/>
      <c r="D7" s="15">
        <v>45170</v>
      </c>
      <c r="E7" s="33"/>
      <c r="F7" s="18">
        <v>50</v>
      </c>
      <c r="G7" s="3">
        <f>IF(F7&lt;&gt;"",H7-D7,"")</f>
        <v>1551</v>
      </c>
      <c r="H7" s="4">
        <f>IFERROR(EOMONTH(D7,F7),"")</f>
        <v>46721</v>
      </c>
      <c r="I7" s="1" t="s">
        <v>7</v>
      </c>
      <c r="J7" s="7">
        <v>0</v>
      </c>
      <c r="K7" s="8">
        <f>IFERROR(IF(AND($D7&lt;=K$6,SUM($I7:J7)&lt;&gt;1),1/$F7,0),0)</f>
        <v>0.02</v>
      </c>
      <c r="L7" s="8">
        <f>IFERROR(IF(AND($D7&lt;=L$6,SUM($I7:K7)&lt;&gt;1),1/$F7,0),0)</f>
        <v>0.02</v>
      </c>
      <c r="M7" s="8">
        <f>IFERROR(IF(AND($D7&lt;=M$6,SUM($I7:L7)&lt;&gt;1),1/$F7,0),0)</f>
        <v>0.02</v>
      </c>
      <c r="N7" s="8">
        <f>IFERROR(IF(AND($D7&lt;=N$6,SUM($I7:M7)&lt;&gt;1),1/$F7,0),0)</f>
        <v>0.02</v>
      </c>
      <c r="O7" s="8">
        <f>IFERROR(IF(AND($D7&lt;=O$6,SUM($I7:N7)&lt;&gt;1),1/$F7,0),0)</f>
        <v>0.02</v>
      </c>
      <c r="P7" s="8">
        <f>IFERROR(IF(AND($D7&lt;=P$6,SUM($I7:O7)&lt;&gt;1),1/$F7,0),0)</f>
        <v>0.02</v>
      </c>
      <c r="Q7" s="8">
        <f>IFERROR(IF(AND($D7&lt;=Q$6,SUM($I7:P7)&lt;&gt;1),1/$F7,0),0)</f>
        <v>0.02</v>
      </c>
      <c r="R7" s="8">
        <f>IFERROR(IF(AND($D7&lt;=R$6,SUM($I7:Q7)&lt;&gt;1),1/$F7,0),0)</f>
        <v>0.02</v>
      </c>
      <c r="S7" s="8">
        <f>IFERROR(IF(AND($D7&lt;=S$6,SUM($I7:R7)&lt;&gt;1),1/$F7,0),0)</f>
        <v>0.02</v>
      </c>
      <c r="T7" s="8">
        <f>IFERROR(IF(AND($D7&lt;=T$6,SUM($I7:S7)&lt;&gt;1),1/$F7,0),0)</f>
        <v>0.02</v>
      </c>
      <c r="U7" s="8">
        <f>IFERROR(IF(AND($D7&lt;=U$6,SUM($I7:T7)&lt;&gt;1),1/$F7,0),0)</f>
        <v>0.02</v>
      </c>
      <c r="V7" s="8">
        <f>IFERROR(IF(AND($D7&lt;=V$6,SUM($I7:U7)&lt;&gt;1),1/$F7,0),0)</f>
        <v>0.02</v>
      </c>
      <c r="W7" s="8">
        <f>IFERROR(IF(AND($D7&lt;=W$6,SUM($I7:V7)&lt;&gt;1),1/$F7,0),0)</f>
        <v>0.02</v>
      </c>
      <c r="X7" s="8">
        <f>IFERROR(IF(AND($D7&lt;=X$6,SUM($I7:W7)&lt;&gt;1),1/$F7,0),0)</f>
        <v>0.02</v>
      </c>
      <c r="Y7" s="8">
        <f>IFERROR(IF(AND($D7&lt;=Y$6,SUM($I7:X7)&lt;&gt;1),1/$F7,0),0)</f>
        <v>0.02</v>
      </c>
      <c r="Z7" s="8">
        <f>IFERROR(IF(AND($D7&lt;=Z$6,SUM($I7:Y7)&lt;&gt;1),1/$F7,0),0)</f>
        <v>0.02</v>
      </c>
      <c r="AA7" s="8">
        <f>IFERROR(IF(AND($D7&lt;=AA$6,SUM($I7:Z7)&lt;&gt;1),1/$F7,0),0)</f>
        <v>0.02</v>
      </c>
      <c r="AB7" s="8">
        <f>IFERROR(IF(AND($D7&lt;=AB$6,SUM($I7:AA7)&lt;&gt;1),1/$F7,0),0)</f>
        <v>0.02</v>
      </c>
      <c r="AC7" s="8">
        <f>IFERROR(IF(AND($D7&lt;=AC$6,SUM($I7:AB7)&lt;&gt;1),1/$F7,0),0)</f>
        <v>0.02</v>
      </c>
      <c r="AD7" s="8">
        <f>IFERROR(IF(AND($D7&lt;=AD$6,SUM($I7:AC7)&lt;&gt;1),1/$F7,0),0)</f>
        <v>0.02</v>
      </c>
      <c r="AE7" s="8">
        <f>IFERROR(IF(AND($D7&lt;=AE$6,SUM($I7:AD7)&lt;&gt;1),1/$F7,0),0)</f>
        <v>0.02</v>
      </c>
      <c r="AF7" s="8">
        <f>IFERROR(IF(AND($D7&lt;=AF$6,SUM($I7:AE7)&lt;&gt;1),1/$F7,0),0)</f>
        <v>0.02</v>
      </c>
      <c r="AG7" s="8">
        <f>IFERROR(IF(AND($D7&lt;=AG$6,SUM($I7:AF7)&lt;&gt;1),1/$F7,0),0)</f>
        <v>0.02</v>
      </c>
      <c r="AH7" s="8">
        <f>IFERROR(IF(AND($D7&lt;=AH$6,SUM($I7:AG7)&lt;&gt;1),1/$F7,0),0)</f>
        <v>0.02</v>
      </c>
      <c r="AI7" s="8">
        <f>IFERROR(IF(AND($D7&lt;=AI$6,SUM($I7:AH7)&lt;&gt;1),1/$F7,0),0)</f>
        <v>0.02</v>
      </c>
      <c r="AJ7" s="8">
        <f>IFERROR(IF(AND($D7&lt;=AJ$6,SUM($I7:AI7)&lt;&gt;1),1/$F7,0),0)</f>
        <v>0.02</v>
      </c>
      <c r="AK7" s="8">
        <f>IFERROR(IF(AND($D7&lt;=AK$6,SUM($I7:AJ7)&lt;&gt;1),1/$F7,0),0)</f>
        <v>0.02</v>
      </c>
      <c r="AL7" s="8">
        <f>IFERROR(IF(AND($D7&lt;=AL$6,SUM($I7:AK7)&lt;&gt;1),1/$F7,0),0)</f>
        <v>0.02</v>
      </c>
      <c r="AM7" s="8">
        <f>IFERROR(IF(AND($D7&lt;=AM$6,SUM($I7:AL7)&lt;&gt;1),1/$F7,0),0)</f>
        <v>0.02</v>
      </c>
      <c r="AN7" s="8">
        <f>IFERROR(IF(AND($D7&lt;=AN$6,SUM($I7:AM7)&lt;&gt;1),1/$F7,0),0)</f>
        <v>0.02</v>
      </c>
      <c r="AO7" s="8">
        <f>IFERROR(IF(AND($D7&lt;=AO$6,SUM($I7:AN7)&lt;&gt;1),1/$F7,0),0)</f>
        <v>0.02</v>
      </c>
      <c r="AP7" s="8">
        <f>IFERROR(IF(AND($D7&lt;=AP$6,SUM($I7:AO7)&lt;&gt;1),1/$F7,0),0)</f>
        <v>0.02</v>
      </c>
      <c r="AQ7" s="8">
        <f>IFERROR(IF(AND($D7&lt;=AQ$6,SUM($I7:AP7)&lt;&gt;1),1/$F7,0),0)</f>
        <v>0.02</v>
      </c>
      <c r="AR7" s="8">
        <f>IFERROR(IF(AND($D7&lt;=AR$6,SUM($I7:AQ7)&lt;&gt;1),1/$F7,0),0)</f>
        <v>0.02</v>
      </c>
      <c r="AS7" s="8">
        <f>IFERROR(IF(AND($D7&lt;=AS$6,SUM($I7:AR7)&lt;&gt;1),1/$F7,0),0)</f>
        <v>0.02</v>
      </c>
      <c r="AT7" s="8">
        <f>IFERROR(IF(AND($D7&lt;=AT$6,SUM($I7:AS7)&lt;&gt;1),1/$F7,0),0)</f>
        <v>0.02</v>
      </c>
      <c r="AU7" s="8">
        <f>IFERROR(IF(AND($D7&lt;=AU$6,SUM($I7:AT7)&lt;&gt;1),1/$F7,0),0)</f>
        <v>0.02</v>
      </c>
      <c r="AV7" s="8">
        <f>IFERROR(IF(AND($D7&lt;=AV$6,SUM($I7:AU7)&lt;&gt;1),1/$F7,0),0)</f>
        <v>0.02</v>
      </c>
      <c r="AW7" s="8">
        <f>IFERROR(IF(AND($D7&lt;=AW$6,SUM($I7:AV7)&lt;&gt;1),1/$F7,0),0)</f>
        <v>0.02</v>
      </c>
      <c r="AX7" s="8">
        <f>IFERROR(IF(AND($D7&lt;=AX$6,SUM($I7:AW7)&lt;&gt;1),1/$F7,0),0)</f>
        <v>0.02</v>
      </c>
      <c r="AY7" s="8">
        <f>IFERROR(IF(AND($D7&lt;=AY$6,SUM($I7:AX7)&lt;&gt;1),1/$F7,0),0)</f>
        <v>0.02</v>
      </c>
      <c r="AZ7" s="8">
        <f>IFERROR(IF(AND($D7&lt;=AZ$6,SUM($I7:AY7)&lt;&gt;1),1/$F7,0),0)</f>
        <v>0.02</v>
      </c>
      <c r="BA7" s="8">
        <f>IFERROR(IF(AND($D7&lt;=BA$6,SUM($I7:AZ7)&lt;&gt;1),1/$F7,0),0)</f>
        <v>0.02</v>
      </c>
      <c r="BB7" s="8">
        <f>IFERROR(IF(AND($D7&lt;=BB$6,SUM($I7:BA7)&lt;&gt;1),1/$F7,0),0)</f>
        <v>0.02</v>
      </c>
      <c r="BC7" s="8">
        <f>IFERROR(IF(AND($D7&lt;=BC$6,SUM($I7:BB7)&lt;&gt;1),1/$F7,0),0)</f>
        <v>0.02</v>
      </c>
      <c r="BD7" s="8">
        <f>IFERROR(IF(AND($D7&lt;=BD$6,SUM($I7:BC7)&lt;&gt;1),1/$F7,0),0)</f>
        <v>0.02</v>
      </c>
      <c r="BE7" s="8">
        <f>IFERROR(IF(AND($D7&lt;=BE$6,SUM($I7:BD7)&lt;&gt;1),1/$F7,0),0)</f>
        <v>0.02</v>
      </c>
      <c r="BF7" s="8">
        <f>IFERROR(IF(AND($D7&lt;=BF$6,SUM($I7:BE7)&lt;&gt;1),1/$F7,0),0)</f>
        <v>0.02</v>
      </c>
      <c r="BG7" s="8">
        <f>IFERROR(IF(AND($D7&lt;=BG$6,SUM($I7:BF7)&lt;&gt;1),1/$F7,0),0)</f>
        <v>0.02</v>
      </c>
      <c r="BH7" s="8">
        <f>IFERROR(IF(AND($D7&lt;=BH$6,SUM($I7:BG7)&lt;&gt;1),1/$F7,0),0)</f>
        <v>0.02</v>
      </c>
      <c r="BI7" s="8">
        <f>IFERROR(IF(AND($D7&lt;=BI$6,SUM($I7:BH7)&lt;&gt;1),1/$F7,0),0)</f>
        <v>0</v>
      </c>
      <c r="BJ7" s="8">
        <f>IFERROR(IF(AND($D7&lt;=BJ$6,SUM($I7:BI7)&lt;&gt;1),1/$F7,0),0)</f>
        <v>0</v>
      </c>
      <c r="BK7" s="8">
        <f>IFERROR(IF(AND($D7&lt;=BK$6,SUM($I7:BJ7)&lt;&gt;1),1/$F7,0),0)</f>
        <v>0</v>
      </c>
      <c r="BL7" s="8">
        <f>IFERROR(IF(AND($D7&lt;=BL$6,SUM($I7:BK7)&lt;&gt;1),1/$F7,0),0)</f>
        <v>0</v>
      </c>
      <c r="BM7" s="8">
        <f>IFERROR(IF(AND($D7&lt;=BM$6,SUM($I7:BL7)&lt;&gt;1),1/$F7,0),0)</f>
        <v>0</v>
      </c>
      <c r="BN7" s="8">
        <f>IFERROR(IF(AND($D7&lt;=BN$6,SUM($I7:BM7)&lt;&gt;1),1/$F7,0),0)</f>
        <v>0</v>
      </c>
      <c r="BO7" s="8">
        <f>IFERROR(IF(AND($D7&lt;=BO$6,SUM($I7:BN7)&lt;&gt;1),1/$F7,0),0)</f>
        <v>0</v>
      </c>
      <c r="BP7" s="8">
        <f>IFERROR(IF(AND($D7&lt;=BP$6,SUM($I7:BO7)&lt;&gt;1),1/$F7,0),0)</f>
        <v>0</v>
      </c>
      <c r="BQ7" s="8">
        <f>IFERROR(IF(AND($D7&lt;=BQ$6,SUM($I7:BP7)&lt;&gt;1),1/$F7,0),0)</f>
        <v>0</v>
      </c>
      <c r="BR7" s="8">
        <f>IFERROR(IF(AND($D7&lt;=BR$6,SUM($I7:BQ7)&lt;&gt;1),1/$F7,0),0)</f>
        <v>0</v>
      </c>
      <c r="BS7" s="8">
        <f>IFERROR(IF(AND($D7&lt;=BS$6,SUM($I7:BR7)&lt;&gt;1),1/$F7,0),0)</f>
        <v>0</v>
      </c>
      <c r="BT7" s="8">
        <f>IFERROR(IF(AND($D7&lt;=BT$6,SUM($I7:BS7)&lt;&gt;1),1/$F7,0),0)</f>
        <v>0</v>
      </c>
      <c r="BU7" s="8">
        <f>IFERROR(IF(AND($D7&lt;=BU$6,SUM($I7:BT7)&lt;&gt;1),1/$F7,0),0)</f>
        <v>0</v>
      </c>
    </row>
    <row r="8" spans="1:73">
      <c r="A8" s="18"/>
      <c r="B8" s="14"/>
      <c r="C8" s="37"/>
      <c r="D8" s="15"/>
      <c r="E8" s="33"/>
      <c r="F8" s="18"/>
      <c r="G8" s="5"/>
      <c r="H8" s="6"/>
      <c r="I8" s="2" t="s">
        <v>8</v>
      </c>
      <c r="J8" s="9">
        <f>J7*$C7</f>
        <v>0</v>
      </c>
      <c r="K8" s="10">
        <f t="shared" ref="K8:BK8" si="4">K7*$C7</f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10">
        <f t="shared" si="4"/>
        <v>0</v>
      </c>
      <c r="R8" s="10">
        <f t="shared" si="4"/>
        <v>0</v>
      </c>
      <c r="S8" s="10">
        <f t="shared" si="4"/>
        <v>0</v>
      </c>
      <c r="T8" s="10">
        <f t="shared" si="4"/>
        <v>0</v>
      </c>
      <c r="U8" s="10">
        <f t="shared" si="4"/>
        <v>0</v>
      </c>
      <c r="V8" s="10">
        <f t="shared" si="4"/>
        <v>0</v>
      </c>
      <c r="W8" s="10">
        <f t="shared" si="4"/>
        <v>0</v>
      </c>
      <c r="X8" s="10">
        <f t="shared" si="4"/>
        <v>0</v>
      </c>
      <c r="Y8" s="10">
        <f t="shared" si="4"/>
        <v>0</v>
      </c>
      <c r="Z8" s="10">
        <f t="shared" si="4"/>
        <v>0</v>
      </c>
      <c r="AA8" s="10">
        <f t="shared" si="4"/>
        <v>0</v>
      </c>
      <c r="AB8" s="10">
        <f t="shared" si="4"/>
        <v>0</v>
      </c>
      <c r="AC8" s="10">
        <f t="shared" si="4"/>
        <v>0</v>
      </c>
      <c r="AD8" s="10">
        <f t="shared" si="4"/>
        <v>0</v>
      </c>
      <c r="AE8" s="10">
        <f t="shared" si="4"/>
        <v>0</v>
      </c>
      <c r="AF8" s="10">
        <f t="shared" si="4"/>
        <v>0</v>
      </c>
      <c r="AG8" s="10">
        <f t="shared" si="4"/>
        <v>0</v>
      </c>
      <c r="AH8" s="10">
        <f t="shared" si="4"/>
        <v>0</v>
      </c>
      <c r="AI8" s="10">
        <f t="shared" si="4"/>
        <v>0</v>
      </c>
      <c r="AJ8" s="10">
        <f t="shared" si="4"/>
        <v>0</v>
      </c>
      <c r="AK8" s="10">
        <f t="shared" si="4"/>
        <v>0</v>
      </c>
      <c r="AL8" s="10">
        <f t="shared" si="4"/>
        <v>0</v>
      </c>
      <c r="AM8" s="10">
        <f t="shared" si="4"/>
        <v>0</v>
      </c>
      <c r="AN8" s="10">
        <f t="shared" si="4"/>
        <v>0</v>
      </c>
      <c r="AO8" s="10">
        <f t="shared" si="4"/>
        <v>0</v>
      </c>
      <c r="AP8" s="10">
        <f t="shared" si="4"/>
        <v>0</v>
      </c>
      <c r="AQ8" s="10">
        <f t="shared" si="4"/>
        <v>0</v>
      </c>
      <c r="AR8" s="10">
        <f t="shared" si="4"/>
        <v>0</v>
      </c>
      <c r="AS8" s="10">
        <f t="shared" si="4"/>
        <v>0</v>
      </c>
      <c r="AT8" s="10">
        <f t="shared" si="4"/>
        <v>0</v>
      </c>
      <c r="AU8" s="10">
        <f t="shared" si="4"/>
        <v>0</v>
      </c>
      <c r="AV8" s="10">
        <f t="shared" si="4"/>
        <v>0</v>
      </c>
      <c r="AW8" s="10">
        <f t="shared" si="4"/>
        <v>0</v>
      </c>
      <c r="AX8" s="10">
        <f t="shared" si="4"/>
        <v>0</v>
      </c>
      <c r="AY8" s="10">
        <f t="shared" si="4"/>
        <v>0</v>
      </c>
      <c r="AZ8" s="10">
        <f t="shared" si="4"/>
        <v>0</v>
      </c>
      <c r="BA8" s="10">
        <f t="shared" si="4"/>
        <v>0</v>
      </c>
      <c r="BB8" s="10">
        <f t="shared" si="4"/>
        <v>0</v>
      </c>
      <c r="BC8" s="10">
        <f t="shared" si="4"/>
        <v>0</v>
      </c>
      <c r="BD8" s="10">
        <f t="shared" si="4"/>
        <v>0</v>
      </c>
      <c r="BE8" s="10">
        <f t="shared" si="4"/>
        <v>0</v>
      </c>
      <c r="BF8" s="10">
        <f t="shared" si="4"/>
        <v>0</v>
      </c>
      <c r="BG8" s="10">
        <f t="shared" si="4"/>
        <v>0</v>
      </c>
      <c r="BH8" s="10">
        <f t="shared" si="4"/>
        <v>0</v>
      </c>
      <c r="BI8" s="10">
        <f t="shared" si="4"/>
        <v>0</v>
      </c>
      <c r="BJ8" s="10">
        <f t="shared" si="4"/>
        <v>0</v>
      </c>
      <c r="BK8" s="10">
        <f t="shared" si="4"/>
        <v>0</v>
      </c>
      <c r="BL8" s="10">
        <f t="shared" ref="BL8:BU8" si="5">BL7*$C7</f>
        <v>0</v>
      </c>
      <c r="BM8" s="10">
        <f t="shared" si="5"/>
        <v>0</v>
      </c>
      <c r="BN8" s="10">
        <f t="shared" si="5"/>
        <v>0</v>
      </c>
      <c r="BO8" s="10">
        <f t="shared" si="5"/>
        <v>0</v>
      </c>
      <c r="BP8" s="10">
        <f t="shared" si="5"/>
        <v>0</v>
      </c>
      <c r="BQ8" s="10">
        <f t="shared" si="5"/>
        <v>0</v>
      </c>
      <c r="BR8" s="10">
        <f t="shared" si="5"/>
        <v>0</v>
      </c>
      <c r="BS8" s="10">
        <f t="shared" si="5"/>
        <v>0</v>
      </c>
      <c r="BT8" s="10">
        <f t="shared" si="5"/>
        <v>0</v>
      </c>
      <c r="BU8" s="10">
        <f t="shared" si="5"/>
        <v>0</v>
      </c>
    </row>
    <row r="9" spans="1:73">
      <c r="A9" s="19" t="s">
        <v>21</v>
      </c>
      <c r="B9" s="42" t="s">
        <v>22</v>
      </c>
      <c r="C9" s="38"/>
      <c r="D9" s="16">
        <f>EDATE(D$7,E9)</f>
        <v>45170</v>
      </c>
      <c r="E9" s="34">
        <v>0</v>
      </c>
      <c r="F9" s="19">
        <v>19</v>
      </c>
      <c r="G9" s="3">
        <f t="shared" ref="G9" si="6">IF(F9&lt;&gt;"",H9-D9,"")</f>
        <v>607</v>
      </c>
      <c r="H9" s="4">
        <f t="shared" ref="H9" si="7">IFERROR(EOMONTH(D9,F9),"")</f>
        <v>45777</v>
      </c>
      <c r="I9" s="1" t="s">
        <v>7</v>
      </c>
      <c r="J9" s="7">
        <v>0</v>
      </c>
      <c r="K9" s="8">
        <f>IFERROR(IF(AND($D9&lt;=K$6,SUM($I9:J9)&lt;&gt;1),1/$F9,0),0)</f>
        <v>5.2631578947368418E-2</v>
      </c>
      <c r="L9" s="8">
        <f>IFERROR(IF(AND($D9&lt;=L$6,SUM($I9:K9)&lt;&gt;1),1/$F9,0),0)</f>
        <v>5.2631578947368418E-2</v>
      </c>
      <c r="M9" s="8">
        <f>IFERROR(IF(AND($D9&lt;=M$6,SUM($I9:L9)&lt;&gt;1),1/$F9,0),0)</f>
        <v>5.2631578947368418E-2</v>
      </c>
      <c r="N9" s="8">
        <f>IFERROR(IF(AND($D9&lt;=N$6,SUM($I9:M9)&lt;&gt;1),1/$F9,0),0)</f>
        <v>5.2631578947368418E-2</v>
      </c>
      <c r="O9" s="8">
        <f>IFERROR(IF(AND($D9&lt;=O$6,SUM($I9:N9)&lt;&gt;1),1/$F9,0),0)</f>
        <v>5.2631578947368418E-2</v>
      </c>
      <c r="P9" s="8">
        <f>IFERROR(IF(AND($D9&lt;=P$6,SUM($I9:O9)&lt;&gt;1),1/$F9,0),0)</f>
        <v>5.2631578947368418E-2</v>
      </c>
      <c r="Q9" s="8">
        <f>IFERROR(IF(AND($D9&lt;=Q$6,SUM($I9:P9)&lt;&gt;1),1/$F9,0),0)</f>
        <v>5.2631578947368418E-2</v>
      </c>
      <c r="R9" s="8">
        <f>IFERROR(IF(AND($D9&lt;=R$6,SUM($I9:Q9)&lt;&gt;1),1/$F9,0),0)</f>
        <v>5.2631578947368418E-2</v>
      </c>
      <c r="S9" s="8">
        <f>IFERROR(IF(AND($D9&lt;=S$6,SUM($I9:R9)&lt;&gt;1),1/$F9,0),0)</f>
        <v>5.2631578947368418E-2</v>
      </c>
      <c r="T9" s="8">
        <f>IFERROR(IF(AND($D9&lt;=T$6,SUM($I9:S9)&lt;&gt;1),1/$F9,0),0)</f>
        <v>5.2631578947368418E-2</v>
      </c>
      <c r="U9" s="8">
        <f>IFERROR(IF(AND($D9&lt;=U$6,SUM($I9:T9)&lt;&gt;1),1/$F9,0),0)</f>
        <v>5.2631578947368418E-2</v>
      </c>
      <c r="V9" s="8">
        <f>IFERROR(IF(AND($D9&lt;=V$6,SUM($I9:U9)&lt;&gt;1),1/$F9,0),0)</f>
        <v>5.2631578947368418E-2</v>
      </c>
      <c r="W9" s="8">
        <f>IFERROR(IF(AND($D9&lt;=W$6,SUM($I9:V9)&lt;&gt;1),1/$F9,0),0)</f>
        <v>5.2631578947368418E-2</v>
      </c>
      <c r="X9" s="8">
        <f>IFERROR(IF(AND($D9&lt;=X$6,SUM($I9:W9)&lt;&gt;1),1/$F9,0),0)</f>
        <v>5.2631578947368418E-2</v>
      </c>
      <c r="Y9" s="8">
        <f>IFERROR(IF(AND($D9&lt;=Y$6,SUM($I9:X9)&lt;&gt;1),1/$F9,0),0)</f>
        <v>5.2631578947368418E-2</v>
      </c>
      <c r="Z9" s="8">
        <f>IFERROR(IF(AND($D9&lt;=Z$6,SUM($I9:Y9)&lt;&gt;1),1/$F9,0),0)</f>
        <v>5.2631578947368418E-2</v>
      </c>
      <c r="AA9" s="8">
        <f>IFERROR(IF(AND($D9&lt;=AA$6,SUM($I9:Z9)&lt;&gt;1),1/$F9,0),0)</f>
        <v>5.2631578947368418E-2</v>
      </c>
      <c r="AB9" s="8">
        <f>IFERROR(IF(AND($D9&lt;=AB$6,SUM($I9:AA9)&lt;&gt;1),1/$F9,0),0)</f>
        <v>5.2631578947368418E-2</v>
      </c>
      <c r="AC9" s="8">
        <f>IFERROR(IF(AND($D9&lt;=AC$6,SUM($I9:AB9)&lt;&gt;1),1/$F9,0),0)</f>
        <v>5.2631578947368418E-2</v>
      </c>
      <c r="AD9" s="8">
        <f>IFERROR(IF(AND($D9&lt;=AD$6,SUM($I9:AC9)&lt;&gt;1),1/$F9,0),0)</f>
        <v>0</v>
      </c>
      <c r="AE9" s="8">
        <f>IFERROR(IF(AND($D9&lt;=AE$6,SUM($I9:AD9)&lt;&gt;1),1/$F9,0),0)</f>
        <v>0</v>
      </c>
      <c r="AF9" s="8">
        <f>IFERROR(IF(AND($D9&lt;=AF$6,SUM($I9:AE9)&lt;&gt;1),1/$F9,0),0)</f>
        <v>0</v>
      </c>
      <c r="AG9" s="8">
        <f>IFERROR(IF(AND($D9&lt;=AG$6,SUM($I9:AF9)&lt;&gt;1),1/$F9,0),0)</f>
        <v>0</v>
      </c>
      <c r="AH9" s="8">
        <f>IFERROR(IF(AND($D9&lt;=AH$6,SUM($I9:AG9)&lt;&gt;1),1/$F9,0),0)</f>
        <v>0</v>
      </c>
      <c r="AI9" s="8">
        <f>IFERROR(IF(AND($D9&lt;=AI$6,SUM($I9:AH9)&lt;&gt;1),1/$F9,0),0)</f>
        <v>0</v>
      </c>
      <c r="AJ9" s="8">
        <f>IFERROR(IF(AND($D9&lt;=AJ$6,SUM($I9:AI9)&lt;&gt;1),1/$F9,0),0)</f>
        <v>0</v>
      </c>
      <c r="AK9" s="8">
        <f>IFERROR(IF(AND($D9&lt;=AK$6,SUM($I9:AJ9)&lt;&gt;1),1/$F9,0),0)</f>
        <v>0</v>
      </c>
      <c r="AL9" s="8">
        <f>IFERROR(IF(AND($D9&lt;=AL$6,SUM($I9:AK9)&lt;&gt;1),1/$F9,0),0)</f>
        <v>0</v>
      </c>
      <c r="AM9" s="8">
        <f>IFERROR(IF(AND($D9&lt;=AM$6,SUM($I9:AL9)&lt;&gt;1),1/$F9,0),0)</f>
        <v>0</v>
      </c>
      <c r="AN9" s="8">
        <f>IFERROR(IF(AND($D9&lt;=AN$6,SUM($I9:AM9)&lt;&gt;1),1/$F9,0),0)</f>
        <v>0</v>
      </c>
      <c r="AO9" s="8">
        <f>IFERROR(IF(AND($D9&lt;=AO$6,SUM($I9:AN9)&lt;&gt;1),1/$F9,0),0)</f>
        <v>0</v>
      </c>
      <c r="AP9" s="8">
        <f>IFERROR(IF(AND($D9&lt;=AP$6,SUM($I9:AO9)&lt;&gt;1),1/$F9,0),0)</f>
        <v>0</v>
      </c>
      <c r="AQ9" s="8">
        <f>IFERROR(IF(AND($D9&lt;=AQ$6,SUM($I9:AP9)&lt;&gt;1),1/$F9,0),0)</f>
        <v>0</v>
      </c>
      <c r="AR9" s="8">
        <f>IFERROR(IF(AND($D9&lt;=AR$6,SUM($I9:AQ9)&lt;&gt;1),1/$F9,0),0)</f>
        <v>0</v>
      </c>
      <c r="AS9" s="8">
        <f>IFERROR(IF(AND($D9&lt;=AS$6,SUM($I9:AR9)&lt;&gt;1),1/$F9,0),0)</f>
        <v>0</v>
      </c>
      <c r="AT9" s="8">
        <f>IFERROR(IF(AND($D9&lt;=AT$6,SUM($I9:AS9)&lt;&gt;1),1/$F9,0),0)</f>
        <v>0</v>
      </c>
      <c r="AU9" s="8">
        <f>IFERROR(IF(AND($D9&lt;=AU$6,SUM($I9:AT9)&lt;&gt;1),1/$F9,0),0)</f>
        <v>0</v>
      </c>
      <c r="AV9" s="8">
        <f>IFERROR(IF(AND($D9&lt;=AV$6,SUM($I9:AU9)&lt;&gt;1),1/$F9,0),0)</f>
        <v>0</v>
      </c>
      <c r="AW9" s="8">
        <f>IFERROR(IF(AND($D9&lt;=AW$6,SUM($I9:AV9)&lt;&gt;1),1/$F9,0),0)</f>
        <v>0</v>
      </c>
      <c r="AX9" s="8">
        <f>IFERROR(IF(AND($D9&lt;=AX$6,SUM($I9:AW9)&lt;&gt;1),1/$F9,0),0)</f>
        <v>0</v>
      </c>
      <c r="AY9" s="8">
        <f>IFERROR(IF(AND($D9&lt;=AY$6,SUM($I9:AX9)&lt;&gt;1),1/$F9,0),0)</f>
        <v>0</v>
      </c>
      <c r="AZ9" s="8">
        <f>IFERROR(IF(AND($D9&lt;=AZ$6,SUM($I9:AY9)&lt;&gt;1),1/$F9,0),0)</f>
        <v>0</v>
      </c>
      <c r="BA9" s="8">
        <f>IFERROR(IF(AND($D9&lt;=BA$6,SUM($I9:AZ9)&lt;&gt;1),1/$F9,0),0)</f>
        <v>0</v>
      </c>
      <c r="BB9" s="8">
        <f>IFERROR(IF(AND($D9&lt;=BB$6,SUM($I9:BA9)&lt;&gt;1),1/$F9,0),0)</f>
        <v>0</v>
      </c>
      <c r="BC9" s="8">
        <f>IFERROR(IF(AND($D9&lt;=BC$6,SUM($I9:BB9)&lt;&gt;1),1/$F9,0),0)</f>
        <v>0</v>
      </c>
      <c r="BD9" s="8">
        <f>IFERROR(IF(AND($D9&lt;=BD$6,SUM($I9:BC9)&lt;&gt;1),1/$F9,0),0)</f>
        <v>0</v>
      </c>
      <c r="BE9" s="8">
        <f>IFERROR(IF(AND($D9&lt;=BE$6,SUM($I9:BD9)&lt;&gt;1),1/$F9,0),0)</f>
        <v>0</v>
      </c>
      <c r="BF9" s="8">
        <f>IFERROR(IF(AND($D9&lt;=BF$6,SUM($I9:BE9)&lt;&gt;1),1/$F9,0),0)</f>
        <v>0</v>
      </c>
      <c r="BG9" s="8">
        <f>IFERROR(IF(AND($D9&lt;=BG$6,SUM($I9:BF9)&lt;&gt;1),1/$F9,0),0)</f>
        <v>0</v>
      </c>
      <c r="BH9" s="8">
        <f>IFERROR(IF(AND($D9&lt;=BH$6,SUM($I9:BG9)&lt;&gt;1),1/$F9,0),0)</f>
        <v>0</v>
      </c>
      <c r="BI9" s="8">
        <f>IFERROR(IF(AND($D9&lt;=BI$6,SUM($I9:BH9)&lt;&gt;1),1/$F9,0),0)</f>
        <v>0</v>
      </c>
      <c r="BJ9" s="8">
        <f>IFERROR(IF(AND($D9&lt;=BJ$6,SUM($I9:BI9)&lt;&gt;1),1/$F9,0),0)</f>
        <v>0</v>
      </c>
      <c r="BK9" s="8">
        <f>IFERROR(IF(AND($D9&lt;=BK$6,SUM($I9:BJ9)&lt;&gt;1),1/$F9,0),0)</f>
        <v>0</v>
      </c>
      <c r="BL9" s="8">
        <f>IFERROR(IF(AND($D9&lt;=BL$6,SUM($I9:BK9)&lt;&gt;1),1/$F9,0),0)</f>
        <v>0</v>
      </c>
      <c r="BM9" s="8">
        <f>IFERROR(IF(AND($D9&lt;=BM$6,SUM($I9:BL9)&lt;&gt;1),1/$F9,0),0)</f>
        <v>0</v>
      </c>
      <c r="BN9" s="8">
        <f>IFERROR(IF(AND($D9&lt;=BN$6,SUM($I9:BM9)&lt;&gt;1),1/$F9,0),0)</f>
        <v>0</v>
      </c>
      <c r="BO9" s="8">
        <f>IFERROR(IF(AND($D9&lt;=BO$6,SUM($I9:BN9)&lt;&gt;1),1/$F9,0),0)</f>
        <v>0</v>
      </c>
      <c r="BP9" s="8">
        <f>IFERROR(IF(AND($D9&lt;=BP$6,SUM($I9:BO9)&lt;&gt;1),1/$F9,0),0)</f>
        <v>0</v>
      </c>
      <c r="BQ9" s="8">
        <f>IFERROR(IF(AND($D9&lt;=BQ$6,SUM($I9:BP9)&lt;&gt;1),1/$F9,0),0)</f>
        <v>0</v>
      </c>
      <c r="BR9" s="8">
        <f>IFERROR(IF(AND($D9&lt;=BR$6,SUM($I9:BQ9)&lt;&gt;1),1/$F9,0),0)</f>
        <v>0</v>
      </c>
      <c r="BS9" s="8">
        <f>IFERROR(IF(AND($D9&lt;=BS$6,SUM($I9:BR9)&lt;&gt;1),1/$F9,0),0)</f>
        <v>0</v>
      </c>
      <c r="BT9" s="8">
        <f>IFERROR(IF(AND($D9&lt;=BT$6,SUM($I9:BS9)&lt;&gt;1),1/$F9,0),0)</f>
        <v>0</v>
      </c>
      <c r="BU9" s="8">
        <f>IFERROR(IF(AND($D9&lt;=BU$6,SUM($I9:BT9)&lt;&gt;1),1/$F9,0),0)</f>
        <v>0</v>
      </c>
    </row>
    <row r="10" spans="1:73">
      <c r="A10" s="19"/>
      <c r="B10" s="42"/>
      <c r="C10" s="38"/>
      <c r="D10" s="16"/>
      <c r="E10" s="34"/>
      <c r="F10" s="19"/>
      <c r="G10" s="5"/>
      <c r="H10" s="6"/>
      <c r="I10" s="2" t="s">
        <v>8</v>
      </c>
      <c r="J10" s="9">
        <f t="shared" ref="J10:Y10" si="8">J9*$C9</f>
        <v>0</v>
      </c>
      <c r="K10" s="10">
        <f t="shared" si="8"/>
        <v>0</v>
      </c>
      <c r="L10" s="10">
        <f t="shared" si="8"/>
        <v>0</v>
      </c>
      <c r="M10" s="10">
        <f t="shared" si="8"/>
        <v>0</v>
      </c>
      <c r="N10" s="10">
        <f t="shared" si="8"/>
        <v>0</v>
      </c>
      <c r="O10" s="10">
        <f t="shared" si="8"/>
        <v>0</v>
      </c>
      <c r="P10" s="10">
        <f t="shared" si="8"/>
        <v>0</v>
      </c>
      <c r="Q10" s="10">
        <f t="shared" si="8"/>
        <v>0</v>
      </c>
      <c r="R10" s="10">
        <f t="shared" si="8"/>
        <v>0</v>
      </c>
      <c r="S10" s="10">
        <f t="shared" si="8"/>
        <v>0</v>
      </c>
      <c r="T10" s="10">
        <f t="shared" si="8"/>
        <v>0</v>
      </c>
      <c r="U10" s="10">
        <f t="shared" si="8"/>
        <v>0</v>
      </c>
      <c r="V10" s="10">
        <f t="shared" si="8"/>
        <v>0</v>
      </c>
      <c r="W10" s="10">
        <f t="shared" si="8"/>
        <v>0</v>
      </c>
      <c r="X10" s="10">
        <f t="shared" si="8"/>
        <v>0</v>
      </c>
      <c r="Y10" s="10">
        <f t="shared" si="8"/>
        <v>0</v>
      </c>
      <c r="Z10" s="10">
        <f t="shared" ref="Z10:BK10" si="9">Z9*$C9</f>
        <v>0</v>
      </c>
      <c r="AA10" s="10">
        <f t="shared" si="9"/>
        <v>0</v>
      </c>
      <c r="AB10" s="10">
        <f t="shared" si="9"/>
        <v>0</v>
      </c>
      <c r="AC10" s="10">
        <f t="shared" si="9"/>
        <v>0</v>
      </c>
      <c r="AD10" s="10">
        <f t="shared" si="9"/>
        <v>0</v>
      </c>
      <c r="AE10" s="10">
        <f t="shared" si="9"/>
        <v>0</v>
      </c>
      <c r="AF10" s="10">
        <f t="shared" si="9"/>
        <v>0</v>
      </c>
      <c r="AG10" s="10">
        <f t="shared" si="9"/>
        <v>0</v>
      </c>
      <c r="AH10" s="10">
        <f t="shared" si="9"/>
        <v>0</v>
      </c>
      <c r="AI10" s="10">
        <f t="shared" si="9"/>
        <v>0</v>
      </c>
      <c r="AJ10" s="10">
        <f t="shared" si="9"/>
        <v>0</v>
      </c>
      <c r="AK10" s="10">
        <f t="shared" si="9"/>
        <v>0</v>
      </c>
      <c r="AL10" s="10">
        <f t="shared" si="9"/>
        <v>0</v>
      </c>
      <c r="AM10" s="10">
        <f t="shared" si="9"/>
        <v>0</v>
      </c>
      <c r="AN10" s="10">
        <f t="shared" si="9"/>
        <v>0</v>
      </c>
      <c r="AO10" s="10">
        <f t="shared" si="9"/>
        <v>0</v>
      </c>
      <c r="AP10" s="10">
        <f t="shared" si="9"/>
        <v>0</v>
      </c>
      <c r="AQ10" s="10">
        <f t="shared" si="9"/>
        <v>0</v>
      </c>
      <c r="AR10" s="10">
        <f t="shared" si="9"/>
        <v>0</v>
      </c>
      <c r="AS10" s="10">
        <f t="shared" si="9"/>
        <v>0</v>
      </c>
      <c r="AT10" s="10">
        <f t="shared" si="9"/>
        <v>0</v>
      </c>
      <c r="AU10" s="10">
        <f t="shared" si="9"/>
        <v>0</v>
      </c>
      <c r="AV10" s="10">
        <f t="shared" si="9"/>
        <v>0</v>
      </c>
      <c r="AW10" s="10">
        <f t="shared" si="9"/>
        <v>0</v>
      </c>
      <c r="AX10" s="10">
        <f t="shared" si="9"/>
        <v>0</v>
      </c>
      <c r="AY10" s="10">
        <f t="shared" si="9"/>
        <v>0</v>
      </c>
      <c r="AZ10" s="10">
        <f t="shared" si="9"/>
        <v>0</v>
      </c>
      <c r="BA10" s="10">
        <f t="shared" si="9"/>
        <v>0</v>
      </c>
      <c r="BB10" s="10">
        <f t="shared" si="9"/>
        <v>0</v>
      </c>
      <c r="BC10" s="10">
        <f t="shared" si="9"/>
        <v>0</v>
      </c>
      <c r="BD10" s="10">
        <f t="shared" si="9"/>
        <v>0</v>
      </c>
      <c r="BE10" s="10">
        <f t="shared" si="9"/>
        <v>0</v>
      </c>
      <c r="BF10" s="10">
        <f t="shared" si="9"/>
        <v>0</v>
      </c>
      <c r="BG10" s="10">
        <f t="shared" si="9"/>
        <v>0</v>
      </c>
      <c r="BH10" s="10">
        <f t="shared" si="9"/>
        <v>0</v>
      </c>
      <c r="BI10" s="10">
        <f t="shared" si="9"/>
        <v>0</v>
      </c>
      <c r="BJ10" s="10">
        <f t="shared" si="9"/>
        <v>0</v>
      </c>
      <c r="BK10" s="10">
        <f t="shared" si="9"/>
        <v>0</v>
      </c>
      <c r="BL10" s="10">
        <f t="shared" ref="BL10:BU10" si="10">BL9*$C9</f>
        <v>0</v>
      </c>
      <c r="BM10" s="10">
        <f t="shared" si="10"/>
        <v>0</v>
      </c>
      <c r="BN10" s="10">
        <f t="shared" si="10"/>
        <v>0</v>
      </c>
      <c r="BO10" s="10">
        <f t="shared" si="10"/>
        <v>0</v>
      </c>
      <c r="BP10" s="10">
        <f t="shared" si="10"/>
        <v>0</v>
      </c>
      <c r="BQ10" s="10">
        <f t="shared" si="10"/>
        <v>0</v>
      </c>
      <c r="BR10" s="10">
        <f t="shared" si="10"/>
        <v>0</v>
      </c>
      <c r="BS10" s="10">
        <f t="shared" si="10"/>
        <v>0</v>
      </c>
      <c r="BT10" s="10">
        <f t="shared" si="10"/>
        <v>0</v>
      </c>
      <c r="BU10" s="10">
        <f t="shared" si="10"/>
        <v>0</v>
      </c>
    </row>
    <row r="11" spans="1:73">
      <c r="A11" s="20" t="s">
        <v>23</v>
      </c>
      <c r="B11" s="43" t="s">
        <v>22</v>
      </c>
      <c r="C11" s="39">
        <f>VLOOKUP(A11,'Resumo Eventograma'!A:E,5,FALSE)</f>
        <v>481394.2</v>
      </c>
      <c r="D11" s="17">
        <f>EDATE(D$7,E11)</f>
        <v>45170</v>
      </c>
      <c r="E11" s="35">
        <v>0</v>
      </c>
      <c r="F11" s="20">
        <v>19</v>
      </c>
      <c r="G11" s="3">
        <f t="shared" ref="G11" si="11">IF(F11&lt;&gt;"",H11-D11,"")</f>
        <v>607</v>
      </c>
      <c r="H11" s="4">
        <f t="shared" ref="H11" si="12">IFERROR(EOMONTH(D11,F11),"")</f>
        <v>45777</v>
      </c>
      <c r="I11" s="1" t="s">
        <v>7</v>
      </c>
      <c r="J11" s="7">
        <v>0</v>
      </c>
      <c r="K11" s="8">
        <f>IFERROR(IF(AND($D11&lt;=K$6,SUM($I11:J11)&lt;&gt;1),1/$F11,0),0)</f>
        <v>5.2631578947368418E-2</v>
      </c>
      <c r="L11" s="8">
        <f>IFERROR(IF(AND($D11&lt;=L$6,SUM($I11:K11)&lt;&gt;1),1/$F11,0),0)</f>
        <v>5.2631578947368418E-2</v>
      </c>
      <c r="M11" s="8">
        <f>IFERROR(IF(AND($D11&lt;=M$6,SUM($I11:L11)&lt;&gt;1),1/$F11,0),0)</f>
        <v>5.2631578947368418E-2</v>
      </c>
      <c r="N11" s="8">
        <f>IFERROR(IF(AND($D11&lt;=N$6,SUM($I11:M11)&lt;&gt;1),1/$F11,0),0)</f>
        <v>5.2631578947368418E-2</v>
      </c>
      <c r="O11" s="8">
        <f>IFERROR(IF(AND($D11&lt;=O$6,SUM($I11:N11)&lt;&gt;1),1/$F11,0),0)</f>
        <v>5.2631578947368418E-2</v>
      </c>
      <c r="P11" s="8">
        <f>IFERROR(IF(AND($D11&lt;=P$6,SUM($I11:O11)&lt;&gt;1),1/$F11,0),0)</f>
        <v>5.2631578947368418E-2</v>
      </c>
      <c r="Q11" s="8">
        <f>IFERROR(IF(AND($D11&lt;=Q$6,SUM($I11:P11)&lt;&gt;1),1/$F11,0),0)</f>
        <v>5.2631578947368418E-2</v>
      </c>
      <c r="R11" s="8">
        <f>IFERROR(IF(AND($D11&lt;=R$6,SUM($I11:Q11)&lt;&gt;1),1/$F11,0),0)</f>
        <v>5.2631578947368418E-2</v>
      </c>
      <c r="S11" s="8">
        <f>IFERROR(IF(AND($D11&lt;=S$6,SUM($I11:R11)&lt;&gt;1),1/$F11,0),0)</f>
        <v>5.2631578947368418E-2</v>
      </c>
      <c r="T11" s="8">
        <f>IFERROR(IF(AND($D11&lt;=T$6,SUM($I11:S11)&lt;&gt;1),1/$F11,0),0)</f>
        <v>5.2631578947368418E-2</v>
      </c>
      <c r="U11" s="8">
        <f>IFERROR(IF(AND($D11&lt;=U$6,SUM($I11:T11)&lt;&gt;1),1/$F11,0),0)</f>
        <v>5.2631578947368418E-2</v>
      </c>
      <c r="V11" s="8">
        <f>IFERROR(IF(AND($D11&lt;=V$6,SUM($I11:U11)&lt;&gt;1),1/$F11,0),0)</f>
        <v>5.2631578947368418E-2</v>
      </c>
      <c r="W11" s="8">
        <f>IFERROR(IF(AND($D11&lt;=W$6,SUM($I11:V11)&lt;&gt;1),1/$F11,0),0)</f>
        <v>5.2631578947368418E-2</v>
      </c>
      <c r="X11" s="8">
        <f>IFERROR(IF(AND($D11&lt;=X$6,SUM($I11:W11)&lt;&gt;1),1/$F11,0),0)</f>
        <v>5.2631578947368418E-2</v>
      </c>
      <c r="Y11" s="8">
        <f>IFERROR(IF(AND($D11&lt;=Y$6,SUM($I11:X11)&lt;&gt;1),1/$F11,0),0)</f>
        <v>5.2631578947368418E-2</v>
      </c>
      <c r="Z11" s="8">
        <f>IFERROR(IF(AND($D11&lt;=Z$6,SUM($I11:Y11)&lt;&gt;1),1/$F11,0),0)</f>
        <v>5.2631578947368418E-2</v>
      </c>
      <c r="AA11" s="8">
        <f>IFERROR(IF(AND($D11&lt;=AA$6,SUM($I11:Z11)&lt;&gt;1),1/$F11,0),0)</f>
        <v>5.2631578947368418E-2</v>
      </c>
      <c r="AB11" s="8">
        <f>IFERROR(IF(AND($D11&lt;=AB$6,SUM($I11:AA11)&lt;&gt;1),1/$F11,0),0)</f>
        <v>5.2631578947368418E-2</v>
      </c>
      <c r="AC11" s="8">
        <f>IFERROR(IF(AND($D11&lt;=AC$6,SUM($I11:AB11)&lt;&gt;1),1/$F11,0),0)</f>
        <v>5.2631578947368418E-2</v>
      </c>
      <c r="AD11" s="8">
        <f>IFERROR(IF(AND($D11&lt;=AD$6,SUM($I11:AC11)&lt;&gt;1),1/$F11,0),0)</f>
        <v>0</v>
      </c>
      <c r="AE11" s="8">
        <f>IFERROR(IF(AND($D11&lt;=AE$6,SUM($I11:AD11)&lt;&gt;1),1/$F11,0),0)</f>
        <v>0</v>
      </c>
      <c r="AF11" s="8">
        <f>IFERROR(IF(AND($D11&lt;=AF$6,SUM($I11:AE11)&lt;&gt;1),1/$F11,0),0)</f>
        <v>0</v>
      </c>
      <c r="AG11" s="8">
        <f>IFERROR(IF(AND($D11&lt;=AG$6,SUM($I11:AF11)&lt;&gt;1),1/$F11,0),0)</f>
        <v>0</v>
      </c>
      <c r="AH11" s="8">
        <f>IFERROR(IF(AND($D11&lt;=AH$6,SUM($I11:AG11)&lt;&gt;1),1/$F11,0),0)</f>
        <v>0</v>
      </c>
      <c r="AI11" s="8">
        <f>IFERROR(IF(AND($D11&lt;=AI$6,SUM($I11:AH11)&lt;&gt;1),1/$F11,0),0)</f>
        <v>0</v>
      </c>
      <c r="AJ11" s="8">
        <f>IFERROR(IF(AND($D11&lt;=AJ$6,SUM($I11:AI11)&lt;&gt;1),1/$F11,0),0)</f>
        <v>0</v>
      </c>
      <c r="AK11" s="8">
        <f>IFERROR(IF(AND($D11&lt;=AK$6,SUM($I11:AJ11)&lt;&gt;1),1/$F11,0),0)</f>
        <v>0</v>
      </c>
      <c r="AL11" s="8">
        <f>IFERROR(IF(AND($D11&lt;=AL$6,SUM($I11:AK11)&lt;&gt;1),1/$F11,0),0)</f>
        <v>0</v>
      </c>
      <c r="AM11" s="8">
        <f>IFERROR(IF(AND($D11&lt;=AM$6,SUM($I11:AL11)&lt;&gt;1),1/$F11,0),0)</f>
        <v>0</v>
      </c>
      <c r="AN11" s="8">
        <f>IFERROR(IF(AND($D11&lt;=AN$6,SUM($I11:AM11)&lt;&gt;1),1/$F11,0),0)</f>
        <v>0</v>
      </c>
      <c r="AO11" s="8">
        <f>IFERROR(IF(AND($D11&lt;=AO$6,SUM($I11:AN11)&lt;&gt;1),1/$F11,0),0)</f>
        <v>0</v>
      </c>
      <c r="AP11" s="8">
        <f>IFERROR(IF(AND($D11&lt;=AP$6,SUM($I11:AO11)&lt;&gt;1),1/$F11,0),0)</f>
        <v>0</v>
      </c>
      <c r="AQ11" s="8">
        <f>IFERROR(IF(AND($D11&lt;=AQ$6,SUM($I11:AP11)&lt;&gt;1),1/$F11,0),0)</f>
        <v>0</v>
      </c>
      <c r="AR11" s="8">
        <f>IFERROR(IF(AND($D11&lt;=AR$6,SUM($I11:AQ11)&lt;&gt;1),1/$F11,0),0)</f>
        <v>0</v>
      </c>
      <c r="AS11" s="8">
        <f>IFERROR(IF(AND($D11&lt;=AS$6,SUM($I11:AR11)&lt;&gt;1),1/$F11,0),0)</f>
        <v>0</v>
      </c>
      <c r="AT11" s="8">
        <f>IFERROR(IF(AND($D11&lt;=AT$6,SUM($I11:AS11)&lt;&gt;1),1/$F11,0),0)</f>
        <v>0</v>
      </c>
      <c r="AU11" s="8">
        <f>IFERROR(IF(AND($D11&lt;=AU$6,SUM($I11:AT11)&lt;&gt;1),1/$F11,0),0)</f>
        <v>0</v>
      </c>
      <c r="AV11" s="8">
        <f>IFERROR(IF(AND($D11&lt;=AV$6,SUM($I11:AU11)&lt;&gt;1),1/$F11,0),0)</f>
        <v>0</v>
      </c>
      <c r="AW11" s="8">
        <f>IFERROR(IF(AND($D11&lt;=AW$6,SUM($I11:AV11)&lt;&gt;1),1/$F11,0),0)</f>
        <v>0</v>
      </c>
      <c r="AX11" s="8">
        <f>IFERROR(IF(AND($D11&lt;=AX$6,SUM($I11:AW11)&lt;&gt;1),1/$F11,0),0)</f>
        <v>0</v>
      </c>
      <c r="AY11" s="8">
        <f>IFERROR(IF(AND($D11&lt;=AY$6,SUM($I11:AX11)&lt;&gt;1),1/$F11,0),0)</f>
        <v>0</v>
      </c>
      <c r="AZ11" s="8">
        <f>IFERROR(IF(AND($D11&lt;=AZ$6,SUM($I11:AY11)&lt;&gt;1),1/$F11,0),0)</f>
        <v>0</v>
      </c>
      <c r="BA11" s="8">
        <f>IFERROR(IF(AND($D11&lt;=BA$6,SUM($I11:AZ11)&lt;&gt;1),1/$F11,0),0)</f>
        <v>0</v>
      </c>
      <c r="BB11" s="8">
        <f>IFERROR(IF(AND($D11&lt;=BB$6,SUM($I11:BA11)&lt;&gt;1),1/$F11,0),0)</f>
        <v>0</v>
      </c>
      <c r="BC11" s="8">
        <f>IFERROR(IF(AND($D11&lt;=BC$6,SUM($I11:BB11)&lt;&gt;1),1/$F11,0),0)</f>
        <v>0</v>
      </c>
      <c r="BD11" s="8">
        <f>IFERROR(IF(AND($D11&lt;=BD$6,SUM($I11:BC11)&lt;&gt;1),1/$F11,0),0)</f>
        <v>0</v>
      </c>
      <c r="BE11" s="8">
        <f>IFERROR(IF(AND($D11&lt;=BE$6,SUM($I11:BD11)&lt;&gt;1),1/$F11,0),0)</f>
        <v>0</v>
      </c>
      <c r="BF11" s="8">
        <f>IFERROR(IF(AND($D11&lt;=BF$6,SUM($I11:BE11)&lt;&gt;1),1/$F11,0),0)</f>
        <v>0</v>
      </c>
      <c r="BG11" s="8">
        <f>IFERROR(IF(AND($D11&lt;=BG$6,SUM($I11:BF11)&lt;&gt;1),1/$F11,0),0)</f>
        <v>0</v>
      </c>
      <c r="BH11" s="8">
        <f>IFERROR(IF(AND($D11&lt;=BH$6,SUM($I11:BG11)&lt;&gt;1),1/$F11,0),0)</f>
        <v>0</v>
      </c>
      <c r="BI11" s="8">
        <f>IFERROR(IF(AND($D11&lt;=BI$6,SUM($I11:BH11)&lt;&gt;1),1/$F11,0),0)</f>
        <v>0</v>
      </c>
      <c r="BJ11" s="8">
        <f>IFERROR(IF(AND($D11&lt;=BJ$6,SUM($I11:BI11)&lt;&gt;1),1/$F11,0),0)</f>
        <v>0</v>
      </c>
      <c r="BK11" s="8">
        <f>IFERROR(IF(AND($D11&lt;=BK$6,SUM($I11:BJ11)&lt;&gt;1),1/$F11,0),0)</f>
        <v>0</v>
      </c>
      <c r="BL11" s="8">
        <f>IFERROR(IF(AND($D11&lt;=BL$6,SUM($I11:BK11)&lt;&gt;1),1/$F11,0),0)</f>
        <v>0</v>
      </c>
      <c r="BM11" s="8">
        <f>IFERROR(IF(AND($D11&lt;=BM$6,SUM($I11:BL11)&lt;&gt;1),1/$F11,0),0)</f>
        <v>0</v>
      </c>
      <c r="BN11" s="8">
        <f>IFERROR(IF(AND($D11&lt;=BN$6,SUM($I11:BM11)&lt;&gt;1),1/$F11,0),0)</f>
        <v>0</v>
      </c>
      <c r="BO11" s="8">
        <f>IFERROR(IF(AND($D11&lt;=BO$6,SUM($I11:BN11)&lt;&gt;1),1/$F11,0),0)</f>
        <v>0</v>
      </c>
      <c r="BP11" s="8">
        <f>IFERROR(IF(AND($D11&lt;=BP$6,SUM($I11:BO11)&lt;&gt;1),1/$F11,0),0)</f>
        <v>0</v>
      </c>
      <c r="BQ11" s="8">
        <f>IFERROR(IF(AND($D11&lt;=BQ$6,SUM($I11:BP11)&lt;&gt;1),1/$F11,0),0)</f>
        <v>0</v>
      </c>
      <c r="BR11" s="8">
        <f>IFERROR(IF(AND($D11&lt;=BR$6,SUM($I11:BQ11)&lt;&gt;1),1/$F11,0),0)</f>
        <v>0</v>
      </c>
      <c r="BS11" s="8">
        <f>IFERROR(IF(AND($D11&lt;=BS$6,SUM($I11:BR11)&lt;&gt;1),1/$F11,0),0)</f>
        <v>0</v>
      </c>
      <c r="BT11" s="8">
        <f>IFERROR(IF(AND($D11&lt;=BT$6,SUM($I11:BS11)&lt;&gt;1),1/$F11,0),0)</f>
        <v>0</v>
      </c>
      <c r="BU11" s="8">
        <f>IFERROR(IF(AND($D11&lt;=BU$6,SUM($I11:BT11)&lt;&gt;1),1/$F11,0),0)</f>
        <v>0</v>
      </c>
    </row>
    <row r="12" spans="1:73">
      <c r="A12" s="20"/>
      <c r="B12" s="43"/>
      <c r="C12" s="39"/>
      <c r="D12" s="17"/>
      <c r="E12" s="35"/>
      <c r="F12" s="20"/>
      <c r="G12" s="5"/>
      <c r="H12" s="6"/>
      <c r="I12" s="2" t="s">
        <v>8</v>
      </c>
      <c r="J12" s="9">
        <f t="shared" ref="J12:Y12" si="13">J11*$C11</f>
        <v>0</v>
      </c>
      <c r="K12" s="10">
        <f t="shared" si="13"/>
        <v>25336.536842105263</v>
      </c>
      <c r="L12" s="10">
        <f t="shared" si="13"/>
        <v>25336.536842105263</v>
      </c>
      <c r="M12" s="10">
        <f t="shared" si="13"/>
        <v>25336.536842105263</v>
      </c>
      <c r="N12" s="10">
        <f t="shared" si="13"/>
        <v>25336.536842105263</v>
      </c>
      <c r="O12" s="10">
        <f t="shared" si="13"/>
        <v>25336.536842105263</v>
      </c>
      <c r="P12" s="10">
        <f t="shared" si="13"/>
        <v>25336.536842105263</v>
      </c>
      <c r="Q12" s="10">
        <f t="shared" si="13"/>
        <v>25336.536842105263</v>
      </c>
      <c r="R12" s="10">
        <f t="shared" si="13"/>
        <v>25336.536842105263</v>
      </c>
      <c r="S12" s="10">
        <f t="shared" si="13"/>
        <v>25336.536842105263</v>
      </c>
      <c r="T12" s="10">
        <f t="shared" si="13"/>
        <v>25336.536842105263</v>
      </c>
      <c r="U12" s="10">
        <f t="shared" si="13"/>
        <v>25336.536842105263</v>
      </c>
      <c r="V12" s="10">
        <f t="shared" si="13"/>
        <v>25336.536842105263</v>
      </c>
      <c r="W12" s="10">
        <f t="shared" si="13"/>
        <v>25336.536842105263</v>
      </c>
      <c r="X12" s="10">
        <f t="shared" si="13"/>
        <v>25336.536842105263</v>
      </c>
      <c r="Y12" s="10">
        <f t="shared" si="13"/>
        <v>25336.536842105263</v>
      </c>
      <c r="Z12" s="10">
        <f t="shared" ref="Z12:BK12" si="14">Z11*$C11</f>
        <v>25336.536842105263</v>
      </c>
      <c r="AA12" s="10">
        <f t="shared" si="14"/>
        <v>25336.536842105263</v>
      </c>
      <c r="AB12" s="10">
        <f t="shared" si="14"/>
        <v>25336.536842105263</v>
      </c>
      <c r="AC12" s="10">
        <f t="shared" si="14"/>
        <v>25336.536842105263</v>
      </c>
      <c r="AD12" s="10">
        <f t="shared" si="14"/>
        <v>0</v>
      </c>
      <c r="AE12" s="10">
        <f t="shared" si="14"/>
        <v>0</v>
      </c>
      <c r="AF12" s="10">
        <f t="shared" si="14"/>
        <v>0</v>
      </c>
      <c r="AG12" s="10">
        <f t="shared" si="14"/>
        <v>0</v>
      </c>
      <c r="AH12" s="10">
        <f t="shared" si="14"/>
        <v>0</v>
      </c>
      <c r="AI12" s="10">
        <f t="shared" si="14"/>
        <v>0</v>
      </c>
      <c r="AJ12" s="10">
        <f t="shared" si="14"/>
        <v>0</v>
      </c>
      <c r="AK12" s="10">
        <f t="shared" si="14"/>
        <v>0</v>
      </c>
      <c r="AL12" s="10">
        <f t="shared" si="14"/>
        <v>0</v>
      </c>
      <c r="AM12" s="10">
        <f t="shared" si="14"/>
        <v>0</v>
      </c>
      <c r="AN12" s="10">
        <f t="shared" si="14"/>
        <v>0</v>
      </c>
      <c r="AO12" s="10">
        <f t="shared" si="14"/>
        <v>0</v>
      </c>
      <c r="AP12" s="10">
        <f t="shared" si="14"/>
        <v>0</v>
      </c>
      <c r="AQ12" s="10">
        <f t="shared" si="14"/>
        <v>0</v>
      </c>
      <c r="AR12" s="10">
        <f t="shared" si="14"/>
        <v>0</v>
      </c>
      <c r="AS12" s="10">
        <f t="shared" si="14"/>
        <v>0</v>
      </c>
      <c r="AT12" s="10">
        <f t="shared" si="14"/>
        <v>0</v>
      </c>
      <c r="AU12" s="10">
        <f t="shared" si="14"/>
        <v>0</v>
      </c>
      <c r="AV12" s="10">
        <f t="shared" si="14"/>
        <v>0</v>
      </c>
      <c r="AW12" s="10">
        <f t="shared" si="14"/>
        <v>0</v>
      </c>
      <c r="AX12" s="10">
        <f t="shared" si="14"/>
        <v>0</v>
      </c>
      <c r="AY12" s="10">
        <f t="shared" si="14"/>
        <v>0</v>
      </c>
      <c r="AZ12" s="10">
        <f t="shared" si="14"/>
        <v>0</v>
      </c>
      <c r="BA12" s="10">
        <f t="shared" si="14"/>
        <v>0</v>
      </c>
      <c r="BB12" s="10">
        <f t="shared" si="14"/>
        <v>0</v>
      </c>
      <c r="BC12" s="10">
        <f t="shared" si="14"/>
        <v>0</v>
      </c>
      <c r="BD12" s="10">
        <f t="shared" si="14"/>
        <v>0</v>
      </c>
      <c r="BE12" s="10">
        <f t="shared" si="14"/>
        <v>0</v>
      </c>
      <c r="BF12" s="10">
        <f t="shared" si="14"/>
        <v>0</v>
      </c>
      <c r="BG12" s="10">
        <f t="shared" si="14"/>
        <v>0</v>
      </c>
      <c r="BH12" s="10">
        <f t="shared" si="14"/>
        <v>0</v>
      </c>
      <c r="BI12" s="10">
        <f t="shared" si="14"/>
        <v>0</v>
      </c>
      <c r="BJ12" s="10">
        <f t="shared" si="14"/>
        <v>0</v>
      </c>
      <c r="BK12" s="10">
        <f t="shared" si="14"/>
        <v>0</v>
      </c>
      <c r="BL12" s="10">
        <f t="shared" ref="BL12:BU12" si="15">BL11*$C11</f>
        <v>0</v>
      </c>
      <c r="BM12" s="10">
        <f t="shared" si="15"/>
        <v>0</v>
      </c>
      <c r="BN12" s="10">
        <f t="shared" si="15"/>
        <v>0</v>
      </c>
      <c r="BO12" s="10">
        <f t="shared" si="15"/>
        <v>0</v>
      </c>
      <c r="BP12" s="10">
        <f t="shared" si="15"/>
        <v>0</v>
      </c>
      <c r="BQ12" s="10">
        <f t="shared" si="15"/>
        <v>0</v>
      </c>
      <c r="BR12" s="10">
        <f t="shared" si="15"/>
        <v>0</v>
      </c>
      <c r="BS12" s="10">
        <f t="shared" si="15"/>
        <v>0</v>
      </c>
      <c r="BT12" s="10">
        <f t="shared" si="15"/>
        <v>0</v>
      </c>
      <c r="BU12" s="10">
        <f t="shared" si="15"/>
        <v>0</v>
      </c>
    </row>
    <row r="13" spans="1:73">
      <c r="A13" s="19" t="s">
        <v>24</v>
      </c>
      <c r="B13" s="42" t="s">
        <v>25</v>
      </c>
      <c r="C13" s="38"/>
      <c r="D13" s="16">
        <f>EDATE(D$7,E13)</f>
        <v>45170</v>
      </c>
      <c r="E13" s="34">
        <v>0</v>
      </c>
      <c r="F13" s="19" t="s">
        <v>295</v>
      </c>
      <c r="G13" s="3">
        <f t="shared" ref="G13" si="16">IF(F13&lt;&gt;"",H13-D13,"")</f>
        <v>426</v>
      </c>
      <c r="H13" s="4">
        <f t="shared" ref="H13" si="17">IFERROR(EOMONTH(D13,F13),"")</f>
        <v>45596</v>
      </c>
      <c r="I13" s="1" t="s">
        <v>7</v>
      </c>
      <c r="J13" s="7">
        <v>0</v>
      </c>
      <c r="K13" s="8">
        <f>IFERROR(IF(AND($D13&lt;=K$6,SUM($I13:J13)&lt;&gt;1),1/$F13,0),0)</f>
        <v>7.6923076923076927E-2</v>
      </c>
      <c r="L13" s="8">
        <f>IFERROR(IF(AND($D13&lt;=L$6,SUM($I13:K13)&lt;&gt;1),1/$F13,0),0)</f>
        <v>7.6923076923076927E-2</v>
      </c>
      <c r="M13" s="8">
        <f>IFERROR(IF(AND($D13&lt;=M$6,SUM($I13:L13)&lt;&gt;1),1/$F13,0),0)</f>
        <v>7.6923076923076927E-2</v>
      </c>
      <c r="N13" s="8">
        <f>IFERROR(IF(AND($D13&lt;=N$6,SUM($I13:M13)&lt;&gt;1),1/$F13,0),0)</f>
        <v>7.6923076923076927E-2</v>
      </c>
      <c r="O13" s="8">
        <f>IFERROR(IF(AND($D13&lt;=O$6,SUM($I13:N13)&lt;&gt;1),1/$F13,0),0)</f>
        <v>7.6923076923076927E-2</v>
      </c>
      <c r="P13" s="8">
        <f>IFERROR(IF(AND($D13&lt;=P$6,SUM($I13:O13)&lt;&gt;1),1/$F13,0),0)</f>
        <v>7.6923076923076927E-2</v>
      </c>
      <c r="Q13" s="8">
        <f>IFERROR(IF(AND($D13&lt;=Q$6,SUM($I13:P13)&lt;&gt;1),1/$F13,0),0)</f>
        <v>7.6923076923076927E-2</v>
      </c>
      <c r="R13" s="8">
        <f>IFERROR(IF(AND($D13&lt;=R$6,SUM($I13:Q13)&lt;&gt;1),1/$F13,0),0)</f>
        <v>7.6923076923076927E-2</v>
      </c>
      <c r="S13" s="8">
        <f>IFERROR(IF(AND($D13&lt;=S$6,SUM($I13:R13)&lt;&gt;1),1/$F13,0),0)</f>
        <v>7.6923076923076927E-2</v>
      </c>
      <c r="T13" s="8">
        <f>IFERROR(IF(AND($D13&lt;=T$6,SUM($I13:S13)&lt;&gt;1),1/$F13,0),0)</f>
        <v>7.6923076923076927E-2</v>
      </c>
      <c r="U13" s="8">
        <f>IFERROR(IF(AND($D13&lt;=U$6,SUM($I13:T13)&lt;&gt;1),1/$F13,0),0)</f>
        <v>7.6923076923076927E-2</v>
      </c>
      <c r="V13" s="8">
        <f>IFERROR(IF(AND($D13&lt;=V$6,SUM($I13:U13)&lt;&gt;1),1/$F13,0),0)</f>
        <v>7.6923076923076927E-2</v>
      </c>
      <c r="W13" s="8">
        <f>IFERROR(IF(AND($D13&lt;=W$6,SUM($I13:V13)&lt;&gt;1),1/$F13,0),0)</f>
        <v>7.6923076923076927E-2</v>
      </c>
      <c r="X13" s="8">
        <f>IFERROR(IF(AND($D13&lt;=X$6,SUM($I13:W13)&lt;&gt;1),1/$F13,0),0)</f>
        <v>0</v>
      </c>
      <c r="Y13" s="8">
        <f>IFERROR(IF(AND($D13&lt;=Y$6,SUM($I13:X13)&lt;&gt;1),1/$F13,0),0)</f>
        <v>0</v>
      </c>
      <c r="Z13" s="8">
        <f>IFERROR(IF(AND($D13&lt;=Z$6,SUM($I13:Y13)&lt;&gt;1),1/$F13,0),0)</f>
        <v>0</v>
      </c>
      <c r="AA13" s="8">
        <f>IFERROR(IF(AND($D13&lt;=AA$6,SUM($I13:Z13)&lt;&gt;1),1/$F13,0),0)</f>
        <v>0</v>
      </c>
      <c r="AB13" s="8">
        <f>IFERROR(IF(AND($D13&lt;=AB$6,SUM($I13:AA13)&lt;&gt;1),1/$F13,0),0)</f>
        <v>0</v>
      </c>
      <c r="AC13" s="8">
        <f>IFERROR(IF(AND($D13&lt;=AC$6,SUM($I13:AB13)&lt;&gt;1),1/$F13,0),0)</f>
        <v>0</v>
      </c>
      <c r="AD13" s="8">
        <f>IFERROR(IF(AND($D13&lt;=AD$6,SUM($I13:AC13)&lt;&gt;1),1/$F13,0),0)</f>
        <v>0</v>
      </c>
      <c r="AE13" s="8">
        <f>IFERROR(IF(AND($D13&lt;=AE$6,SUM($I13:AD13)&lt;&gt;1),1/$F13,0),0)</f>
        <v>0</v>
      </c>
      <c r="AF13" s="8">
        <f>IFERROR(IF(AND($D13&lt;=AF$6,SUM($I13:AE13)&lt;&gt;1),1/$F13,0),0)</f>
        <v>0</v>
      </c>
      <c r="AG13" s="8">
        <f>IFERROR(IF(AND($D13&lt;=AG$6,SUM($I13:AF13)&lt;&gt;1),1/$F13,0),0)</f>
        <v>0</v>
      </c>
      <c r="AH13" s="8">
        <f>IFERROR(IF(AND($D13&lt;=AH$6,SUM($I13:AG13)&lt;&gt;1),1/$F13,0),0)</f>
        <v>0</v>
      </c>
      <c r="AI13" s="8">
        <f>IFERROR(IF(AND($D13&lt;=AI$6,SUM($I13:AH13)&lt;&gt;1),1/$F13,0),0)</f>
        <v>0</v>
      </c>
      <c r="AJ13" s="8">
        <f>IFERROR(IF(AND($D13&lt;=AJ$6,SUM($I13:AI13)&lt;&gt;1),1/$F13,0),0)</f>
        <v>0</v>
      </c>
      <c r="AK13" s="8">
        <f>IFERROR(IF(AND($D13&lt;=AK$6,SUM($I13:AJ13)&lt;&gt;1),1/$F13,0),0)</f>
        <v>0</v>
      </c>
      <c r="AL13" s="8">
        <f>IFERROR(IF(AND($D13&lt;=AL$6,SUM($I13:AK13)&lt;&gt;1),1/$F13,0),0)</f>
        <v>0</v>
      </c>
      <c r="AM13" s="8">
        <f>IFERROR(IF(AND($D13&lt;=AM$6,SUM($I13:AL13)&lt;&gt;1),1/$F13,0),0)</f>
        <v>0</v>
      </c>
      <c r="AN13" s="8">
        <f>IFERROR(IF(AND($D13&lt;=AN$6,SUM($I13:AM13)&lt;&gt;1),1/$F13,0),0)</f>
        <v>0</v>
      </c>
      <c r="AO13" s="8">
        <f>IFERROR(IF(AND($D13&lt;=AO$6,SUM($I13:AN13)&lt;&gt;1),1/$F13,0),0)</f>
        <v>0</v>
      </c>
      <c r="AP13" s="8">
        <f>IFERROR(IF(AND($D13&lt;=AP$6,SUM($I13:AO13)&lt;&gt;1),1/$F13,0),0)</f>
        <v>0</v>
      </c>
      <c r="AQ13" s="8">
        <f>IFERROR(IF(AND($D13&lt;=AQ$6,SUM($I13:AP13)&lt;&gt;1),1/$F13,0),0)</f>
        <v>0</v>
      </c>
      <c r="AR13" s="8">
        <f>IFERROR(IF(AND($D13&lt;=AR$6,SUM($I13:AQ13)&lt;&gt;1),1/$F13,0),0)</f>
        <v>0</v>
      </c>
      <c r="AS13" s="8">
        <f>IFERROR(IF(AND($D13&lt;=AS$6,SUM($I13:AR13)&lt;&gt;1),1/$F13,0),0)</f>
        <v>0</v>
      </c>
      <c r="AT13" s="8">
        <f>IFERROR(IF(AND($D13&lt;=AT$6,SUM($I13:AS13)&lt;&gt;1),1/$F13,0),0)</f>
        <v>0</v>
      </c>
      <c r="AU13" s="8">
        <f>IFERROR(IF(AND($D13&lt;=AU$6,SUM($I13:AT13)&lt;&gt;1),1/$F13,0),0)</f>
        <v>0</v>
      </c>
      <c r="AV13" s="8">
        <f>IFERROR(IF(AND($D13&lt;=AV$6,SUM($I13:AU13)&lt;&gt;1),1/$F13,0),0)</f>
        <v>0</v>
      </c>
      <c r="AW13" s="8">
        <f>IFERROR(IF(AND($D13&lt;=AW$6,SUM($I13:AV13)&lt;&gt;1),1/$F13,0),0)</f>
        <v>0</v>
      </c>
      <c r="AX13" s="8">
        <f>IFERROR(IF(AND($D13&lt;=AX$6,SUM($I13:AW13)&lt;&gt;1),1/$F13,0),0)</f>
        <v>0</v>
      </c>
      <c r="AY13" s="8">
        <f>IFERROR(IF(AND($D13&lt;=AY$6,SUM($I13:AX13)&lt;&gt;1),1/$F13,0),0)</f>
        <v>0</v>
      </c>
      <c r="AZ13" s="8">
        <f>IFERROR(IF(AND($D13&lt;=AZ$6,SUM($I13:AY13)&lt;&gt;1),1/$F13,0),0)</f>
        <v>0</v>
      </c>
      <c r="BA13" s="8">
        <f>IFERROR(IF(AND($D13&lt;=BA$6,SUM($I13:AZ13)&lt;&gt;1),1/$F13,0),0)</f>
        <v>0</v>
      </c>
      <c r="BB13" s="8">
        <f>IFERROR(IF(AND($D13&lt;=BB$6,SUM($I13:BA13)&lt;&gt;1),1/$F13,0),0)</f>
        <v>0</v>
      </c>
      <c r="BC13" s="8">
        <f>IFERROR(IF(AND($D13&lt;=BC$6,SUM($I13:BB13)&lt;&gt;1),1/$F13,0),0)</f>
        <v>0</v>
      </c>
      <c r="BD13" s="8">
        <f>IFERROR(IF(AND($D13&lt;=BD$6,SUM($I13:BC13)&lt;&gt;1),1/$F13,0),0)</f>
        <v>0</v>
      </c>
      <c r="BE13" s="8">
        <f>IFERROR(IF(AND($D13&lt;=BE$6,SUM($I13:BD13)&lt;&gt;1),1/$F13,0),0)</f>
        <v>0</v>
      </c>
      <c r="BF13" s="8">
        <f>IFERROR(IF(AND($D13&lt;=BF$6,SUM($I13:BE13)&lt;&gt;1),1/$F13,0),0)</f>
        <v>0</v>
      </c>
      <c r="BG13" s="8">
        <f>IFERROR(IF(AND($D13&lt;=BG$6,SUM($I13:BF13)&lt;&gt;1),1/$F13,0),0)</f>
        <v>0</v>
      </c>
      <c r="BH13" s="8">
        <f>IFERROR(IF(AND($D13&lt;=BH$6,SUM($I13:BG13)&lt;&gt;1),1/$F13,0),0)</f>
        <v>0</v>
      </c>
      <c r="BI13" s="8">
        <f>IFERROR(IF(AND($D13&lt;=BI$6,SUM($I13:BH13)&lt;&gt;1),1/$F13,0),0)</f>
        <v>0</v>
      </c>
      <c r="BJ13" s="8">
        <f>IFERROR(IF(AND($D13&lt;=BJ$6,SUM($I13:BI13)&lt;&gt;1),1/$F13,0),0)</f>
        <v>0</v>
      </c>
      <c r="BK13" s="8">
        <f>IFERROR(IF(AND($D13&lt;=BK$6,SUM($I13:BJ13)&lt;&gt;1),1/$F13,0),0)</f>
        <v>0</v>
      </c>
      <c r="BL13" s="8">
        <f>IFERROR(IF(AND($D13&lt;=BL$6,SUM($I13:BK13)&lt;&gt;1),1/$F13,0),0)</f>
        <v>0</v>
      </c>
      <c r="BM13" s="8">
        <f>IFERROR(IF(AND($D13&lt;=BM$6,SUM($I13:BL13)&lt;&gt;1),1/$F13,0),0)</f>
        <v>0</v>
      </c>
      <c r="BN13" s="8">
        <f>IFERROR(IF(AND($D13&lt;=BN$6,SUM($I13:BM13)&lt;&gt;1),1/$F13,0),0)</f>
        <v>0</v>
      </c>
      <c r="BO13" s="8">
        <f>IFERROR(IF(AND($D13&lt;=BO$6,SUM($I13:BN13)&lt;&gt;1),1/$F13,0),0)</f>
        <v>0</v>
      </c>
      <c r="BP13" s="8">
        <f>IFERROR(IF(AND($D13&lt;=BP$6,SUM($I13:BO13)&lt;&gt;1),1/$F13,0),0)</f>
        <v>0</v>
      </c>
      <c r="BQ13" s="8">
        <f>IFERROR(IF(AND($D13&lt;=BQ$6,SUM($I13:BP13)&lt;&gt;1),1/$F13,0),0)</f>
        <v>0</v>
      </c>
      <c r="BR13" s="8">
        <f>IFERROR(IF(AND($D13&lt;=BR$6,SUM($I13:BQ13)&lt;&gt;1),1/$F13,0),0)</f>
        <v>0</v>
      </c>
      <c r="BS13" s="8">
        <f>IFERROR(IF(AND($D13&lt;=BS$6,SUM($I13:BR13)&lt;&gt;1),1/$F13,0),0)</f>
        <v>0</v>
      </c>
      <c r="BT13" s="8">
        <f>IFERROR(IF(AND($D13&lt;=BT$6,SUM($I13:BS13)&lt;&gt;1),1/$F13,0),0)</f>
        <v>0</v>
      </c>
      <c r="BU13" s="8">
        <f>IFERROR(IF(AND($D13&lt;=BU$6,SUM($I13:BT13)&lt;&gt;1),1/$F13,0),0)</f>
        <v>0</v>
      </c>
    </row>
    <row r="14" spans="1:73">
      <c r="A14" s="19"/>
      <c r="B14" s="42"/>
      <c r="C14" s="38"/>
      <c r="D14" s="16"/>
      <c r="E14" s="34"/>
      <c r="F14" s="19"/>
      <c r="G14" s="5"/>
      <c r="H14" s="6"/>
      <c r="I14" s="2" t="s">
        <v>8</v>
      </c>
      <c r="J14" s="9">
        <f t="shared" ref="J14:Y14" si="18">J13*$C13</f>
        <v>0</v>
      </c>
      <c r="K14" s="10">
        <f t="shared" si="18"/>
        <v>0</v>
      </c>
      <c r="L14" s="10">
        <f t="shared" si="18"/>
        <v>0</v>
      </c>
      <c r="M14" s="10">
        <f t="shared" si="18"/>
        <v>0</v>
      </c>
      <c r="N14" s="10">
        <f t="shared" si="18"/>
        <v>0</v>
      </c>
      <c r="O14" s="10">
        <f t="shared" si="18"/>
        <v>0</v>
      </c>
      <c r="P14" s="10">
        <f t="shared" si="18"/>
        <v>0</v>
      </c>
      <c r="Q14" s="10">
        <f t="shared" si="18"/>
        <v>0</v>
      </c>
      <c r="R14" s="10">
        <f t="shared" si="18"/>
        <v>0</v>
      </c>
      <c r="S14" s="10">
        <f t="shared" si="18"/>
        <v>0</v>
      </c>
      <c r="T14" s="10">
        <f t="shared" si="18"/>
        <v>0</v>
      </c>
      <c r="U14" s="10">
        <f t="shared" si="18"/>
        <v>0</v>
      </c>
      <c r="V14" s="10">
        <f t="shared" si="18"/>
        <v>0</v>
      </c>
      <c r="W14" s="10">
        <f t="shared" si="18"/>
        <v>0</v>
      </c>
      <c r="X14" s="10">
        <f t="shared" si="18"/>
        <v>0</v>
      </c>
      <c r="Y14" s="10">
        <f t="shared" si="18"/>
        <v>0</v>
      </c>
      <c r="Z14" s="10">
        <f t="shared" ref="Z14:BK14" si="19">Z13*$C13</f>
        <v>0</v>
      </c>
      <c r="AA14" s="10">
        <f t="shared" si="19"/>
        <v>0</v>
      </c>
      <c r="AB14" s="10">
        <f t="shared" si="19"/>
        <v>0</v>
      </c>
      <c r="AC14" s="10">
        <f t="shared" si="19"/>
        <v>0</v>
      </c>
      <c r="AD14" s="10">
        <f t="shared" si="19"/>
        <v>0</v>
      </c>
      <c r="AE14" s="10">
        <f t="shared" si="19"/>
        <v>0</v>
      </c>
      <c r="AF14" s="10">
        <f t="shared" si="19"/>
        <v>0</v>
      </c>
      <c r="AG14" s="10">
        <f t="shared" si="19"/>
        <v>0</v>
      </c>
      <c r="AH14" s="10">
        <f t="shared" si="19"/>
        <v>0</v>
      </c>
      <c r="AI14" s="10">
        <f t="shared" si="19"/>
        <v>0</v>
      </c>
      <c r="AJ14" s="10">
        <f t="shared" si="19"/>
        <v>0</v>
      </c>
      <c r="AK14" s="10">
        <f t="shared" si="19"/>
        <v>0</v>
      </c>
      <c r="AL14" s="10">
        <f t="shared" si="19"/>
        <v>0</v>
      </c>
      <c r="AM14" s="10">
        <f t="shared" si="19"/>
        <v>0</v>
      </c>
      <c r="AN14" s="10">
        <f t="shared" si="19"/>
        <v>0</v>
      </c>
      <c r="AO14" s="10">
        <f t="shared" si="19"/>
        <v>0</v>
      </c>
      <c r="AP14" s="10">
        <f t="shared" si="19"/>
        <v>0</v>
      </c>
      <c r="AQ14" s="10">
        <f t="shared" si="19"/>
        <v>0</v>
      </c>
      <c r="AR14" s="10">
        <f t="shared" si="19"/>
        <v>0</v>
      </c>
      <c r="AS14" s="10">
        <f t="shared" si="19"/>
        <v>0</v>
      </c>
      <c r="AT14" s="10">
        <f t="shared" si="19"/>
        <v>0</v>
      </c>
      <c r="AU14" s="10">
        <f t="shared" si="19"/>
        <v>0</v>
      </c>
      <c r="AV14" s="10">
        <f t="shared" si="19"/>
        <v>0</v>
      </c>
      <c r="AW14" s="10">
        <f t="shared" si="19"/>
        <v>0</v>
      </c>
      <c r="AX14" s="10">
        <f t="shared" si="19"/>
        <v>0</v>
      </c>
      <c r="AY14" s="10">
        <f t="shared" si="19"/>
        <v>0</v>
      </c>
      <c r="AZ14" s="10">
        <f t="shared" si="19"/>
        <v>0</v>
      </c>
      <c r="BA14" s="10">
        <f t="shared" si="19"/>
        <v>0</v>
      </c>
      <c r="BB14" s="10">
        <f t="shared" si="19"/>
        <v>0</v>
      </c>
      <c r="BC14" s="10">
        <f t="shared" si="19"/>
        <v>0</v>
      </c>
      <c r="BD14" s="10">
        <f t="shared" si="19"/>
        <v>0</v>
      </c>
      <c r="BE14" s="10">
        <f t="shared" si="19"/>
        <v>0</v>
      </c>
      <c r="BF14" s="10">
        <f t="shared" si="19"/>
        <v>0</v>
      </c>
      <c r="BG14" s="10">
        <f t="shared" si="19"/>
        <v>0</v>
      </c>
      <c r="BH14" s="10">
        <f t="shared" si="19"/>
        <v>0</v>
      </c>
      <c r="BI14" s="10">
        <f t="shared" si="19"/>
        <v>0</v>
      </c>
      <c r="BJ14" s="10">
        <f t="shared" si="19"/>
        <v>0</v>
      </c>
      <c r="BK14" s="10">
        <f t="shared" si="19"/>
        <v>0</v>
      </c>
      <c r="BL14" s="10">
        <f t="shared" ref="BL14:BU14" si="20">BL13*$C13</f>
        <v>0</v>
      </c>
      <c r="BM14" s="10">
        <f t="shared" si="20"/>
        <v>0</v>
      </c>
      <c r="BN14" s="10">
        <f t="shared" si="20"/>
        <v>0</v>
      </c>
      <c r="BO14" s="10">
        <f t="shared" si="20"/>
        <v>0</v>
      </c>
      <c r="BP14" s="10">
        <f t="shared" si="20"/>
        <v>0</v>
      </c>
      <c r="BQ14" s="10">
        <f t="shared" si="20"/>
        <v>0</v>
      </c>
      <c r="BR14" s="10">
        <f t="shared" si="20"/>
        <v>0</v>
      </c>
      <c r="BS14" s="10">
        <f t="shared" si="20"/>
        <v>0</v>
      </c>
      <c r="BT14" s="10">
        <f t="shared" si="20"/>
        <v>0</v>
      </c>
      <c r="BU14" s="10">
        <f t="shared" si="20"/>
        <v>0</v>
      </c>
    </row>
    <row r="15" spans="1:73">
      <c r="A15" s="20" t="s">
        <v>26</v>
      </c>
      <c r="B15" s="43" t="s">
        <v>27</v>
      </c>
      <c r="C15" s="39">
        <f>VLOOKUP(A15,'Resumo Eventograma'!A:E,5,FALSE)</f>
        <v>360830.76</v>
      </c>
      <c r="D15" s="17">
        <f>EDATE(D$7,E15)</f>
        <v>45261</v>
      </c>
      <c r="E15" s="35">
        <v>3</v>
      </c>
      <c r="F15" s="20">
        <v>9</v>
      </c>
      <c r="G15" s="3">
        <f t="shared" ref="G15" si="21">IF(F15&lt;&gt;"",H15-D15,"")</f>
        <v>304</v>
      </c>
      <c r="H15" s="4">
        <f t="shared" ref="H15" si="22">IFERROR(EOMONTH(D15,F15),"")</f>
        <v>45565</v>
      </c>
      <c r="I15" s="1" t="s">
        <v>7</v>
      </c>
      <c r="J15" s="7">
        <v>0</v>
      </c>
      <c r="K15" s="8">
        <f>IFERROR(IF(AND($D15&lt;=K$6,SUM($I15:J15)&lt;&gt;1),1/$F15,0),0)</f>
        <v>0</v>
      </c>
      <c r="L15" s="8">
        <f>IFERROR(IF(AND($D15&lt;=L$6,SUM($I15:K15)&lt;&gt;1),1/$F15,0),0)</f>
        <v>0</v>
      </c>
      <c r="M15" s="8">
        <f>IFERROR(IF(AND($D15&lt;=M$6,SUM($I15:L15)&lt;&gt;1),1/$F15,0),0)</f>
        <v>0</v>
      </c>
      <c r="N15" s="8">
        <f>IFERROR(IF(AND($D15&lt;=N$6,SUM($I15:M15)&lt;&gt;1),1/$F15,0),0)</f>
        <v>0.1111111111111111</v>
      </c>
      <c r="O15" s="8">
        <f>IFERROR(IF(AND($D15&lt;=O$6,SUM($I15:N15)&lt;&gt;1),1/$F15,0),0)</f>
        <v>0.1111111111111111</v>
      </c>
      <c r="P15" s="8">
        <f>IFERROR(IF(AND($D15&lt;=P$6,SUM($I15:O15)&lt;&gt;1),1/$F15,0),0)</f>
        <v>0.1111111111111111</v>
      </c>
      <c r="Q15" s="8">
        <f>IFERROR(IF(AND($D15&lt;=Q$6,SUM($I15:P15)&lt;&gt;1),1/$F15,0),0)</f>
        <v>0.1111111111111111</v>
      </c>
      <c r="R15" s="8">
        <f>IFERROR(IF(AND($D15&lt;=R$6,SUM($I15:Q15)&lt;&gt;1),1/$F15,0),0)</f>
        <v>0.1111111111111111</v>
      </c>
      <c r="S15" s="8">
        <f>IFERROR(IF(AND($D15&lt;=S$6,SUM($I15:R15)&lt;&gt;1),1/$F15,0),0)</f>
        <v>0.1111111111111111</v>
      </c>
      <c r="T15" s="8">
        <f>IFERROR(IF(AND($D15&lt;=T$6,SUM($I15:S15)&lt;&gt;1),1/$F15,0),0)</f>
        <v>0.1111111111111111</v>
      </c>
      <c r="U15" s="8">
        <f>IFERROR(IF(AND($D15&lt;=U$6,SUM($I15:T15)&lt;&gt;1),1/$F15,0),0)</f>
        <v>0.1111111111111111</v>
      </c>
      <c r="V15" s="8">
        <f>IFERROR(IF(AND($D15&lt;=V$6,SUM($I15:U15)&lt;&gt;1),1/$F15,0),0)</f>
        <v>0.1111111111111111</v>
      </c>
      <c r="W15" s="8">
        <f>IFERROR(IF(AND($D15&lt;=W$6,SUM($I15:V15)&lt;&gt;1),1/$F15,0),0)</f>
        <v>0</v>
      </c>
      <c r="X15" s="8">
        <f>IFERROR(IF(AND($D15&lt;=X$6,SUM($I15:W15)&lt;&gt;1),1/$F15,0),0)</f>
        <v>0</v>
      </c>
      <c r="Y15" s="8">
        <f>IFERROR(IF(AND($D15&lt;=Y$6,SUM($I15:X15)&lt;&gt;1),1/$F15,0),0)</f>
        <v>0</v>
      </c>
      <c r="Z15" s="8">
        <f>IFERROR(IF(AND($D15&lt;=Z$6,SUM($I15:Y15)&lt;&gt;1),1/$F15,0),0)</f>
        <v>0</v>
      </c>
      <c r="AA15" s="8">
        <f>IFERROR(IF(AND($D15&lt;=AA$6,SUM($I15:Z15)&lt;&gt;1),1/$F15,0),0)</f>
        <v>0</v>
      </c>
      <c r="AB15" s="8">
        <f>IFERROR(IF(AND($D15&lt;=AB$6,SUM($I15:AA15)&lt;&gt;1),1/$F15,0),0)</f>
        <v>0</v>
      </c>
      <c r="AC15" s="8">
        <f>IFERROR(IF(AND($D15&lt;=AC$6,SUM($I15:AB15)&lt;&gt;1),1/$F15,0),0)</f>
        <v>0</v>
      </c>
      <c r="AD15" s="8">
        <f>IFERROR(IF(AND($D15&lt;=AD$6,SUM($I15:AC15)&lt;&gt;1),1/$F15,0),0)</f>
        <v>0</v>
      </c>
      <c r="AE15" s="8">
        <f>IFERROR(IF(AND($D15&lt;=AE$6,SUM($I15:AD15)&lt;&gt;1),1/$F15,0),0)</f>
        <v>0</v>
      </c>
      <c r="AF15" s="8">
        <f>IFERROR(IF(AND($D15&lt;=AF$6,SUM($I15:AE15)&lt;&gt;1),1/$F15,0),0)</f>
        <v>0</v>
      </c>
      <c r="AG15" s="8">
        <f>IFERROR(IF(AND($D15&lt;=AG$6,SUM($I15:AF15)&lt;&gt;1),1/$F15,0),0)</f>
        <v>0</v>
      </c>
      <c r="AH15" s="8">
        <f>IFERROR(IF(AND($D15&lt;=AH$6,SUM($I15:AG15)&lt;&gt;1),1/$F15,0),0)</f>
        <v>0</v>
      </c>
      <c r="AI15" s="8">
        <f>IFERROR(IF(AND($D15&lt;=AI$6,SUM($I15:AH15)&lt;&gt;1),1/$F15,0),0)</f>
        <v>0</v>
      </c>
      <c r="AJ15" s="8">
        <f>IFERROR(IF(AND($D15&lt;=AJ$6,SUM($I15:AI15)&lt;&gt;1),1/$F15,0),0)</f>
        <v>0</v>
      </c>
      <c r="AK15" s="8">
        <f>IFERROR(IF(AND($D15&lt;=AK$6,SUM($I15:AJ15)&lt;&gt;1),1/$F15,0),0)</f>
        <v>0</v>
      </c>
      <c r="AL15" s="8">
        <f>IFERROR(IF(AND($D15&lt;=AL$6,SUM($I15:AK15)&lt;&gt;1),1/$F15,0),0)</f>
        <v>0</v>
      </c>
      <c r="AM15" s="8">
        <f>IFERROR(IF(AND($D15&lt;=AM$6,SUM($I15:AL15)&lt;&gt;1),1/$F15,0),0)</f>
        <v>0</v>
      </c>
      <c r="AN15" s="8">
        <f>IFERROR(IF(AND($D15&lt;=AN$6,SUM($I15:AM15)&lt;&gt;1),1/$F15,0),0)</f>
        <v>0</v>
      </c>
      <c r="AO15" s="8">
        <f>IFERROR(IF(AND($D15&lt;=AO$6,SUM($I15:AN15)&lt;&gt;1),1/$F15,0),0)</f>
        <v>0</v>
      </c>
      <c r="AP15" s="8">
        <f>IFERROR(IF(AND($D15&lt;=AP$6,SUM($I15:AO15)&lt;&gt;1),1/$F15,0),0)</f>
        <v>0</v>
      </c>
      <c r="AQ15" s="8">
        <f>IFERROR(IF(AND($D15&lt;=AQ$6,SUM($I15:AP15)&lt;&gt;1),1/$F15,0),0)</f>
        <v>0</v>
      </c>
      <c r="AR15" s="8">
        <f>IFERROR(IF(AND($D15&lt;=AR$6,SUM($I15:AQ15)&lt;&gt;1),1/$F15,0),0)</f>
        <v>0</v>
      </c>
      <c r="AS15" s="8">
        <f>IFERROR(IF(AND($D15&lt;=AS$6,SUM($I15:AR15)&lt;&gt;1),1/$F15,0),0)</f>
        <v>0</v>
      </c>
      <c r="AT15" s="8">
        <f>IFERROR(IF(AND($D15&lt;=AT$6,SUM($I15:AS15)&lt;&gt;1),1/$F15,0),0)</f>
        <v>0</v>
      </c>
      <c r="AU15" s="8">
        <f>IFERROR(IF(AND($D15&lt;=AU$6,SUM($I15:AT15)&lt;&gt;1),1/$F15,0),0)</f>
        <v>0</v>
      </c>
      <c r="AV15" s="8">
        <f>IFERROR(IF(AND($D15&lt;=AV$6,SUM($I15:AU15)&lt;&gt;1),1/$F15,0),0)</f>
        <v>0</v>
      </c>
      <c r="AW15" s="8">
        <f>IFERROR(IF(AND($D15&lt;=AW$6,SUM($I15:AV15)&lt;&gt;1),1/$F15,0),0)</f>
        <v>0</v>
      </c>
      <c r="AX15" s="8">
        <f>IFERROR(IF(AND($D15&lt;=AX$6,SUM($I15:AW15)&lt;&gt;1),1/$F15,0),0)</f>
        <v>0</v>
      </c>
      <c r="AY15" s="8">
        <f>IFERROR(IF(AND($D15&lt;=AY$6,SUM($I15:AX15)&lt;&gt;1),1/$F15,0),0)</f>
        <v>0</v>
      </c>
      <c r="AZ15" s="8">
        <f>IFERROR(IF(AND($D15&lt;=AZ$6,SUM($I15:AY15)&lt;&gt;1),1/$F15,0),0)</f>
        <v>0</v>
      </c>
      <c r="BA15" s="8">
        <f>IFERROR(IF(AND($D15&lt;=BA$6,SUM($I15:AZ15)&lt;&gt;1),1/$F15,0),0)</f>
        <v>0</v>
      </c>
      <c r="BB15" s="8">
        <f>IFERROR(IF(AND($D15&lt;=BB$6,SUM($I15:BA15)&lt;&gt;1),1/$F15,0),0)</f>
        <v>0</v>
      </c>
      <c r="BC15" s="8">
        <f>IFERROR(IF(AND($D15&lt;=BC$6,SUM($I15:BB15)&lt;&gt;1),1/$F15,0),0)</f>
        <v>0</v>
      </c>
      <c r="BD15" s="8">
        <f>IFERROR(IF(AND($D15&lt;=BD$6,SUM($I15:BC15)&lt;&gt;1),1/$F15,0),0)</f>
        <v>0</v>
      </c>
      <c r="BE15" s="8">
        <f>IFERROR(IF(AND($D15&lt;=BE$6,SUM($I15:BD15)&lt;&gt;1),1/$F15,0),0)</f>
        <v>0</v>
      </c>
      <c r="BF15" s="8">
        <f>IFERROR(IF(AND($D15&lt;=BF$6,SUM($I15:BE15)&lt;&gt;1),1/$F15,0),0)</f>
        <v>0</v>
      </c>
      <c r="BG15" s="8">
        <f>IFERROR(IF(AND($D15&lt;=BG$6,SUM($I15:BF15)&lt;&gt;1),1/$F15,0),0)</f>
        <v>0</v>
      </c>
      <c r="BH15" s="8">
        <f>IFERROR(IF(AND($D15&lt;=BH$6,SUM($I15:BG15)&lt;&gt;1),1/$F15,0),0)</f>
        <v>0</v>
      </c>
      <c r="BI15" s="8">
        <f>IFERROR(IF(AND($D15&lt;=BI$6,SUM($I15:BH15)&lt;&gt;1),1/$F15,0),0)</f>
        <v>0</v>
      </c>
      <c r="BJ15" s="8">
        <f>IFERROR(IF(AND($D15&lt;=BJ$6,SUM($I15:BI15)&lt;&gt;1),1/$F15,0),0)</f>
        <v>0</v>
      </c>
      <c r="BK15" s="8">
        <f>IFERROR(IF(AND($D15&lt;=BK$6,SUM($I15:BJ15)&lt;&gt;1),1/$F15,0),0)</f>
        <v>0</v>
      </c>
      <c r="BL15" s="8">
        <f>IFERROR(IF(AND($D15&lt;=BL$6,SUM($I15:BK15)&lt;&gt;1),1/$F15,0),0)</f>
        <v>0</v>
      </c>
      <c r="BM15" s="8">
        <f>IFERROR(IF(AND($D15&lt;=BM$6,SUM($I15:BL15)&lt;&gt;1),1/$F15,0),0)</f>
        <v>0</v>
      </c>
      <c r="BN15" s="8">
        <f>IFERROR(IF(AND($D15&lt;=BN$6,SUM($I15:BM15)&lt;&gt;1),1/$F15,0),0)</f>
        <v>0</v>
      </c>
      <c r="BO15" s="8">
        <f>IFERROR(IF(AND($D15&lt;=BO$6,SUM($I15:BN15)&lt;&gt;1),1/$F15,0),0)</f>
        <v>0</v>
      </c>
      <c r="BP15" s="8">
        <f>IFERROR(IF(AND($D15&lt;=BP$6,SUM($I15:BO15)&lt;&gt;1),1/$F15,0),0)</f>
        <v>0</v>
      </c>
      <c r="BQ15" s="8">
        <f>IFERROR(IF(AND($D15&lt;=BQ$6,SUM($I15:BP15)&lt;&gt;1),1/$F15,0),0)</f>
        <v>0</v>
      </c>
      <c r="BR15" s="8">
        <f>IFERROR(IF(AND($D15&lt;=BR$6,SUM($I15:BQ15)&lt;&gt;1),1/$F15,0),0)</f>
        <v>0</v>
      </c>
      <c r="BS15" s="8">
        <f>IFERROR(IF(AND($D15&lt;=BS$6,SUM($I15:BR15)&lt;&gt;1),1/$F15,0),0)</f>
        <v>0</v>
      </c>
      <c r="BT15" s="8">
        <f>IFERROR(IF(AND($D15&lt;=BT$6,SUM($I15:BS15)&lt;&gt;1),1/$F15,0),0)</f>
        <v>0</v>
      </c>
      <c r="BU15" s="8">
        <f>IFERROR(IF(AND($D15&lt;=BU$6,SUM($I15:BT15)&lt;&gt;1),1/$F15,0),0)</f>
        <v>0</v>
      </c>
    </row>
    <row r="16" spans="1:73">
      <c r="A16" s="20"/>
      <c r="B16" s="43"/>
      <c r="C16" s="39"/>
      <c r="D16" s="17"/>
      <c r="E16" s="35"/>
      <c r="F16" s="20"/>
      <c r="G16" s="5"/>
      <c r="H16" s="6"/>
      <c r="I16" s="2" t="s">
        <v>8</v>
      </c>
      <c r="J16" s="9">
        <f t="shared" ref="J16:Y16" si="23">J15*$C15</f>
        <v>0</v>
      </c>
      <c r="K16" s="10">
        <f t="shared" si="23"/>
        <v>0</v>
      </c>
      <c r="L16" s="10">
        <f t="shared" si="23"/>
        <v>0</v>
      </c>
      <c r="M16" s="10">
        <f t="shared" si="23"/>
        <v>0</v>
      </c>
      <c r="N16" s="10">
        <f t="shared" si="23"/>
        <v>40092.306666666664</v>
      </c>
      <c r="O16" s="10">
        <f t="shared" si="23"/>
        <v>40092.306666666664</v>
      </c>
      <c r="P16" s="10">
        <f t="shared" si="23"/>
        <v>40092.306666666664</v>
      </c>
      <c r="Q16" s="10">
        <f t="shared" si="23"/>
        <v>40092.306666666664</v>
      </c>
      <c r="R16" s="10">
        <f t="shared" si="23"/>
        <v>40092.306666666664</v>
      </c>
      <c r="S16" s="10">
        <f t="shared" si="23"/>
        <v>40092.306666666664</v>
      </c>
      <c r="T16" s="10">
        <f t="shared" si="23"/>
        <v>40092.306666666664</v>
      </c>
      <c r="U16" s="10">
        <f t="shared" si="23"/>
        <v>40092.306666666664</v>
      </c>
      <c r="V16" s="10">
        <f t="shared" si="23"/>
        <v>40092.306666666664</v>
      </c>
      <c r="W16" s="10">
        <f t="shared" si="23"/>
        <v>0</v>
      </c>
      <c r="X16" s="10">
        <f t="shared" si="23"/>
        <v>0</v>
      </c>
      <c r="Y16" s="10">
        <f t="shared" si="23"/>
        <v>0</v>
      </c>
      <c r="Z16" s="10">
        <f t="shared" ref="Z16:BK16" si="24">Z15*$C15</f>
        <v>0</v>
      </c>
      <c r="AA16" s="10">
        <f t="shared" si="24"/>
        <v>0</v>
      </c>
      <c r="AB16" s="10">
        <f t="shared" si="24"/>
        <v>0</v>
      </c>
      <c r="AC16" s="10">
        <f t="shared" si="24"/>
        <v>0</v>
      </c>
      <c r="AD16" s="10">
        <f t="shared" si="24"/>
        <v>0</v>
      </c>
      <c r="AE16" s="10">
        <f t="shared" si="24"/>
        <v>0</v>
      </c>
      <c r="AF16" s="10">
        <f t="shared" si="24"/>
        <v>0</v>
      </c>
      <c r="AG16" s="10">
        <f t="shared" si="24"/>
        <v>0</v>
      </c>
      <c r="AH16" s="10">
        <f t="shared" si="24"/>
        <v>0</v>
      </c>
      <c r="AI16" s="10">
        <f t="shared" si="24"/>
        <v>0</v>
      </c>
      <c r="AJ16" s="10">
        <f t="shared" si="24"/>
        <v>0</v>
      </c>
      <c r="AK16" s="10">
        <f t="shared" si="24"/>
        <v>0</v>
      </c>
      <c r="AL16" s="10">
        <f t="shared" si="24"/>
        <v>0</v>
      </c>
      <c r="AM16" s="10">
        <f t="shared" si="24"/>
        <v>0</v>
      </c>
      <c r="AN16" s="10">
        <f t="shared" si="24"/>
        <v>0</v>
      </c>
      <c r="AO16" s="10">
        <f t="shared" si="24"/>
        <v>0</v>
      </c>
      <c r="AP16" s="10">
        <f t="shared" si="24"/>
        <v>0</v>
      </c>
      <c r="AQ16" s="10">
        <f t="shared" si="24"/>
        <v>0</v>
      </c>
      <c r="AR16" s="10">
        <f t="shared" si="24"/>
        <v>0</v>
      </c>
      <c r="AS16" s="10">
        <f t="shared" si="24"/>
        <v>0</v>
      </c>
      <c r="AT16" s="10">
        <f t="shared" si="24"/>
        <v>0</v>
      </c>
      <c r="AU16" s="10">
        <f t="shared" si="24"/>
        <v>0</v>
      </c>
      <c r="AV16" s="10">
        <f t="shared" si="24"/>
        <v>0</v>
      </c>
      <c r="AW16" s="10">
        <f t="shared" si="24"/>
        <v>0</v>
      </c>
      <c r="AX16" s="10">
        <f t="shared" si="24"/>
        <v>0</v>
      </c>
      <c r="AY16" s="10">
        <f t="shared" si="24"/>
        <v>0</v>
      </c>
      <c r="AZ16" s="10">
        <f t="shared" si="24"/>
        <v>0</v>
      </c>
      <c r="BA16" s="10">
        <f t="shared" si="24"/>
        <v>0</v>
      </c>
      <c r="BB16" s="10">
        <f t="shared" si="24"/>
        <v>0</v>
      </c>
      <c r="BC16" s="10">
        <f t="shared" si="24"/>
        <v>0</v>
      </c>
      <c r="BD16" s="10">
        <f t="shared" si="24"/>
        <v>0</v>
      </c>
      <c r="BE16" s="10">
        <f t="shared" si="24"/>
        <v>0</v>
      </c>
      <c r="BF16" s="10">
        <f t="shared" si="24"/>
        <v>0</v>
      </c>
      <c r="BG16" s="10">
        <f t="shared" si="24"/>
        <v>0</v>
      </c>
      <c r="BH16" s="10">
        <f t="shared" si="24"/>
        <v>0</v>
      </c>
      <c r="BI16" s="10">
        <f t="shared" si="24"/>
        <v>0</v>
      </c>
      <c r="BJ16" s="10">
        <f t="shared" si="24"/>
        <v>0</v>
      </c>
      <c r="BK16" s="10">
        <f t="shared" si="24"/>
        <v>0</v>
      </c>
      <c r="BL16" s="10">
        <f t="shared" ref="BL16:BU16" si="25">BL15*$C15</f>
        <v>0</v>
      </c>
      <c r="BM16" s="10">
        <f t="shared" si="25"/>
        <v>0</v>
      </c>
      <c r="BN16" s="10">
        <f t="shared" si="25"/>
        <v>0</v>
      </c>
      <c r="BO16" s="10">
        <f t="shared" si="25"/>
        <v>0</v>
      </c>
      <c r="BP16" s="10">
        <f t="shared" si="25"/>
        <v>0</v>
      </c>
      <c r="BQ16" s="10">
        <f t="shared" si="25"/>
        <v>0</v>
      </c>
      <c r="BR16" s="10">
        <f t="shared" si="25"/>
        <v>0</v>
      </c>
      <c r="BS16" s="10">
        <f t="shared" si="25"/>
        <v>0</v>
      </c>
      <c r="BT16" s="10">
        <f t="shared" si="25"/>
        <v>0</v>
      </c>
      <c r="BU16" s="10">
        <f t="shared" si="25"/>
        <v>0</v>
      </c>
    </row>
    <row r="17" spans="1:73">
      <c r="A17" s="20" t="s">
        <v>28</v>
      </c>
      <c r="B17" s="43" t="s">
        <v>29</v>
      </c>
      <c r="C17" s="39">
        <f>VLOOKUP(A17,'Resumo Eventograma'!A:E,5,FALSE)</f>
        <v>192650.92</v>
      </c>
      <c r="D17" s="17">
        <f>EDATE(D$7,E17)</f>
        <v>45292</v>
      </c>
      <c r="E17" s="35">
        <v>4</v>
      </c>
      <c r="F17" s="20">
        <v>11</v>
      </c>
      <c r="G17" s="3">
        <f t="shared" ref="G17" si="26">IF(F17&lt;&gt;"",H17-D17,"")</f>
        <v>365</v>
      </c>
      <c r="H17" s="4">
        <f t="shared" ref="H17" si="27">IFERROR(EOMONTH(D17,F17),"")</f>
        <v>45657</v>
      </c>
      <c r="I17" s="1" t="s">
        <v>7</v>
      </c>
      <c r="J17" s="7">
        <v>0</v>
      </c>
      <c r="K17" s="8">
        <f>IFERROR(IF(AND($D17&lt;=K$6,SUM($I17:J17)&lt;&gt;1),1/$F17,0),0)</f>
        <v>0</v>
      </c>
      <c r="L17" s="8">
        <f>IFERROR(IF(AND($D17&lt;=L$6,SUM($I17:K17)&lt;&gt;1),1/$F17,0),0)</f>
        <v>0</v>
      </c>
      <c r="M17" s="8">
        <f>IFERROR(IF(AND($D17&lt;=M$6,SUM($I17:L17)&lt;&gt;1),1/$F17,0),0)</f>
        <v>0</v>
      </c>
      <c r="N17" s="8">
        <f>IFERROR(IF(AND($D17&lt;=N$6,SUM($I17:M17)&lt;&gt;1),1/$F17,0),0)</f>
        <v>0</v>
      </c>
      <c r="O17" s="8">
        <f>IFERROR(IF(AND($D17&lt;=O$6,SUM($I17:N17)&lt;&gt;1),1/$F17,0),0)</f>
        <v>9.0909090909090912E-2</v>
      </c>
      <c r="P17" s="8">
        <f>IFERROR(IF(AND($D17&lt;=P$6,SUM($I17:O17)&lt;&gt;1),1/$F17,0),0)</f>
        <v>9.0909090909090912E-2</v>
      </c>
      <c r="Q17" s="8">
        <f>IFERROR(IF(AND($D17&lt;=Q$6,SUM($I17:P17)&lt;&gt;1),1/$F17,0),0)</f>
        <v>9.0909090909090912E-2</v>
      </c>
      <c r="R17" s="8">
        <f>IFERROR(IF(AND($D17&lt;=R$6,SUM($I17:Q17)&lt;&gt;1),1/$F17,0),0)</f>
        <v>9.0909090909090912E-2</v>
      </c>
      <c r="S17" s="8">
        <f>IFERROR(IF(AND($D17&lt;=S$6,SUM($I17:R17)&lt;&gt;1),1/$F17,0),0)</f>
        <v>9.0909090909090912E-2</v>
      </c>
      <c r="T17" s="8">
        <f>IFERROR(IF(AND($D17&lt;=T$6,SUM($I17:S17)&lt;&gt;1),1/$F17,0),0)</f>
        <v>9.0909090909090912E-2</v>
      </c>
      <c r="U17" s="8">
        <f>IFERROR(IF(AND($D17&lt;=U$6,SUM($I17:T17)&lt;&gt;1),1/$F17,0),0)</f>
        <v>9.0909090909090912E-2</v>
      </c>
      <c r="V17" s="8">
        <f>IFERROR(IF(AND($D17&lt;=V$6,SUM($I17:U17)&lt;&gt;1),1/$F17,0),0)</f>
        <v>9.0909090909090912E-2</v>
      </c>
      <c r="W17" s="8">
        <f>IFERROR(IF(AND($D17&lt;=W$6,SUM($I17:V17)&lt;&gt;1),1/$F17,0),0)</f>
        <v>9.0909090909090912E-2</v>
      </c>
      <c r="X17" s="8">
        <f>IFERROR(IF(AND($D17&lt;=X$6,SUM($I17:W17)&lt;&gt;1),1/$F17,0),0)</f>
        <v>9.0909090909090912E-2</v>
      </c>
      <c r="Y17" s="8">
        <f>IFERROR(IF(AND($D17&lt;=Y$6,SUM($I17:X17)&lt;&gt;1),1/$F17,0),0)</f>
        <v>9.0909090909090912E-2</v>
      </c>
      <c r="Z17" s="8">
        <f>IFERROR(IF(AND($D17&lt;=Z$6,SUM($I17:Y17)&lt;&gt;1),1/$F17,0),0)</f>
        <v>0</v>
      </c>
      <c r="AA17" s="8">
        <f>IFERROR(IF(AND($D17&lt;=AA$6,SUM($I17:Z17)&lt;&gt;1),1/$F17,0),0)</f>
        <v>0</v>
      </c>
      <c r="AB17" s="8">
        <f>IFERROR(IF(AND($D17&lt;=AB$6,SUM($I17:AA17)&lt;&gt;1),1/$F17,0),0)</f>
        <v>0</v>
      </c>
      <c r="AC17" s="8">
        <f>IFERROR(IF(AND($D17&lt;=AC$6,SUM($I17:AB17)&lt;&gt;1),1/$F17,0),0)</f>
        <v>0</v>
      </c>
      <c r="AD17" s="8">
        <f>IFERROR(IF(AND($D17&lt;=AD$6,SUM($I17:AC17)&lt;&gt;1),1/$F17,0),0)</f>
        <v>0</v>
      </c>
      <c r="AE17" s="8">
        <f>IFERROR(IF(AND($D17&lt;=AE$6,SUM($I17:AD17)&lt;&gt;1),1/$F17,0),0)</f>
        <v>0</v>
      </c>
      <c r="AF17" s="8">
        <f>IFERROR(IF(AND($D17&lt;=AF$6,SUM($I17:AE17)&lt;&gt;1),1/$F17,0),0)</f>
        <v>0</v>
      </c>
      <c r="AG17" s="8">
        <f>IFERROR(IF(AND($D17&lt;=AG$6,SUM($I17:AF17)&lt;&gt;1),1/$F17,0),0)</f>
        <v>0</v>
      </c>
      <c r="AH17" s="8">
        <f>IFERROR(IF(AND($D17&lt;=AH$6,SUM($I17:AG17)&lt;&gt;1),1/$F17,0),0)</f>
        <v>0</v>
      </c>
      <c r="AI17" s="8">
        <f>IFERROR(IF(AND($D17&lt;=AI$6,SUM($I17:AH17)&lt;&gt;1),1/$F17,0),0)</f>
        <v>0</v>
      </c>
      <c r="AJ17" s="8">
        <f>IFERROR(IF(AND($D17&lt;=AJ$6,SUM($I17:AI17)&lt;&gt;1),1/$F17,0),0)</f>
        <v>0</v>
      </c>
      <c r="AK17" s="8">
        <f>IFERROR(IF(AND($D17&lt;=AK$6,SUM($I17:AJ17)&lt;&gt;1),1/$F17,0),0)</f>
        <v>0</v>
      </c>
      <c r="AL17" s="8">
        <f>IFERROR(IF(AND($D17&lt;=AL$6,SUM($I17:AK17)&lt;&gt;1),1/$F17,0),0)</f>
        <v>0</v>
      </c>
      <c r="AM17" s="8">
        <f>IFERROR(IF(AND($D17&lt;=AM$6,SUM($I17:AL17)&lt;&gt;1),1/$F17,0),0)</f>
        <v>0</v>
      </c>
      <c r="AN17" s="8">
        <f>IFERROR(IF(AND($D17&lt;=AN$6,SUM($I17:AM17)&lt;&gt;1),1/$F17,0),0)</f>
        <v>0</v>
      </c>
      <c r="AO17" s="8">
        <f>IFERROR(IF(AND($D17&lt;=AO$6,SUM($I17:AN17)&lt;&gt;1),1/$F17,0),0)</f>
        <v>0</v>
      </c>
      <c r="AP17" s="8">
        <f>IFERROR(IF(AND($D17&lt;=AP$6,SUM($I17:AO17)&lt;&gt;1),1/$F17,0),0)</f>
        <v>0</v>
      </c>
      <c r="AQ17" s="8">
        <f>IFERROR(IF(AND($D17&lt;=AQ$6,SUM($I17:AP17)&lt;&gt;1),1/$F17,0),0)</f>
        <v>0</v>
      </c>
      <c r="AR17" s="8">
        <f>IFERROR(IF(AND($D17&lt;=AR$6,SUM($I17:AQ17)&lt;&gt;1),1/$F17,0),0)</f>
        <v>0</v>
      </c>
      <c r="AS17" s="8">
        <f>IFERROR(IF(AND($D17&lt;=AS$6,SUM($I17:AR17)&lt;&gt;1),1/$F17,0),0)</f>
        <v>0</v>
      </c>
      <c r="AT17" s="8">
        <f>IFERROR(IF(AND($D17&lt;=AT$6,SUM($I17:AS17)&lt;&gt;1),1/$F17,0),0)</f>
        <v>0</v>
      </c>
      <c r="AU17" s="8">
        <f>IFERROR(IF(AND($D17&lt;=AU$6,SUM($I17:AT17)&lt;&gt;1),1/$F17,0),0)</f>
        <v>0</v>
      </c>
      <c r="AV17" s="8">
        <f>IFERROR(IF(AND($D17&lt;=AV$6,SUM($I17:AU17)&lt;&gt;1),1/$F17,0),0)</f>
        <v>0</v>
      </c>
      <c r="AW17" s="8">
        <f>IFERROR(IF(AND($D17&lt;=AW$6,SUM($I17:AV17)&lt;&gt;1),1/$F17,0),0)</f>
        <v>0</v>
      </c>
      <c r="AX17" s="8">
        <f>IFERROR(IF(AND($D17&lt;=AX$6,SUM($I17:AW17)&lt;&gt;1),1/$F17,0),0)</f>
        <v>0</v>
      </c>
      <c r="AY17" s="8">
        <f>IFERROR(IF(AND($D17&lt;=AY$6,SUM($I17:AX17)&lt;&gt;1),1/$F17,0),0)</f>
        <v>0</v>
      </c>
      <c r="AZ17" s="8">
        <f>IFERROR(IF(AND($D17&lt;=AZ$6,SUM($I17:AY17)&lt;&gt;1),1/$F17,0),0)</f>
        <v>0</v>
      </c>
      <c r="BA17" s="8">
        <f>IFERROR(IF(AND($D17&lt;=BA$6,SUM($I17:AZ17)&lt;&gt;1),1/$F17,0),0)</f>
        <v>0</v>
      </c>
      <c r="BB17" s="8">
        <f>IFERROR(IF(AND($D17&lt;=BB$6,SUM($I17:BA17)&lt;&gt;1),1/$F17,0),0)</f>
        <v>0</v>
      </c>
      <c r="BC17" s="8">
        <f>IFERROR(IF(AND($D17&lt;=BC$6,SUM($I17:BB17)&lt;&gt;1),1/$F17,0),0)</f>
        <v>0</v>
      </c>
      <c r="BD17" s="8">
        <f>IFERROR(IF(AND($D17&lt;=BD$6,SUM($I17:BC17)&lt;&gt;1),1/$F17,0),0)</f>
        <v>0</v>
      </c>
      <c r="BE17" s="8">
        <f>IFERROR(IF(AND($D17&lt;=BE$6,SUM($I17:BD17)&lt;&gt;1),1/$F17,0),0)</f>
        <v>0</v>
      </c>
      <c r="BF17" s="8">
        <f>IFERROR(IF(AND($D17&lt;=BF$6,SUM($I17:BE17)&lt;&gt;1),1/$F17,0),0)</f>
        <v>0</v>
      </c>
      <c r="BG17" s="8">
        <f>IFERROR(IF(AND($D17&lt;=BG$6,SUM($I17:BF17)&lt;&gt;1),1/$F17,0),0)</f>
        <v>0</v>
      </c>
      <c r="BH17" s="8">
        <f>IFERROR(IF(AND($D17&lt;=BH$6,SUM($I17:BG17)&lt;&gt;1),1/$F17,0),0)</f>
        <v>0</v>
      </c>
      <c r="BI17" s="8">
        <f>IFERROR(IF(AND($D17&lt;=BI$6,SUM($I17:BH17)&lt;&gt;1),1/$F17,0),0)</f>
        <v>0</v>
      </c>
      <c r="BJ17" s="8">
        <f>IFERROR(IF(AND($D17&lt;=BJ$6,SUM($I17:BI17)&lt;&gt;1),1/$F17,0),0)</f>
        <v>0</v>
      </c>
      <c r="BK17" s="8">
        <f>IFERROR(IF(AND($D17&lt;=BK$6,SUM($I17:BJ17)&lt;&gt;1),1/$F17,0),0)</f>
        <v>0</v>
      </c>
      <c r="BL17" s="8">
        <f>IFERROR(IF(AND($D17&lt;=BL$6,SUM($I17:BK17)&lt;&gt;1),1/$F17,0),0)</f>
        <v>0</v>
      </c>
      <c r="BM17" s="8">
        <f>IFERROR(IF(AND($D17&lt;=BM$6,SUM($I17:BL17)&lt;&gt;1),1/$F17,0),0)</f>
        <v>0</v>
      </c>
      <c r="BN17" s="8">
        <f>IFERROR(IF(AND($D17&lt;=BN$6,SUM($I17:BM17)&lt;&gt;1),1/$F17,0),0)</f>
        <v>0</v>
      </c>
      <c r="BO17" s="8">
        <f>IFERROR(IF(AND($D17&lt;=BO$6,SUM($I17:BN17)&lt;&gt;1),1/$F17,0),0)</f>
        <v>0</v>
      </c>
      <c r="BP17" s="8">
        <f>IFERROR(IF(AND($D17&lt;=BP$6,SUM($I17:BO17)&lt;&gt;1),1/$F17,0),0)</f>
        <v>0</v>
      </c>
      <c r="BQ17" s="8">
        <f>IFERROR(IF(AND($D17&lt;=BQ$6,SUM($I17:BP17)&lt;&gt;1),1/$F17,0),0)</f>
        <v>0</v>
      </c>
      <c r="BR17" s="8">
        <f>IFERROR(IF(AND($D17&lt;=BR$6,SUM($I17:BQ17)&lt;&gt;1),1/$F17,0),0)</f>
        <v>0</v>
      </c>
      <c r="BS17" s="8">
        <f>IFERROR(IF(AND($D17&lt;=BS$6,SUM($I17:BR17)&lt;&gt;1),1/$F17,0),0)</f>
        <v>0</v>
      </c>
      <c r="BT17" s="8">
        <f>IFERROR(IF(AND($D17&lt;=BT$6,SUM($I17:BS17)&lt;&gt;1),1/$F17,0),0)</f>
        <v>0</v>
      </c>
      <c r="BU17" s="8">
        <f>IFERROR(IF(AND($D17&lt;=BU$6,SUM($I17:BT17)&lt;&gt;1),1/$F17,0),0)</f>
        <v>0</v>
      </c>
    </row>
    <row r="18" spans="1:73">
      <c r="A18" s="20"/>
      <c r="B18" s="43"/>
      <c r="C18" s="39"/>
      <c r="D18" s="17"/>
      <c r="E18" s="35"/>
      <c r="F18" s="20"/>
      <c r="G18" s="5"/>
      <c r="H18" s="6"/>
      <c r="I18" s="2" t="s">
        <v>8</v>
      </c>
      <c r="J18" s="9">
        <f t="shared" ref="J18:Y18" si="28">J17*$C17</f>
        <v>0</v>
      </c>
      <c r="K18" s="10">
        <f t="shared" si="28"/>
        <v>0</v>
      </c>
      <c r="L18" s="10">
        <f t="shared" si="28"/>
        <v>0</v>
      </c>
      <c r="M18" s="10">
        <f t="shared" si="28"/>
        <v>0</v>
      </c>
      <c r="N18" s="10">
        <f t="shared" si="28"/>
        <v>0</v>
      </c>
      <c r="O18" s="10">
        <f t="shared" si="28"/>
        <v>17513.72</v>
      </c>
      <c r="P18" s="10">
        <f t="shared" si="28"/>
        <v>17513.72</v>
      </c>
      <c r="Q18" s="10">
        <f t="shared" si="28"/>
        <v>17513.72</v>
      </c>
      <c r="R18" s="10">
        <f t="shared" si="28"/>
        <v>17513.72</v>
      </c>
      <c r="S18" s="10">
        <f t="shared" si="28"/>
        <v>17513.72</v>
      </c>
      <c r="T18" s="10">
        <f t="shared" si="28"/>
        <v>17513.72</v>
      </c>
      <c r="U18" s="10">
        <f t="shared" si="28"/>
        <v>17513.72</v>
      </c>
      <c r="V18" s="10">
        <f t="shared" si="28"/>
        <v>17513.72</v>
      </c>
      <c r="W18" s="10">
        <f t="shared" si="28"/>
        <v>17513.72</v>
      </c>
      <c r="X18" s="10">
        <f t="shared" si="28"/>
        <v>17513.72</v>
      </c>
      <c r="Y18" s="10">
        <f t="shared" si="28"/>
        <v>17513.72</v>
      </c>
      <c r="Z18" s="10">
        <f t="shared" ref="Z18:BK18" si="29">Z17*$C17</f>
        <v>0</v>
      </c>
      <c r="AA18" s="10">
        <f t="shared" si="29"/>
        <v>0</v>
      </c>
      <c r="AB18" s="10">
        <f t="shared" si="29"/>
        <v>0</v>
      </c>
      <c r="AC18" s="10">
        <f t="shared" si="29"/>
        <v>0</v>
      </c>
      <c r="AD18" s="10">
        <f t="shared" si="29"/>
        <v>0</v>
      </c>
      <c r="AE18" s="10">
        <f t="shared" si="29"/>
        <v>0</v>
      </c>
      <c r="AF18" s="10">
        <f t="shared" si="29"/>
        <v>0</v>
      </c>
      <c r="AG18" s="10">
        <f t="shared" si="29"/>
        <v>0</v>
      </c>
      <c r="AH18" s="10">
        <f t="shared" si="29"/>
        <v>0</v>
      </c>
      <c r="AI18" s="10">
        <f t="shared" si="29"/>
        <v>0</v>
      </c>
      <c r="AJ18" s="10">
        <f t="shared" si="29"/>
        <v>0</v>
      </c>
      <c r="AK18" s="10">
        <f t="shared" si="29"/>
        <v>0</v>
      </c>
      <c r="AL18" s="10">
        <f t="shared" si="29"/>
        <v>0</v>
      </c>
      <c r="AM18" s="10">
        <f t="shared" si="29"/>
        <v>0</v>
      </c>
      <c r="AN18" s="10">
        <f t="shared" si="29"/>
        <v>0</v>
      </c>
      <c r="AO18" s="10">
        <f t="shared" si="29"/>
        <v>0</v>
      </c>
      <c r="AP18" s="10">
        <f t="shared" si="29"/>
        <v>0</v>
      </c>
      <c r="AQ18" s="10">
        <f t="shared" si="29"/>
        <v>0</v>
      </c>
      <c r="AR18" s="10">
        <f t="shared" si="29"/>
        <v>0</v>
      </c>
      <c r="AS18" s="10">
        <f t="shared" si="29"/>
        <v>0</v>
      </c>
      <c r="AT18" s="10">
        <f t="shared" si="29"/>
        <v>0</v>
      </c>
      <c r="AU18" s="10">
        <f t="shared" si="29"/>
        <v>0</v>
      </c>
      <c r="AV18" s="10">
        <f t="shared" si="29"/>
        <v>0</v>
      </c>
      <c r="AW18" s="10">
        <f t="shared" si="29"/>
        <v>0</v>
      </c>
      <c r="AX18" s="10">
        <f t="shared" si="29"/>
        <v>0</v>
      </c>
      <c r="AY18" s="10">
        <f t="shared" si="29"/>
        <v>0</v>
      </c>
      <c r="AZ18" s="10">
        <f t="shared" si="29"/>
        <v>0</v>
      </c>
      <c r="BA18" s="10">
        <f t="shared" si="29"/>
        <v>0</v>
      </c>
      <c r="BB18" s="10">
        <f t="shared" si="29"/>
        <v>0</v>
      </c>
      <c r="BC18" s="10">
        <f t="shared" si="29"/>
        <v>0</v>
      </c>
      <c r="BD18" s="10">
        <f t="shared" si="29"/>
        <v>0</v>
      </c>
      <c r="BE18" s="10">
        <f t="shared" si="29"/>
        <v>0</v>
      </c>
      <c r="BF18" s="10">
        <f t="shared" si="29"/>
        <v>0</v>
      </c>
      <c r="BG18" s="10">
        <f t="shared" si="29"/>
        <v>0</v>
      </c>
      <c r="BH18" s="10">
        <f t="shared" si="29"/>
        <v>0</v>
      </c>
      <c r="BI18" s="10">
        <f t="shared" si="29"/>
        <v>0</v>
      </c>
      <c r="BJ18" s="10">
        <f t="shared" si="29"/>
        <v>0</v>
      </c>
      <c r="BK18" s="10">
        <f t="shared" si="29"/>
        <v>0</v>
      </c>
      <c r="BL18" s="10">
        <f t="shared" ref="BL18:BU18" si="30">BL17*$C17</f>
        <v>0</v>
      </c>
      <c r="BM18" s="10">
        <f t="shared" si="30"/>
        <v>0</v>
      </c>
      <c r="BN18" s="10">
        <f t="shared" si="30"/>
        <v>0</v>
      </c>
      <c r="BO18" s="10">
        <f t="shared" si="30"/>
        <v>0</v>
      </c>
      <c r="BP18" s="10">
        <f t="shared" si="30"/>
        <v>0</v>
      </c>
      <c r="BQ18" s="10">
        <f t="shared" si="30"/>
        <v>0</v>
      </c>
      <c r="BR18" s="10">
        <f t="shared" si="30"/>
        <v>0</v>
      </c>
      <c r="BS18" s="10">
        <f t="shared" si="30"/>
        <v>0</v>
      </c>
      <c r="BT18" s="10">
        <f t="shared" si="30"/>
        <v>0</v>
      </c>
      <c r="BU18" s="10">
        <f t="shared" si="30"/>
        <v>0</v>
      </c>
    </row>
    <row r="19" spans="1:73">
      <c r="A19" s="20" t="s">
        <v>30</v>
      </c>
      <c r="B19" s="43" t="s">
        <v>31</v>
      </c>
      <c r="C19" s="39">
        <f>VLOOKUP(A19,'Resumo Eventograma'!A:E,5,FALSE)</f>
        <v>349919.84</v>
      </c>
      <c r="D19" s="17">
        <f>EDATE(D$7,E19)</f>
        <v>45292</v>
      </c>
      <c r="E19" s="35">
        <v>4</v>
      </c>
      <c r="F19" s="20">
        <v>11</v>
      </c>
      <c r="G19" s="3">
        <f t="shared" ref="G19" si="31">IF(F19&lt;&gt;"",H19-D19,"")</f>
        <v>365</v>
      </c>
      <c r="H19" s="4">
        <f t="shared" ref="H19" si="32">IFERROR(EOMONTH(D19,F19),"")</f>
        <v>45657</v>
      </c>
      <c r="I19" s="1" t="s">
        <v>7</v>
      </c>
      <c r="J19" s="7">
        <v>0</v>
      </c>
      <c r="K19" s="8">
        <f>IFERROR(IF(AND($D19&lt;=K$6,SUM($I19:J19)&lt;&gt;1),1/$F19,0),0)</f>
        <v>0</v>
      </c>
      <c r="L19" s="8">
        <f>IFERROR(IF(AND($D19&lt;=L$6,SUM($I19:K19)&lt;&gt;1),1/$F19,0),0)</f>
        <v>0</v>
      </c>
      <c r="M19" s="8">
        <f>IFERROR(IF(AND($D19&lt;=M$6,SUM($I19:L19)&lt;&gt;1),1/$F19,0),0)</f>
        <v>0</v>
      </c>
      <c r="N19" s="8">
        <f>IFERROR(IF(AND($D19&lt;=N$6,SUM($I19:M19)&lt;&gt;1),1/$F19,0),0)</f>
        <v>0</v>
      </c>
      <c r="O19" s="8">
        <f>IFERROR(IF(AND($D19&lt;=O$6,SUM($I19:N19)&lt;&gt;1),1/$F19,0),0)</f>
        <v>9.0909090909090912E-2</v>
      </c>
      <c r="P19" s="8">
        <f>IFERROR(IF(AND($D19&lt;=P$6,SUM($I19:O19)&lt;&gt;1),1/$F19,0),0)</f>
        <v>9.0909090909090912E-2</v>
      </c>
      <c r="Q19" s="8">
        <f>IFERROR(IF(AND($D19&lt;=Q$6,SUM($I19:P19)&lt;&gt;1),1/$F19,0),0)</f>
        <v>9.0909090909090912E-2</v>
      </c>
      <c r="R19" s="8">
        <f>IFERROR(IF(AND($D19&lt;=R$6,SUM($I19:Q19)&lt;&gt;1),1/$F19,0),0)</f>
        <v>9.0909090909090912E-2</v>
      </c>
      <c r="S19" s="8">
        <f>IFERROR(IF(AND($D19&lt;=S$6,SUM($I19:R19)&lt;&gt;1),1/$F19,0),0)</f>
        <v>9.0909090909090912E-2</v>
      </c>
      <c r="T19" s="8">
        <f>IFERROR(IF(AND($D19&lt;=T$6,SUM($I19:S19)&lt;&gt;1),1/$F19,0),0)</f>
        <v>9.0909090909090912E-2</v>
      </c>
      <c r="U19" s="8">
        <f>IFERROR(IF(AND($D19&lt;=U$6,SUM($I19:T19)&lt;&gt;1),1/$F19,0),0)</f>
        <v>9.0909090909090912E-2</v>
      </c>
      <c r="V19" s="8">
        <f>IFERROR(IF(AND($D19&lt;=V$6,SUM($I19:U19)&lt;&gt;1),1/$F19,0),0)</f>
        <v>9.0909090909090912E-2</v>
      </c>
      <c r="W19" s="8">
        <f>IFERROR(IF(AND($D19&lt;=W$6,SUM($I19:V19)&lt;&gt;1),1/$F19,0),0)</f>
        <v>9.0909090909090912E-2</v>
      </c>
      <c r="X19" s="8">
        <f>IFERROR(IF(AND($D19&lt;=X$6,SUM($I19:W19)&lt;&gt;1),1/$F19,0),0)</f>
        <v>9.0909090909090912E-2</v>
      </c>
      <c r="Y19" s="8">
        <f>IFERROR(IF(AND($D19&lt;=Y$6,SUM($I19:X19)&lt;&gt;1),1/$F19,0),0)</f>
        <v>9.0909090909090912E-2</v>
      </c>
      <c r="Z19" s="8">
        <f>IFERROR(IF(AND($D19&lt;=Z$6,SUM($I19:Y19)&lt;&gt;1),1/$F19,0),0)</f>
        <v>0</v>
      </c>
      <c r="AA19" s="8">
        <f>IFERROR(IF(AND($D19&lt;=AA$6,SUM($I19:Z19)&lt;&gt;1),1/$F19,0),0)</f>
        <v>0</v>
      </c>
      <c r="AB19" s="8">
        <f>IFERROR(IF(AND($D19&lt;=AB$6,SUM($I19:AA19)&lt;&gt;1),1/$F19,0),0)</f>
        <v>0</v>
      </c>
      <c r="AC19" s="8">
        <f>IFERROR(IF(AND($D19&lt;=AC$6,SUM($I19:AB19)&lt;&gt;1),1/$F19,0),0)</f>
        <v>0</v>
      </c>
      <c r="AD19" s="8">
        <f>IFERROR(IF(AND($D19&lt;=AD$6,SUM($I19:AC19)&lt;&gt;1),1/$F19,0),0)</f>
        <v>0</v>
      </c>
      <c r="AE19" s="8">
        <f>IFERROR(IF(AND($D19&lt;=AE$6,SUM($I19:AD19)&lt;&gt;1),1/$F19,0),0)</f>
        <v>0</v>
      </c>
      <c r="AF19" s="8">
        <f>IFERROR(IF(AND($D19&lt;=AF$6,SUM($I19:AE19)&lt;&gt;1),1/$F19,0),0)</f>
        <v>0</v>
      </c>
      <c r="AG19" s="8">
        <f>IFERROR(IF(AND($D19&lt;=AG$6,SUM($I19:AF19)&lt;&gt;1),1/$F19,0),0)</f>
        <v>0</v>
      </c>
      <c r="AH19" s="8">
        <f>IFERROR(IF(AND($D19&lt;=AH$6,SUM($I19:AG19)&lt;&gt;1),1/$F19,0),0)</f>
        <v>0</v>
      </c>
      <c r="AI19" s="8">
        <f>IFERROR(IF(AND($D19&lt;=AI$6,SUM($I19:AH19)&lt;&gt;1),1/$F19,0),0)</f>
        <v>0</v>
      </c>
      <c r="AJ19" s="8">
        <f>IFERROR(IF(AND($D19&lt;=AJ$6,SUM($I19:AI19)&lt;&gt;1),1/$F19,0),0)</f>
        <v>0</v>
      </c>
      <c r="AK19" s="8">
        <f>IFERROR(IF(AND($D19&lt;=AK$6,SUM($I19:AJ19)&lt;&gt;1),1/$F19,0),0)</f>
        <v>0</v>
      </c>
      <c r="AL19" s="8">
        <f>IFERROR(IF(AND($D19&lt;=AL$6,SUM($I19:AK19)&lt;&gt;1),1/$F19,0),0)</f>
        <v>0</v>
      </c>
      <c r="AM19" s="8">
        <f>IFERROR(IF(AND($D19&lt;=AM$6,SUM($I19:AL19)&lt;&gt;1),1/$F19,0),0)</f>
        <v>0</v>
      </c>
      <c r="AN19" s="8">
        <f>IFERROR(IF(AND($D19&lt;=AN$6,SUM($I19:AM19)&lt;&gt;1),1/$F19,0),0)</f>
        <v>0</v>
      </c>
      <c r="AO19" s="8">
        <f>IFERROR(IF(AND($D19&lt;=AO$6,SUM($I19:AN19)&lt;&gt;1),1/$F19,0),0)</f>
        <v>0</v>
      </c>
      <c r="AP19" s="8">
        <f>IFERROR(IF(AND($D19&lt;=AP$6,SUM($I19:AO19)&lt;&gt;1),1/$F19,0),0)</f>
        <v>0</v>
      </c>
      <c r="AQ19" s="8">
        <f>IFERROR(IF(AND($D19&lt;=AQ$6,SUM($I19:AP19)&lt;&gt;1),1/$F19,0),0)</f>
        <v>0</v>
      </c>
      <c r="AR19" s="8">
        <f>IFERROR(IF(AND($D19&lt;=AR$6,SUM($I19:AQ19)&lt;&gt;1),1/$F19,0),0)</f>
        <v>0</v>
      </c>
      <c r="AS19" s="8">
        <f>IFERROR(IF(AND($D19&lt;=AS$6,SUM($I19:AR19)&lt;&gt;1),1/$F19,0),0)</f>
        <v>0</v>
      </c>
      <c r="AT19" s="8">
        <f>IFERROR(IF(AND($D19&lt;=AT$6,SUM($I19:AS19)&lt;&gt;1),1/$F19,0),0)</f>
        <v>0</v>
      </c>
      <c r="AU19" s="8">
        <f>IFERROR(IF(AND($D19&lt;=AU$6,SUM($I19:AT19)&lt;&gt;1),1/$F19,0),0)</f>
        <v>0</v>
      </c>
      <c r="AV19" s="8">
        <f>IFERROR(IF(AND($D19&lt;=AV$6,SUM($I19:AU19)&lt;&gt;1),1/$F19,0),0)</f>
        <v>0</v>
      </c>
      <c r="AW19" s="8">
        <f>IFERROR(IF(AND($D19&lt;=AW$6,SUM($I19:AV19)&lt;&gt;1),1/$F19,0),0)</f>
        <v>0</v>
      </c>
      <c r="AX19" s="8">
        <f>IFERROR(IF(AND($D19&lt;=AX$6,SUM($I19:AW19)&lt;&gt;1),1/$F19,0),0)</f>
        <v>0</v>
      </c>
      <c r="AY19" s="8">
        <f>IFERROR(IF(AND($D19&lt;=AY$6,SUM($I19:AX19)&lt;&gt;1),1/$F19,0),0)</f>
        <v>0</v>
      </c>
      <c r="AZ19" s="8">
        <f>IFERROR(IF(AND($D19&lt;=AZ$6,SUM($I19:AY19)&lt;&gt;1),1/$F19,0),0)</f>
        <v>0</v>
      </c>
      <c r="BA19" s="8">
        <f>IFERROR(IF(AND($D19&lt;=BA$6,SUM($I19:AZ19)&lt;&gt;1),1/$F19,0),0)</f>
        <v>0</v>
      </c>
      <c r="BB19" s="8">
        <f>IFERROR(IF(AND($D19&lt;=BB$6,SUM($I19:BA19)&lt;&gt;1),1/$F19,0),0)</f>
        <v>0</v>
      </c>
      <c r="BC19" s="8">
        <f>IFERROR(IF(AND($D19&lt;=BC$6,SUM($I19:BB19)&lt;&gt;1),1/$F19,0),0)</f>
        <v>0</v>
      </c>
      <c r="BD19" s="8">
        <f>IFERROR(IF(AND($D19&lt;=BD$6,SUM($I19:BC19)&lt;&gt;1),1/$F19,0),0)</f>
        <v>0</v>
      </c>
      <c r="BE19" s="8">
        <f>IFERROR(IF(AND($D19&lt;=BE$6,SUM($I19:BD19)&lt;&gt;1),1/$F19,0),0)</f>
        <v>0</v>
      </c>
      <c r="BF19" s="8">
        <f>IFERROR(IF(AND($D19&lt;=BF$6,SUM($I19:BE19)&lt;&gt;1),1/$F19,0),0)</f>
        <v>0</v>
      </c>
      <c r="BG19" s="8">
        <f>IFERROR(IF(AND($D19&lt;=BG$6,SUM($I19:BF19)&lt;&gt;1),1/$F19,0),0)</f>
        <v>0</v>
      </c>
      <c r="BH19" s="8">
        <f>IFERROR(IF(AND($D19&lt;=BH$6,SUM($I19:BG19)&lt;&gt;1),1/$F19,0),0)</f>
        <v>0</v>
      </c>
      <c r="BI19" s="8">
        <f>IFERROR(IF(AND($D19&lt;=BI$6,SUM($I19:BH19)&lt;&gt;1),1/$F19,0),0)</f>
        <v>0</v>
      </c>
      <c r="BJ19" s="8">
        <f>IFERROR(IF(AND($D19&lt;=BJ$6,SUM($I19:BI19)&lt;&gt;1),1/$F19,0),0)</f>
        <v>0</v>
      </c>
      <c r="BK19" s="8">
        <f>IFERROR(IF(AND($D19&lt;=BK$6,SUM($I19:BJ19)&lt;&gt;1),1/$F19,0),0)</f>
        <v>0</v>
      </c>
      <c r="BL19" s="8">
        <f>IFERROR(IF(AND($D19&lt;=BL$6,SUM($I19:BK19)&lt;&gt;1),1/$F19,0),0)</f>
        <v>0</v>
      </c>
      <c r="BM19" s="8">
        <f>IFERROR(IF(AND($D19&lt;=BM$6,SUM($I19:BL19)&lt;&gt;1),1/$F19,0),0)</f>
        <v>0</v>
      </c>
      <c r="BN19" s="8">
        <f>IFERROR(IF(AND($D19&lt;=BN$6,SUM($I19:BM19)&lt;&gt;1),1/$F19,0),0)</f>
        <v>0</v>
      </c>
      <c r="BO19" s="8">
        <f>IFERROR(IF(AND($D19&lt;=BO$6,SUM($I19:BN19)&lt;&gt;1),1/$F19,0),0)</f>
        <v>0</v>
      </c>
      <c r="BP19" s="8">
        <f>IFERROR(IF(AND($D19&lt;=BP$6,SUM($I19:BO19)&lt;&gt;1),1/$F19,0),0)</f>
        <v>0</v>
      </c>
      <c r="BQ19" s="8">
        <f>IFERROR(IF(AND($D19&lt;=BQ$6,SUM($I19:BP19)&lt;&gt;1),1/$F19,0),0)</f>
        <v>0</v>
      </c>
      <c r="BR19" s="8">
        <f>IFERROR(IF(AND($D19&lt;=BR$6,SUM($I19:BQ19)&lt;&gt;1),1/$F19,0),0)</f>
        <v>0</v>
      </c>
      <c r="BS19" s="8">
        <f>IFERROR(IF(AND($D19&lt;=BS$6,SUM($I19:BR19)&lt;&gt;1),1/$F19,0),0)</f>
        <v>0</v>
      </c>
      <c r="BT19" s="8">
        <f>IFERROR(IF(AND($D19&lt;=BT$6,SUM($I19:BS19)&lt;&gt;1),1/$F19,0),0)</f>
        <v>0</v>
      </c>
      <c r="BU19" s="8">
        <f>IFERROR(IF(AND($D19&lt;=BU$6,SUM($I19:BT19)&lt;&gt;1),1/$F19,0),0)</f>
        <v>0</v>
      </c>
    </row>
    <row r="20" spans="1:73">
      <c r="A20" s="20"/>
      <c r="B20" s="43"/>
      <c r="C20" s="39"/>
      <c r="D20" s="17"/>
      <c r="E20" s="35"/>
      <c r="F20" s="20"/>
      <c r="G20" s="5"/>
      <c r="H20" s="6"/>
      <c r="I20" s="2" t="s">
        <v>8</v>
      </c>
      <c r="J20" s="9">
        <f t="shared" ref="J20:Y20" si="33">J19*$C19</f>
        <v>0</v>
      </c>
      <c r="K20" s="10">
        <f t="shared" si="33"/>
        <v>0</v>
      </c>
      <c r="L20" s="10">
        <f t="shared" si="33"/>
        <v>0</v>
      </c>
      <c r="M20" s="10">
        <f t="shared" si="33"/>
        <v>0</v>
      </c>
      <c r="N20" s="10">
        <f t="shared" si="33"/>
        <v>0</v>
      </c>
      <c r="O20" s="10">
        <f t="shared" si="33"/>
        <v>31810.89454545455</v>
      </c>
      <c r="P20" s="10">
        <f t="shared" si="33"/>
        <v>31810.89454545455</v>
      </c>
      <c r="Q20" s="10">
        <f t="shared" si="33"/>
        <v>31810.89454545455</v>
      </c>
      <c r="R20" s="10">
        <f t="shared" si="33"/>
        <v>31810.89454545455</v>
      </c>
      <c r="S20" s="10">
        <f t="shared" si="33"/>
        <v>31810.89454545455</v>
      </c>
      <c r="T20" s="10">
        <f t="shared" si="33"/>
        <v>31810.89454545455</v>
      </c>
      <c r="U20" s="10">
        <f t="shared" si="33"/>
        <v>31810.89454545455</v>
      </c>
      <c r="V20" s="10">
        <f t="shared" si="33"/>
        <v>31810.89454545455</v>
      </c>
      <c r="W20" s="10">
        <f t="shared" si="33"/>
        <v>31810.89454545455</v>
      </c>
      <c r="X20" s="10">
        <f t="shared" si="33"/>
        <v>31810.89454545455</v>
      </c>
      <c r="Y20" s="10">
        <f t="shared" si="33"/>
        <v>31810.89454545455</v>
      </c>
      <c r="Z20" s="10">
        <f t="shared" ref="Z20:BK20" si="34">Z19*$C19</f>
        <v>0</v>
      </c>
      <c r="AA20" s="10">
        <f t="shared" si="34"/>
        <v>0</v>
      </c>
      <c r="AB20" s="10">
        <f t="shared" si="34"/>
        <v>0</v>
      </c>
      <c r="AC20" s="10">
        <f t="shared" si="34"/>
        <v>0</v>
      </c>
      <c r="AD20" s="10">
        <f t="shared" si="34"/>
        <v>0</v>
      </c>
      <c r="AE20" s="10">
        <f t="shared" si="34"/>
        <v>0</v>
      </c>
      <c r="AF20" s="10">
        <f t="shared" si="34"/>
        <v>0</v>
      </c>
      <c r="AG20" s="10">
        <f t="shared" si="34"/>
        <v>0</v>
      </c>
      <c r="AH20" s="10">
        <f t="shared" si="34"/>
        <v>0</v>
      </c>
      <c r="AI20" s="10">
        <f t="shared" si="34"/>
        <v>0</v>
      </c>
      <c r="AJ20" s="10">
        <f t="shared" si="34"/>
        <v>0</v>
      </c>
      <c r="AK20" s="10">
        <f t="shared" si="34"/>
        <v>0</v>
      </c>
      <c r="AL20" s="10">
        <f t="shared" si="34"/>
        <v>0</v>
      </c>
      <c r="AM20" s="10">
        <f t="shared" si="34"/>
        <v>0</v>
      </c>
      <c r="AN20" s="10">
        <f t="shared" si="34"/>
        <v>0</v>
      </c>
      <c r="AO20" s="10">
        <f t="shared" si="34"/>
        <v>0</v>
      </c>
      <c r="AP20" s="10">
        <f t="shared" si="34"/>
        <v>0</v>
      </c>
      <c r="AQ20" s="10">
        <f t="shared" si="34"/>
        <v>0</v>
      </c>
      <c r="AR20" s="10">
        <f t="shared" si="34"/>
        <v>0</v>
      </c>
      <c r="AS20" s="10">
        <f t="shared" si="34"/>
        <v>0</v>
      </c>
      <c r="AT20" s="10">
        <f t="shared" si="34"/>
        <v>0</v>
      </c>
      <c r="AU20" s="10">
        <f t="shared" si="34"/>
        <v>0</v>
      </c>
      <c r="AV20" s="10">
        <f t="shared" si="34"/>
        <v>0</v>
      </c>
      <c r="AW20" s="10">
        <f t="shared" si="34"/>
        <v>0</v>
      </c>
      <c r="AX20" s="10">
        <f t="shared" si="34"/>
        <v>0</v>
      </c>
      <c r="AY20" s="10">
        <f t="shared" si="34"/>
        <v>0</v>
      </c>
      <c r="AZ20" s="10">
        <f t="shared" si="34"/>
        <v>0</v>
      </c>
      <c r="BA20" s="10">
        <f t="shared" si="34"/>
        <v>0</v>
      </c>
      <c r="BB20" s="10">
        <f t="shared" si="34"/>
        <v>0</v>
      </c>
      <c r="BC20" s="10">
        <f t="shared" si="34"/>
        <v>0</v>
      </c>
      <c r="BD20" s="10">
        <f t="shared" si="34"/>
        <v>0</v>
      </c>
      <c r="BE20" s="10">
        <f t="shared" si="34"/>
        <v>0</v>
      </c>
      <c r="BF20" s="10">
        <f t="shared" si="34"/>
        <v>0</v>
      </c>
      <c r="BG20" s="10">
        <f t="shared" si="34"/>
        <v>0</v>
      </c>
      <c r="BH20" s="10">
        <f t="shared" si="34"/>
        <v>0</v>
      </c>
      <c r="BI20" s="10">
        <f t="shared" si="34"/>
        <v>0</v>
      </c>
      <c r="BJ20" s="10">
        <f t="shared" si="34"/>
        <v>0</v>
      </c>
      <c r="BK20" s="10">
        <f t="shared" si="34"/>
        <v>0</v>
      </c>
      <c r="BL20" s="10">
        <f t="shared" ref="BL20:BU20" si="35">BL19*$C19</f>
        <v>0</v>
      </c>
      <c r="BM20" s="10">
        <f t="shared" si="35"/>
        <v>0</v>
      </c>
      <c r="BN20" s="10">
        <f t="shared" si="35"/>
        <v>0</v>
      </c>
      <c r="BO20" s="10">
        <f t="shared" si="35"/>
        <v>0</v>
      </c>
      <c r="BP20" s="10">
        <f t="shared" si="35"/>
        <v>0</v>
      </c>
      <c r="BQ20" s="10">
        <f t="shared" si="35"/>
        <v>0</v>
      </c>
      <c r="BR20" s="10">
        <f t="shared" si="35"/>
        <v>0</v>
      </c>
      <c r="BS20" s="10">
        <f t="shared" si="35"/>
        <v>0</v>
      </c>
      <c r="BT20" s="10">
        <f t="shared" si="35"/>
        <v>0</v>
      </c>
      <c r="BU20" s="10">
        <f t="shared" si="35"/>
        <v>0</v>
      </c>
    </row>
    <row r="21" spans="1:73">
      <c r="A21" s="20" t="s">
        <v>300</v>
      </c>
      <c r="B21" s="43" t="s">
        <v>32</v>
      </c>
      <c r="C21" s="39">
        <f>VLOOKUP(A21,'Resumo Eventograma'!A:E,5,FALSE)</f>
        <v>315613.59000000003</v>
      </c>
      <c r="D21" s="17">
        <f>EDATE(D$7,E21)</f>
        <v>45261</v>
      </c>
      <c r="E21" s="35">
        <v>3</v>
      </c>
      <c r="F21" s="20">
        <v>6</v>
      </c>
      <c r="G21" s="3">
        <f t="shared" ref="G21" si="36">IF(F21&lt;&gt;"",H21-D21,"")</f>
        <v>212</v>
      </c>
      <c r="H21" s="4">
        <f t="shared" ref="H21" si="37">IFERROR(EOMONTH(D21,F21),"")</f>
        <v>45473</v>
      </c>
      <c r="I21" s="1" t="s">
        <v>7</v>
      </c>
      <c r="J21" s="7">
        <v>0</v>
      </c>
      <c r="K21" s="8">
        <f>IFERROR(IF(AND($D21&lt;=K$6,SUM($I21:J21)&lt;&gt;1),1/$F21,0),0)</f>
        <v>0</v>
      </c>
      <c r="L21" s="8">
        <f>IFERROR(IF(AND($D21&lt;=L$6,SUM($I21:K21)&lt;&gt;1),1/$F21,0),0)</f>
        <v>0</v>
      </c>
      <c r="M21" s="8">
        <f>IFERROR(IF(AND($D21&lt;=M$6,SUM($I21:L21)&lt;&gt;1),1/$F21,0),0)</f>
        <v>0</v>
      </c>
      <c r="N21" s="8">
        <f>IFERROR(IF(AND($D21&lt;=N$6,SUM($I21:M21)&lt;&gt;1),1/$F21,0),0)</f>
        <v>0.16666666666666666</v>
      </c>
      <c r="O21" s="8">
        <f>IFERROR(IF(AND($D21&lt;=O$6,SUM($I21:N21)&lt;&gt;1),1/$F21,0),0)</f>
        <v>0.16666666666666666</v>
      </c>
      <c r="P21" s="8">
        <f>IFERROR(IF(AND($D21&lt;=P$6,SUM($I21:O21)&lt;&gt;1),1/$F21,0),0)</f>
        <v>0.16666666666666666</v>
      </c>
      <c r="Q21" s="8">
        <f>IFERROR(IF(AND($D21&lt;=Q$6,SUM($I21:P21)&lt;&gt;1),1/$F21,0),0)</f>
        <v>0.16666666666666666</v>
      </c>
      <c r="R21" s="8">
        <f>IFERROR(IF(AND($D21&lt;=R$6,SUM($I21:Q21)&lt;&gt;1),1/$F21,0),0)</f>
        <v>0.16666666666666666</v>
      </c>
      <c r="S21" s="8">
        <f>IFERROR(IF(AND($D21&lt;=S$6,SUM($I21:R21)&lt;&gt;1),1/$F21,0),0)</f>
        <v>0.16666666666666666</v>
      </c>
      <c r="T21" s="8">
        <f>IFERROR(IF(AND($D21&lt;=T$6,SUM($I21:S21)&lt;&gt;1),1/$F21,0),0)</f>
        <v>0</v>
      </c>
      <c r="U21" s="8">
        <f>IFERROR(IF(AND($D21&lt;=U$6,SUM($I21:T21)&lt;&gt;1),1/$F21,0),0)</f>
        <v>0</v>
      </c>
      <c r="V21" s="8">
        <f>IFERROR(IF(AND($D21&lt;=V$6,SUM($I21:U21)&lt;&gt;1),1/$F21,0),0)</f>
        <v>0</v>
      </c>
      <c r="W21" s="8">
        <f>IFERROR(IF(AND($D21&lt;=W$6,SUM($I21:V21)&lt;&gt;1),1/$F21,0),0)</f>
        <v>0</v>
      </c>
      <c r="X21" s="8">
        <f>IFERROR(IF(AND($D21&lt;=X$6,SUM($I21:W21)&lt;&gt;1),1/$F21,0),0)</f>
        <v>0</v>
      </c>
      <c r="Y21" s="8">
        <f>IFERROR(IF(AND($D21&lt;=Y$6,SUM($I21:X21)&lt;&gt;1),1/$F21,0),0)</f>
        <v>0</v>
      </c>
      <c r="Z21" s="8">
        <f>IFERROR(IF(AND($D21&lt;=Z$6,SUM($I21:Y21)&lt;&gt;1),1/$F21,0),0)</f>
        <v>0</v>
      </c>
      <c r="AA21" s="8">
        <f>IFERROR(IF(AND($D21&lt;=AA$6,SUM($I21:Z21)&lt;&gt;1),1/$F21,0),0)</f>
        <v>0</v>
      </c>
      <c r="AB21" s="8">
        <f>IFERROR(IF(AND($D21&lt;=AB$6,SUM($I21:AA21)&lt;&gt;1),1/$F21,0),0)</f>
        <v>0</v>
      </c>
      <c r="AC21" s="8">
        <f>IFERROR(IF(AND($D21&lt;=AC$6,SUM($I21:AB21)&lt;&gt;1),1/$F21,0),0)</f>
        <v>0</v>
      </c>
      <c r="AD21" s="8">
        <f>IFERROR(IF(AND($D21&lt;=AD$6,SUM($I21:AC21)&lt;&gt;1),1/$F21,0),0)</f>
        <v>0</v>
      </c>
      <c r="AE21" s="8">
        <f>IFERROR(IF(AND($D21&lt;=AE$6,SUM($I21:AD21)&lt;&gt;1),1/$F21,0),0)</f>
        <v>0</v>
      </c>
      <c r="AF21" s="8">
        <f>IFERROR(IF(AND($D21&lt;=AF$6,SUM($I21:AE21)&lt;&gt;1),1/$F21,0),0)</f>
        <v>0</v>
      </c>
      <c r="AG21" s="8">
        <f>IFERROR(IF(AND($D21&lt;=AG$6,SUM($I21:AF21)&lt;&gt;1),1/$F21,0),0)</f>
        <v>0</v>
      </c>
      <c r="AH21" s="8">
        <f>IFERROR(IF(AND($D21&lt;=AH$6,SUM($I21:AG21)&lt;&gt;1),1/$F21,0),0)</f>
        <v>0</v>
      </c>
      <c r="AI21" s="8">
        <f>IFERROR(IF(AND($D21&lt;=AI$6,SUM($I21:AH21)&lt;&gt;1),1/$F21,0),0)</f>
        <v>0</v>
      </c>
      <c r="AJ21" s="8">
        <f>IFERROR(IF(AND($D21&lt;=AJ$6,SUM($I21:AI21)&lt;&gt;1),1/$F21,0),0)</f>
        <v>0</v>
      </c>
      <c r="AK21" s="8">
        <f>IFERROR(IF(AND($D21&lt;=AK$6,SUM($I21:AJ21)&lt;&gt;1),1/$F21,0),0)</f>
        <v>0</v>
      </c>
      <c r="AL21" s="8">
        <f>IFERROR(IF(AND($D21&lt;=AL$6,SUM($I21:AK21)&lt;&gt;1),1/$F21,0),0)</f>
        <v>0</v>
      </c>
      <c r="AM21" s="8">
        <f>IFERROR(IF(AND($D21&lt;=AM$6,SUM($I21:AL21)&lt;&gt;1),1/$F21,0),0)</f>
        <v>0</v>
      </c>
      <c r="AN21" s="8">
        <f>IFERROR(IF(AND($D21&lt;=AN$6,SUM($I21:AM21)&lt;&gt;1),1/$F21,0),0)</f>
        <v>0</v>
      </c>
      <c r="AO21" s="8">
        <f>IFERROR(IF(AND($D21&lt;=AO$6,SUM($I21:AN21)&lt;&gt;1),1/$F21,0),0)</f>
        <v>0</v>
      </c>
      <c r="AP21" s="8">
        <f>IFERROR(IF(AND($D21&lt;=AP$6,SUM($I21:AO21)&lt;&gt;1),1/$F21,0),0)</f>
        <v>0</v>
      </c>
      <c r="AQ21" s="8">
        <f>IFERROR(IF(AND($D21&lt;=AQ$6,SUM($I21:AP21)&lt;&gt;1),1/$F21,0),0)</f>
        <v>0</v>
      </c>
      <c r="AR21" s="8">
        <f>IFERROR(IF(AND($D21&lt;=AR$6,SUM($I21:AQ21)&lt;&gt;1),1/$F21,0),0)</f>
        <v>0</v>
      </c>
      <c r="AS21" s="8">
        <f>IFERROR(IF(AND($D21&lt;=AS$6,SUM($I21:AR21)&lt;&gt;1),1/$F21,0),0)</f>
        <v>0</v>
      </c>
      <c r="AT21" s="8">
        <f>IFERROR(IF(AND($D21&lt;=AT$6,SUM($I21:AS21)&lt;&gt;1),1/$F21,0),0)</f>
        <v>0</v>
      </c>
      <c r="AU21" s="8">
        <f>IFERROR(IF(AND($D21&lt;=AU$6,SUM($I21:AT21)&lt;&gt;1),1/$F21,0),0)</f>
        <v>0</v>
      </c>
      <c r="AV21" s="8">
        <f>IFERROR(IF(AND($D21&lt;=AV$6,SUM($I21:AU21)&lt;&gt;1),1/$F21,0),0)</f>
        <v>0</v>
      </c>
      <c r="AW21" s="8">
        <f>IFERROR(IF(AND($D21&lt;=AW$6,SUM($I21:AV21)&lt;&gt;1),1/$F21,0),0)</f>
        <v>0</v>
      </c>
      <c r="AX21" s="8">
        <f>IFERROR(IF(AND($D21&lt;=AX$6,SUM($I21:AW21)&lt;&gt;1),1/$F21,0),0)</f>
        <v>0</v>
      </c>
      <c r="AY21" s="8">
        <f>IFERROR(IF(AND($D21&lt;=AY$6,SUM($I21:AX21)&lt;&gt;1),1/$F21,0),0)</f>
        <v>0</v>
      </c>
      <c r="AZ21" s="8">
        <f>IFERROR(IF(AND($D21&lt;=AZ$6,SUM($I21:AY21)&lt;&gt;1),1/$F21,0),0)</f>
        <v>0</v>
      </c>
      <c r="BA21" s="8">
        <f>IFERROR(IF(AND($D21&lt;=BA$6,SUM($I21:AZ21)&lt;&gt;1),1/$F21,0),0)</f>
        <v>0</v>
      </c>
      <c r="BB21" s="8">
        <f>IFERROR(IF(AND($D21&lt;=BB$6,SUM($I21:BA21)&lt;&gt;1),1/$F21,0),0)</f>
        <v>0</v>
      </c>
      <c r="BC21" s="8">
        <f>IFERROR(IF(AND($D21&lt;=BC$6,SUM($I21:BB21)&lt;&gt;1),1/$F21,0),0)</f>
        <v>0</v>
      </c>
      <c r="BD21" s="8">
        <f>IFERROR(IF(AND($D21&lt;=BD$6,SUM($I21:BC21)&lt;&gt;1),1/$F21,0),0)</f>
        <v>0</v>
      </c>
      <c r="BE21" s="8">
        <f>IFERROR(IF(AND($D21&lt;=BE$6,SUM($I21:BD21)&lt;&gt;1),1/$F21,0),0)</f>
        <v>0</v>
      </c>
      <c r="BF21" s="8">
        <f>IFERROR(IF(AND($D21&lt;=BF$6,SUM($I21:BE21)&lt;&gt;1),1/$F21,0),0)</f>
        <v>0</v>
      </c>
      <c r="BG21" s="8">
        <f>IFERROR(IF(AND($D21&lt;=BG$6,SUM($I21:BF21)&lt;&gt;1),1/$F21,0),0)</f>
        <v>0</v>
      </c>
      <c r="BH21" s="8">
        <f>IFERROR(IF(AND($D21&lt;=BH$6,SUM($I21:BG21)&lt;&gt;1),1/$F21,0),0)</f>
        <v>0</v>
      </c>
      <c r="BI21" s="8">
        <f>IFERROR(IF(AND($D21&lt;=BI$6,SUM($I21:BH21)&lt;&gt;1),1/$F21,0),0)</f>
        <v>0</v>
      </c>
      <c r="BJ21" s="8">
        <f>IFERROR(IF(AND($D21&lt;=BJ$6,SUM($I21:BI21)&lt;&gt;1),1/$F21,0),0)</f>
        <v>0</v>
      </c>
      <c r="BK21" s="8">
        <f>IFERROR(IF(AND($D21&lt;=BK$6,SUM($I21:BJ21)&lt;&gt;1),1/$F21,0),0)</f>
        <v>0</v>
      </c>
      <c r="BL21" s="8">
        <f>IFERROR(IF(AND($D21&lt;=BL$6,SUM($I21:BK21)&lt;&gt;1),1/$F21,0),0)</f>
        <v>0</v>
      </c>
      <c r="BM21" s="8">
        <f>IFERROR(IF(AND($D21&lt;=BM$6,SUM($I21:BL21)&lt;&gt;1),1/$F21,0),0)</f>
        <v>0</v>
      </c>
      <c r="BN21" s="8">
        <f>IFERROR(IF(AND($D21&lt;=BN$6,SUM($I21:BM21)&lt;&gt;1),1/$F21,0),0)</f>
        <v>0</v>
      </c>
      <c r="BO21" s="8">
        <f>IFERROR(IF(AND($D21&lt;=BO$6,SUM($I21:BN21)&lt;&gt;1),1/$F21,0),0)</f>
        <v>0</v>
      </c>
      <c r="BP21" s="8">
        <f>IFERROR(IF(AND($D21&lt;=BP$6,SUM($I21:BO21)&lt;&gt;1),1/$F21,0),0)</f>
        <v>0</v>
      </c>
      <c r="BQ21" s="8">
        <f>IFERROR(IF(AND($D21&lt;=BQ$6,SUM($I21:BP21)&lt;&gt;1),1/$F21,0),0)</f>
        <v>0</v>
      </c>
      <c r="BR21" s="8">
        <f>IFERROR(IF(AND($D21&lt;=BR$6,SUM($I21:BQ21)&lt;&gt;1),1/$F21,0),0)</f>
        <v>0</v>
      </c>
      <c r="BS21" s="8">
        <f>IFERROR(IF(AND($D21&lt;=BS$6,SUM($I21:BR21)&lt;&gt;1),1/$F21,0),0)</f>
        <v>0</v>
      </c>
      <c r="BT21" s="8">
        <f>IFERROR(IF(AND($D21&lt;=BT$6,SUM($I21:BS21)&lt;&gt;1),1/$F21,0),0)</f>
        <v>0</v>
      </c>
      <c r="BU21" s="8">
        <f>IFERROR(IF(AND($D21&lt;=BU$6,SUM($I21:BT21)&lt;&gt;1),1/$F21,0),0)</f>
        <v>0</v>
      </c>
    </row>
    <row r="22" spans="1:73">
      <c r="A22" s="20"/>
      <c r="B22" s="43"/>
      <c r="C22" s="39"/>
      <c r="D22" s="17"/>
      <c r="E22" s="35"/>
      <c r="F22" s="20"/>
      <c r="G22" s="5"/>
      <c r="H22" s="6"/>
      <c r="I22" s="2" t="s">
        <v>8</v>
      </c>
      <c r="J22" s="9">
        <f t="shared" ref="J22:Y22" si="38">J21*$C21</f>
        <v>0</v>
      </c>
      <c r="K22" s="10">
        <f t="shared" si="38"/>
        <v>0</v>
      </c>
      <c r="L22" s="10">
        <f t="shared" si="38"/>
        <v>0</v>
      </c>
      <c r="M22" s="10">
        <f t="shared" si="38"/>
        <v>0</v>
      </c>
      <c r="N22" s="10">
        <f t="shared" si="38"/>
        <v>52602.264999999999</v>
      </c>
      <c r="O22" s="10">
        <f t="shared" si="38"/>
        <v>52602.264999999999</v>
      </c>
      <c r="P22" s="10">
        <f t="shared" si="38"/>
        <v>52602.264999999999</v>
      </c>
      <c r="Q22" s="10">
        <f t="shared" si="38"/>
        <v>52602.264999999999</v>
      </c>
      <c r="R22" s="10">
        <f t="shared" si="38"/>
        <v>52602.264999999999</v>
      </c>
      <c r="S22" s="10">
        <f t="shared" si="38"/>
        <v>52602.264999999999</v>
      </c>
      <c r="T22" s="10">
        <f t="shared" si="38"/>
        <v>0</v>
      </c>
      <c r="U22" s="10">
        <f t="shared" si="38"/>
        <v>0</v>
      </c>
      <c r="V22" s="10">
        <f t="shared" si="38"/>
        <v>0</v>
      </c>
      <c r="W22" s="10">
        <f t="shared" si="38"/>
        <v>0</v>
      </c>
      <c r="X22" s="10">
        <f t="shared" si="38"/>
        <v>0</v>
      </c>
      <c r="Y22" s="10">
        <f t="shared" si="38"/>
        <v>0</v>
      </c>
      <c r="Z22" s="10">
        <f t="shared" ref="Z22:BK22" si="39">Z21*$C21</f>
        <v>0</v>
      </c>
      <c r="AA22" s="10">
        <f t="shared" si="39"/>
        <v>0</v>
      </c>
      <c r="AB22" s="10">
        <f t="shared" si="39"/>
        <v>0</v>
      </c>
      <c r="AC22" s="10">
        <f t="shared" si="39"/>
        <v>0</v>
      </c>
      <c r="AD22" s="10">
        <f t="shared" si="39"/>
        <v>0</v>
      </c>
      <c r="AE22" s="10">
        <f t="shared" si="39"/>
        <v>0</v>
      </c>
      <c r="AF22" s="10">
        <f t="shared" si="39"/>
        <v>0</v>
      </c>
      <c r="AG22" s="10">
        <f t="shared" si="39"/>
        <v>0</v>
      </c>
      <c r="AH22" s="10">
        <f t="shared" si="39"/>
        <v>0</v>
      </c>
      <c r="AI22" s="10">
        <f t="shared" si="39"/>
        <v>0</v>
      </c>
      <c r="AJ22" s="10">
        <f t="shared" si="39"/>
        <v>0</v>
      </c>
      <c r="AK22" s="10">
        <f t="shared" si="39"/>
        <v>0</v>
      </c>
      <c r="AL22" s="10">
        <f t="shared" si="39"/>
        <v>0</v>
      </c>
      <c r="AM22" s="10">
        <f t="shared" si="39"/>
        <v>0</v>
      </c>
      <c r="AN22" s="10">
        <f t="shared" si="39"/>
        <v>0</v>
      </c>
      <c r="AO22" s="10">
        <f t="shared" si="39"/>
        <v>0</v>
      </c>
      <c r="AP22" s="10">
        <f t="shared" si="39"/>
        <v>0</v>
      </c>
      <c r="AQ22" s="10">
        <f t="shared" si="39"/>
        <v>0</v>
      </c>
      <c r="AR22" s="10">
        <f t="shared" si="39"/>
        <v>0</v>
      </c>
      <c r="AS22" s="10">
        <f t="shared" si="39"/>
        <v>0</v>
      </c>
      <c r="AT22" s="10">
        <f t="shared" si="39"/>
        <v>0</v>
      </c>
      <c r="AU22" s="10">
        <f t="shared" si="39"/>
        <v>0</v>
      </c>
      <c r="AV22" s="10">
        <f t="shared" si="39"/>
        <v>0</v>
      </c>
      <c r="AW22" s="10">
        <f t="shared" si="39"/>
        <v>0</v>
      </c>
      <c r="AX22" s="10">
        <f t="shared" si="39"/>
        <v>0</v>
      </c>
      <c r="AY22" s="10">
        <f t="shared" si="39"/>
        <v>0</v>
      </c>
      <c r="AZ22" s="10">
        <f t="shared" si="39"/>
        <v>0</v>
      </c>
      <c r="BA22" s="10">
        <f t="shared" si="39"/>
        <v>0</v>
      </c>
      <c r="BB22" s="10">
        <f t="shared" si="39"/>
        <v>0</v>
      </c>
      <c r="BC22" s="10">
        <f t="shared" si="39"/>
        <v>0</v>
      </c>
      <c r="BD22" s="10">
        <f t="shared" si="39"/>
        <v>0</v>
      </c>
      <c r="BE22" s="10">
        <f t="shared" si="39"/>
        <v>0</v>
      </c>
      <c r="BF22" s="10">
        <f t="shared" si="39"/>
        <v>0</v>
      </c>
      <c r="BG22" s="10">
        <f t="shared" si="39"/>
        <v>0</v>
      </c>
      <c r="BH22" s="10">
        <f t="shared" si="39"/>
        <v>0</v>
      </c>
      <c r="BI22" s="10">
        <f t="shared" si="39"/>
        <v>0</v>
      </c>
      <c r="BJ22" s="10">
        <f t="shared" si="39"/>
        <v>0</v>
      </c>
      <c r="BK22" s="10">
        <f t="shared" si="39"/>
        <v>0</v>
      </c>
      <c r="BL22" s="10">
        <f t="shared" ref="BL22:BU22" si="40">BL21*$C21</f>
        <v>0</v>
      </c>
      <c r="BM22" s="10">
        <f t="shared" si="40"/>
        <v>0</v>
      </c>
      <c r="BN22" s="10">
        <f t="shared" si="40"/>
        <v>0</v>
      </c>
      <c r="BO22" s="10">
        <f t="shared" si="40"/>
        <v>0</v>
      </c>
      <c r="BP22" s="10">
        <f t="shared" si="40"/>
        <v>0</v>
      </c>
      <c r="BQ22" s="10">
        <f t="shared" si="40"/>
        <v>0</v>
      </c>
      <c r="BR22" s="10">
        <f t="shared" si="40"/>
        <v>0</v>
      </c>
      <c r="BS22" s="10">
        <f t="shared" si="40"/>
        <v>0</v>
      </c>
      <c r="BT22" s="10">
        <f t="shared" si="40"/>
        <v>0</v>
      </c>
      <c r="BU22" s="10">
        <f t="shared" si="40"/>
        <v>0</v>
      </c>
    </row>
    <row r="23" spans="1:73">
      <c r="A23" s="20" t="s">
        <v>33</v>
      </c>
      <c r="B23" s="43" t="s">
        <v>34</v>
      </c>
      <c r="C23" s="39">
        <f>VLOOKUP(A23,'Resumo Eventograma'!A:E,5,FALSE)</f>
        <v>275872.8</v>
      </c>
      <c r="D23" s="17">
        <f>EDATE(D$7,E23)</f>
        <v>45292</v>
      </c>
      <c r="E23" s="35">
        <v>4</v>
      </c>
      <c r="F23" s="20">
        <v>4</v>
      </c>
      <c r="G23" s="3">
        <f t="shared" ref="G23" si="41">IF(F23&lt;&gt;"",H23-D23,"")</f>
        <v>151</v>
      </c>
      <c r="H23" s="4">
        <f t="shared" ref="H23" si="42">IFERROR(EOMONTH(D23,F23),"")</f>
        <v>45443</v>
      </c>
      <c r="I23" s="1" t="s">
        <v>7</v>
      </c>
      <c r="J23" s="7">
        <v>0</v>
      </c>
      <c r="K23" s="8">
        <f>IFERROR(IF(AND($D23&lt;=K$6,SUM($I23:J23)&lt;&gt;1),1/$F23,0),0)</f>
        <v>0</v>
      </c>
      <c r="L23" s="8">
        <f>IFERROR(IF(AND($D23&lt;=L$6,SUM($I23:K23)&lt;&gt;1),1/$F23,0),0)</f>
        <v>0</v>
      </c>
      <c r="M23" s="8">
        <f>IFERROR(IF(AND($D23&lt;=M$6,SUM($I23:L23)&lt;&gt;1),1/$F23,0),0)</f>
        <v>0</v>
      </c>
      <c r="N23" s="8">
        <f>IFERROR(IF(AND($D23&lt;=N$6,SUM($I23:M23)&lt;&gt;1),1/$F23,0),0)</f>
        <v>0</v>
      </c>
      <c r="O23" s="8">
        <f>IFERROR(IF(AND($D23&lt;=O$6,SUM($I23:N23)&lt;&gt;1),1/$F23,0),0)</f>
        <v>0.25</v>
      </c>
      <c r="P23" s="8">
        <f>IFERROR(IF(AND($D23&lt;=P$6,SUM($I23:O23)&lt;&gt;1),1/$F23,0),0)</f>
        <v>0.25</v>
      </c>
      <c r="Q23" s="8">
        <f>IFERROR(IF(AND($D23&lt;=Q$6,SUM($I23:P23)&lt;&gt;1),1/$F23,0),0)</f>
        <v>0.25</v>
      </c>
      <c r="R23" s="8">
        <f>IFERROR(IF(AND($D23&lt;=R$6,SUM($I23:Q23)&lt;&gt;1),1/$F23,0),0)</f>
        <v>0.25</v>
      </c>
      <c r="S23" s="8">
        <f>IFERROR(IF(AND($D23&lt;=S$6,SUM($I23:R23)&lt;&gt;1),1/$F23,0),0)</f>
        <v>0</v>
      </c>
      <c r="T23" s="8">
        <f>IFERROR(IF(AND($D23&lt;=T$6,SUM($I23:S23)&lt;&gt;1),1/$F23,0),0)</f>
        <v>0</v>
      </c>
      <c r="U23" s="8">
        <f>IFERROR(IF(AND($D23&lt;=U$6,SUM($I23:T23)&lt;&gt;1),1/$F23,0),0)</f>
        <v>0</v>
      </c>
      <c r="V23" s="8">
        <f>IFERROR(IF(AND($D23&lt;=V$6,SUM($I23:U23)&lt;&gt;1),1/$F23,0),0)</f>
        <v>0</v>
      </c>
      <c r="W23" s="8">
        <f>IFERROR(IF(AND($D23&lt;=W$6,SUM($I23:V23)&lt;&gt;1),1/$F23,0),0)</f>
        <v>0</v>
      </c>
      <c r="X23" s="8">
        <f>IFERROR(IF(AND($D23&lt;=X$6,SUM($I23:W23)&lt;&gt;1),1/$F23,0),0)</f>
        <v>0</v>
      </c>
      <c r="Y23" s="8">
        <f>IFERROR(IF(AND($D23&lt;=Y$6,SUM($I23:X23)&lt;&gt;1),1/$F23,0),0)</f>
        <v>0</v>
      </c>
      <c r="Z23" s="8">
        <f>IFERROR(IF(AND($D23&lt;=Z$6,SUM($I23:Y23)&lt;&gt;1),1/$F23,0),0)</f>
        <v>0</v>
      </c>
      <c r="AA23" s="8">
        <f>IFERROR(IF(AND($D23&lt;=AA$6,SUM($I23:Z23)&lt;&gt;1),1/$F23,0),0)</f>
        <v>0</v>
      </c>
      <c r="AB23" s="8">
        <f>IFERROR(IF(AND($D23&lt;=AB$6,SUM($I23:AA23)&lt;&gt;1),1/$F23,0),0)</f>
        <v>0</v>
      </c>
      <c r="AC23" s="8">
        <f>IFERROR(IF(AND($D23&lt;=AC$6,SUM($I23:AB23)&lt;&gt;1),1/$F23,0),0)</f>
        <v>0</v>
      </c>
      <c r="AD23" s="8">
        <f>IFERROR(IF(AND($D23&lt;=AD$6,SUM($I23:AC23)&lt;&gt;1),1/$F23,0),0)</f>
        <v>0</v>
      </c>
      <c r="AE23" s="8">
        <f>IFERROR(IF(AND($D23&lt;=AE$6,SUM($I23:AD23)&lt;&gt;1),1/$F23,0),0)</f>
        <v>0</v>
      </c>
      <c r="AF23" s="8">
        <f>IFERROR(IF(AND($D23&lt;=AF$6,SUM($I23:AE23)&lt;&gt;1),1/$F23,0),0)</f>
        <v>0</v>
      </c>
      <c r="AG23" s="8">
        <f>IFERROR(IF(AND($D23&lt;=AG$6,SUM($I23:AF23)&lt;&gt;1),1/$F23,0),0)</f>
        <v>0</v>
      </c>
      <c r="AH23" s="8">
        <f>IFERROR(IF(AND($D23&lt;=AH$6,SUM($I23:AG23)&lt;&gt;1),1/$F23,0),0)</f>
        <v>0</v>
      </c>
      <c r="AI23" s="8">
        <f>IFERROR(IF(AND($D23&lt;=AI$6,SUM($I23:AH23)&lt;&gt;1),1/$F23,0),0)</f>
        <v>0</v>
      </c>
      <c r="AJ23" s="8">
        <f>IFERROR(IF(AND($D23&lt;=AJ$6,SUM($I23:AI23)&lt;&gt;1),1/$F23,0),0)</f>
        <v>0</v>
      </c>
      <c r="AK23" s="8">
        <f>IFERROR(IF(AND($D23&lt;=AK$6,SUM($I23:AJ23)&lt;&gt;1),1/$F23,0),0)</f>
        <v>0</v>
      </c>
      <c r="AL23" s="8">
        <f>IFERROR(IF(AND($D23&lt;=AL$6,SUM($I23:AK23)&lt;&gt;1),1/$F23,0),0)</f>
        <v>0</v>
      </c>
      <c r="AM23" s="8">
        <f>IFERROR(IF(AND($D23&lt;=AM$6,SUM($I23:AL23)&lt;&gt;1),1/$F23,0),0)</f>
        <v>0</v>
      </c>
      <c r="AN23" s="8">
        <f>IFERROR(IF(AND($D23&lt;=AN$6,SUM($I23:AM23)&lt;&gt;1),1/$F23,0),0)</f>
        <v>0</v>
      </c>
      <c r="AO23" s="8">
        <f>IFERROR(IF(AND($D23&lt;=AO$6,SUM($I23:AN23)&lt;&gt;1),1/$F23,0),0)</f>
        <v>0</v>
      </c>
      <c r="AP23" s="8">
        <f>IFERROR(IF(AND($D23&lt;=AP$6,SUM($I23:AO23)&lt;&gt;1),1/$F23,0),0)</f>
        <v>0</v>
      </c>
      <c r="AQ23" s="8">
        <f>IFERROR(IF(AND($D23&lt;=AQ$6,SUM($I23:AP23)&lt;&gt;1),1/$F23,0),0)</f>
        <v>0</v>
      </c>
      <c r="AR23" s="8">
        <f>IFERROR(IF(AND($D23&lt;=AR$6,SUM($I23:AQ23)&lt;&gt;1),1/$F23,0),0)</f>
        <v>0</v>
      </c>
      <c r="AS23" s="8">
        <f>IFERROR(IF(AND($D23&lt;=AS$6,SUM($I23:AR23)&lt;&gt;1),1/$F23,0),0)</f>
        <v>0</v>
      </c>
      <c r="AT23" s="8">
        <f>IFERROR(IF(AND($D23&lt;=AT$6,SUM($I23:AS23)&lt;&gt;1),1/$F23,0),0)</f>
        <v>0</v>
      </c>
      <c r="AU23" s="8">
        <f>IFERROR(IF(AND($D23&lt;=AU$6,SUM($I23:AT23)&lt;&gt;1),1/$F23,0),0)</f>
        <v>0</v>
      </c>
      <c r="AV23" s="8">
        <f>IFERROR(IF(AND($D23&lt;=AV$6,SUM($I23:AU23)&lt;&gt;1),1/$F23,0),0)</f>
        <v>0</v>
      </c>
      <c r="AW23" s="8">
        <f>IFERROR(IF(AND($D23&lt;=AW$6,SUM($I23:AV23)&lt;&gt;1),1/$F23,0),0)</f>
        <v>0</v>
      </c>
      <c r="AX23" s="8">
        <f>IFERROR(IF(AND($D23&lt;=AX$6,SUM($I23:AW23)&lt;&gt;1),1/$F23,0),0)</f>
        <v>0</v>
      </c>
      <c r="AY23" s="8">
        <f>IFERROR(IF(AND($D23&lt;=AY$6,SUM($I23:AX23)&lt;&gt;1),1/$F23,0),0)</f>
        <v>0</v>
      </c>
      <c r="AZ23" s="8">
        <f>IFERROR(IF(AND($D23&lt;=AZ$6,SUM($I23:AY23)&lt;&gt;1),1/$F23,0),0)</f>
        <v>0</v>
      </c>
      <c r="BA23" s="8">
        <f>IFERROR(IF(AND($D23&lt;=BA$6,SUM($I23:AZ23)&lt;&gt;1),1/$F23,0),0)</f>
        <v>0</v>
      </c>
      <c r="BB23" s="8">
        <f>IFERROR(IF(AND($D23&lt;=BB$6,SUM($I23:BA23)&lt;&gt;1),1/$F23,0),0)</f>
        <v>0</v>
      </c>
      <c r="BC23" s="8">
        <f>IFERROR(IF(AND($D23&lt;=BC$6,SUM($I23:BB23)&lt;&gt;1),1/$F23,0),0)</f>
        <v>0</v>
      </c>
      <c r="BD23" s="8">
        <f>IFERROR(IF(AND($D23&lt;=BD$6,SUM($I23:BC23)&lt;&gt;1),1/$F23,0),0)</f>
        <v>0</v>
      </c>
      <c r="BE23" s="8">
        <f>IFERROR(IF(AND($D23&lt;=BE$6,SUM($I23:BD23)&lt;&gt;1),1/$F23,0),0)</f>
        <v>0</v>
      </c>
      <c r="BF23" s="8">
        <f>IFERROR(IF(AND($D23&lt;=BF$6,SUM($I23:BE23)&lt;&gt;1),1/$F23,0),0)</f>
        <v>0</v>
      </c>
      <c r="BG23" s="8">
        <f>IFERROR(IF(AND($D23&lt;=BG$6,SUM($I23:BF23)&lt;&gt;1),1/$F23,0),0)</f>
        <v>0</v>
      </c>
      <c r="BH23" s="8">
        <f>IFERROR(IF(AND($D23&lt;=BH$6,SUM($I23:BG23)&lt;&gt;1),1/$F23,0),0)</f>
        <v>0</v>
      </c>
      <c r="BI23" s="8">
        <f>IFERROR(IF(AND($D23&lt;=BI$6,SUM($I23:BH23)&lt;&gt;1),1/$F23,0),0)</f>
        <v>0</v>
      </c>
      <c r="BJ23" s="8">
        <f>IFERROR(IF(AND($D23&lt;=BJ$6,SUM($I23:BI23)&lt;&gt;1),1/$F23,0),0)</f>
        <v>0</v>
      </c>
      <c r="BK23" s="8">
        <f>IFERROR(IF(AND($D23&lt;=BK$6,SUM($I23:BJ23)&lt;&gt;1),1/$F23,0),0)</f>
        <v>0</v>
      </c>
      <c r="BL23" s="8">
        <f>IFERROR(IF(AND($D23&lt;=BL$6,SUM($I23:BK23)&lt;&gt;1),1/$F23,0),0)</f>
        <v>0</v>
      </c>
      <c r="BM23" s="8">
        <f>IFERROR(IF(AND($D23&lt;=BM$6,SUM($I23:BL23)&lt;&gt;1),1/$F23,0),0)</f>
        <v>0</v>
      </c>
      <c r="BN23" s="8">
        <f>IFERROR(IF(AND($D23&lt;=BN$6,SUM($I23:BM23)&lt;&gt;1),1/$F23,0),0)</f>
        <v>0</v>
      </c>
      <c r="BO23" s="8">
        <f>IFERROR(IF(AND($D23&lt;=BO$6,SUM($I23:BN23)&lt;&gt;1),1/$F23,0),0)</f>
        <v>0</v>
      </c>
      <c r="BP23" s="8">
        <f>IFERROR(IF(AND($D23&lt;=BP$6,SUM($I23:BO23)&lt;&gt;1),1/$F23,0),0)</f>
        <v>0</v>
      </c>
      <c r="BQ23" s="8">
        <f>IFERROR(IF(AND($D23&lt;=BQ$6,SUM($I23:BP23)&lt;&gt;1),1/$F23,0),0)</f>
        <v>0</v>
      </c>
      <c r="BR23" s="8">
        <f>IFERROR(IF(AND($D23&lt;=BR$6,SUM($I23:BQ23)&lt;&gt;1),1/$F23,0),0)</f>
        <v>0</v>
      </c>
      <c r="BS23" s="8">
        <f>IFERROR(IF(AND($D23&lt;=BS$6,SUM($I23:BR23)&lt;&gt;1),1/$F23,0),0)</f>
        <v>0</v>
      </c>
      <c r="BT23" s="8">
        <f>IFERROR(IF(AND($D23&lt;=BT$6,SUM($I23:BS23)&lt;&gt;1),1/$F23,0),0)</f>
        <v>0</v>
      </c>
      <c r="BU23" s="8">
        <f>IFERROR(IF(AND($D23&lt;=BU$6,SUM($I23:BT23)&lt;&gt;1),1/$F23,0),0)</f>
        <v>0</v>
      </c>
    </row>
    <row r="24" spans="1:73">
      <c r="A24" s="20"/>
      <c r="B24" s="43"/>
      <c r="C24" s="39"/>
      <c r="D24" s="17"/>
      <c r="E24" s="35"/>
      <c r="F24" s="20"/>
      <c r="G24" s="5"/>
      <c r="H24" s="6"/>
      <c r="I24" s="2" t="s">
        <v>8</v>
      </c>
      <c r="J24" s="9">
        <f t="shared" ref="J24:Y24" si="43">J23*$C23</f>
        <v>0</v>
      </c>
      <c r="K24" s="10">
        <f t="shared" si="43"/>
        <v>0</v>
      </c>
      <c r="L24" s="10">
        <f t="shared" si="43"/>
        <v>0</v>
      </c>
      <c r="M24" s="10">
        <f t="shared" si="43"/>
        <v>0</v>
      </c>
      <c r="N24" s="10">
        <f t="shared" si="43"/>
        <v>0</v>
      </c>
      <c r="O24" s="10">
        <f t="shared" si="43"/>
        <v>68968.2</v>
      </c>
      <c r="P24" s="10">
        <f t="shared" si="43"/>
        <v>68968.2</v>
      </c>
      <c r="Q24" s="10">
        <f t="shared" si="43"/>
        <v>68968.2</v>
      </c>
      <c r="R24" s="10">
        <f t="shared" si="43"/>
        <v>68968.2</v>
      </c>
      <c r="S24" s="10">
        <f t="shared" si="43"/>
        <v>0</v>
      </c>
      <c r="T24" s="10">
        <f t="shared" si="43"/>
        <v>0</v>
      </c>
      <c r="U24" s="10">
        <f t="shared" si="43"/>
        <v>0</v>
      </c>
      <c r="V24" s="10">
        <f t="shared" si="43"/>
        <v>0</v>
      </c>
      <c r="W24" s="10">
        <f t="shared" si="43"/>
        <v>0</v>
      </c>
      <c r="X24" s="10">
        <f t="shared" si="43"/>
        <v>0</v>
      </c>
      <c r="Y24" s="10">
        <f t="shared" si="43"/>
        <v>0</v>
      </c>
      <c r="Z24" s="10">
        <f t="shared" ref="Z24:BK24" si="44">Z23*$C23</f>
        <v>0</v>
      </c>
      <c r="AA24" s="10">
        <f t="shared" si="44"/>
        <v>0</v>
      </c>
      <c r="AB24" s="10">
        <f t="shared" si="44"/>
        <v>0</v>
      </c>
      <c r="AC24" s="10">
        <f t="shared" si="44"/>
        <v>0</v>
      </c>
      <c r="AD24" s="10">
        <f t="shared" si="44"/>
        <v>0</v>
      </c>
      <c r="AE24" s="10">
        <f t="shared" si="44"/>
        <v>0</v>
      </c>
      <c r="AF24" s="10">
        <f t="shared" si="44"/>
        <v>0</v>
      </c>
      <c r="AG24" s="10">
        <f t="shared" si="44"/>
        <v>0</v>
      </c>
      <c r="AH24" s="10">
        <f t="shared" si="44"/>
        <v>0</v>
      </c>
      <c r="AI24" s="10">
        <f t="shared" si="44"/>
        <v>0</v>
      </c>
      <c r="AJ24" s="10">
        <f t="shared" si="44"/>
        <v>0</v>
      </c>
      <c r="AK24" s="10">
        <f t="shared" si="44"/>
        <v>0</v>
      </c>
      <c r="AL24" s="10">
        <f t="shared" si="44"/>
        <v>0</v>
      </c>
      <c r="AM24" s="10">
        <f t="shared" si="44"/>
        <v>0</v>
      </c>
      <c r="AN24" s="10">
        <f t="shared" si="44"/>
        <v>0</v>
      </c>
      <c r="AO24" s="10">
        <f t="shared" si="44"/>
        <v>0</v>
      </c>
      <c r="AP24" s="10">
        <f t="shared" si="44"/>
        <v>0</v>
      </c>
      <c r="AQ24" s="10">
        <f t="shared" si="44"/>
        <v>0</v>
      </c>
      <c r="AR24" s="10">
        <f t="shared" si="44"/>
        <v>0</v>
      </c>
      <c r="AS24" s="10">
        <f t="shared" si="44"/>
        <v>0</v>
      </c>
      <c r="AT24" s="10">
        <f t="shared" si="44"/>
        <v>0</v>
      </c>
      <c r="AU24" s="10">
        <f t="shared" si="44"/>
        <v>0</v>
      </c>
      <c r="AV24" s="10">
        <f t="shared" si="44"/>
        <v>0</v>
      </c>
      <c r="AW24" s="10">
        <f t="shared" si="44"/>
        <v>0</v>
      </c>
      <c r="AX24" s="10">
        <f t="shared" si="44"/>
        <v>0</v>
      </c>
      <c r="AY24" s="10">
        <f t="shared" si="44"/>
        <v>0</v>
      </c>
      <c r="AZ24" s="10">
        <f t="shared" si="44"/>
        <v>0</v>
      </c>
      <c r="BA24" s="10">
        <f t="shared" si="44"/>
        <v>0</v>
      </c>
      <c r="BB24" s="10">
        <f t="shared" si="44"/>
        <v>0</v>
      </c>
      <c r="BC24" s="10">
        <f t="shared" si="44"/>
        <v>0</v>
      </c>
      <c r="BD24" s="10">
        <f t="shared" si="44"/>
        <v>0</v>
      </c>
      <c r="BE24" s="10">
        <f t="shared" si="44"/>
        <v>0</v>
      </c>
      <c r="BF24" s="10">
        <f t="shared" si="44"/>
        <v>0</v>
      </c>
      <c r="BG24" s="10">
        <f t="shared" si="44"/>
        <v>0</v>
      </c>
      <c r="BH24" s="10">
        <f t="shared" si="44"/>
        <v>0</v>
      </c>
      <c r="BI24" s="10">
        <f t="shared" si="44"/>
        <v>0</v>
      </c>
      <c r="BJ24" s="10">
        <f t="shared" si="44"/>
        <v>0</v>
      </c>
      <c r="BK24" s="10">
        <f t="shared" si="44"/>
        <v>0</v>
      </c>
      <c r="BL24" s="10">
        <f t="shared" ref="BL24:BU24" si="45">BL23*$C23</f>
        <v>0</v>
      </c>
      <c r="BM24" s="10">
        <f t="shared" si="45"/>
        <v>0</v>
      </c>
      <c r="BN24" s="10">
        <f t="shared" si="45"/>
        <v>0</v>
      </c>
      <c r="BO24" s="10">
        <f t="shared" si="45"/>
        <v>0</v>
      </c>
      <c r="BP24" s="10">
        <f t="shared" si="45"/>
        <v>0</v>
      </c>
      <c r="BQ24" s="10">
        <f t="shared" si="45"/>
        <v>0</v>
      </c>
      <c r="BR24" s="10">
        <f t="shared" si="45"/>
        <v>0</v>
      </c>
      <c r="BS24" s="10">
        <f t="shared" si="45"/>
        <v>0</v>
      </c>
      <c r="BT24" s="10">
        <f t="shared" si="45"/>
        <v>0</v>
      </c>
      <c r="BU24" s="10">
        <f t="shared" si="45"/>
        <v>0</v>
      </c>
    </row>
    <row r="25" spans="1:73">
      <c r="A25" s="20" t="s">
        <v>35</v>
      </c>
      <c r="B25" s="43" t="s">
        <v>36</v>
      </c>
      <c r="C25" s="39">
        <f>VLOOKUP(A25,'Resumo Eventograma'!A:E,5,FALSE)</f>
        <v>286944.62</v>
      </c>
      <c r="D25" s="17">
        <f>EDATE(D$7,E25)</f>
        <v>45200</v>
      </c>
      <c r="E25" s="35">
        <v>1</v>
      </c>
      <c r="F25" s="20">
        <v>6</v>
      </c>
      <c r="G25" s="3">
        <f t="shared" ref="G25" si="46">IF(F25&lt;&gt;"",H25-D25,"")</f>
        <v>212</v>
      </c>
      <c r="H25" s="4">
        <f t="shared" ref="H25" si="47">IFERROR(EOMONTH(D25,F25),"")</f>
        <v>45412</v>
      </c>
      <c r="I25" s="1" t="s">
        <v>7</v>
      </c>
      <c r="J25" s="7">
        <v>0</v>
      </c>
      <c r="K25" s="8">
        <f>IFERROR(IF(AND($D25&lt;=K$6,SUM($I25:J25)&lt;&gt;1),1/$F25,0),0)</f>
        <v>0</v>
      </c>
      <c r="L25" s="8">
        <f>IFERROR(IF(AND($D25&lt;=L$6,SUM($I25:K25)&lt;&gt;1),1/$F25,0),0)</f>
        <v>0.16666666666666666</v>
      </c>
      <c r="M25" s="8">
        <f>IFERROR(IF(AND($D25&lt;=M$6,SUM($I25:L25)&lt;&gt;1),1/$F25,0),0)</f>
        <v>0.16666666666666666</v>
      </c>
      <c r="N25" s="8">
        <f>IFERROR(IF(AND($D25&lt;=N$6,SUM($I25:M25)&lt;&gt;1),1/$F25,0),0)</f>
        <v>0.16666666666666666</v>
      </c>
      <c r="O25" s="8">
        <f>IFERROR(IF(AND($D25&lt;=O$6,SUM($I25:N25)&lt;&gt;1),1/$F25,0),0)</f>
        <v>0.16666666666666666</v>
      </c>
      <c r="P25" s="8">
        <f>IFERROR(IF(AND($D25&lt;=P$6,SUM($I25:O25)&lt;&gt;1),1/$F25,0),0)</f>
        <v>0.16666666666666666</v>
      </c>
      <c r="Q25" s="8">
        <f>IFERROR(IF(AND($D25&lt;=Q$6,SUM($I25:P25)&lt;&gt;1),1/$F25,0),0)</f>
        <v>0.16666666666666666</v>
      </c>
      <c r="R25" s="8">
        <f>IFERROR(IF(AND($D25&lt;=R$6,SUM($I25:Q25)&lt;&gt;1),1/$F25,0),0)</f>
        <v>0</v>
      </c>
      <c r="S25" s="8">
        <f>IFERROR(IF(AND($D25&lt;=S$6,SUM($I25:R25)&lt;&gt;1),1/$F25,0),0)</f>
        <v>0</v>
      </c>
      <c r="T25" s="8">
        <f>IFERROR(IF(AND($D25&lt;=T$6,SUM($I25:S25)&lt;&gt;1),1/$F25,0),0)</f>
        <v>0</v>
      </c>
      <c r="U25" s="8">
        <f>IFERROR(IF(AND($D25&lt;=U$6,SUM($I25:T25)&lt;&gt;1),1/$F25,0),0)</f>
        <v>0</v>
      </c>
      <c r="V25" s="8">
        <f>IFERROR(IF(AND($D25&lt;=V$6,SUM($I25:U25)&lt;&gt;1),1/$F25,0),0)</f>
        <v>0</v>
      </c>
      <c r="W25" s="8">
        <f>IFERROR(IF(AND($D25&lt;=W$6,SUM($I25:V25)&lt;&gt;1),1/$F25,0),0)</f>
        <v>0</v>
      </c>
      <c r="X25" s="8">
        <f>IFERROR(IF(AND($D25&lt;=X$6,SUM($I25:W25)&lt;&gt;1),1/$F25,0),0)</f>
        <v>0</v>
      </c>
      <c r="Y25" s="8">
        <f>IFERROR(IF(AND($D25&lt;=Y$6,SUM($I25:X25)&lt;&gt;1),1/$F25,0),0)</f>
        <v>0</v>
      </c>
      <c r="Z25" s="8">
        <f>IFERROR(IF(AND($D25&lt;=Z$6,SUM($I25:Y25)&lt;&gt;1),1/$F25,0),0)</f>
        <v>0</v>
      </c>
      <c r="AA25" s="8">
        <f>IFERROR(IF(AND($D25&lt;=AA$6,SUM($I25:Z25)&lt;&gt;1),1/$F25,0),0)</f>
        <v>0</v>
      </c>
      <c r="AB25" s="8">
        <f>IFERROR(IF(AND($D25&lt;=AB$6,SUM($I25:AA25)&lt;&gt;1),1/$F25,0),0)</f>
        <v>0</v>
      </c>
      <c r="AC25" s="8">
        <f>IFERROR(IF(AND($D25&lt;=AC$6,SUM($I25:AB25)&lt;&gt;1),1/$F25,0),0)</f>
        <v>0</v>
      </c>
      <c r="AD25" s="8">
        <f>IFERROR(IF(AND($D25&lt;=AD$6,SUM($I25:AC25)&lt;&gt;1),1/$F25,0),0)</f>
        <v>0</v>
      </c>
      <c r="AE25" s="8">
        <f>IFERROR(IF(AND($D25&lt;=AE$6,SUM($I25:AD25)&lt;&gt;1),1/$F25,0),0)</f>
        <v>0</v>
      </c>
      <c r="AF25" s="8">
        <f>IFERROR(IF(AND($D25&lt;=AF$6,SUM($I25:AE25)&lt;&gt;1),1/$F25,0),0)</f>
        <v>0</v>
      </c>
      <c r="AG25" s="8">
        <f>IFERROR(IF(AND($D25&lt;=AG$6,SUM($I25:AF25)&lt;&gt;1),1/$F25,0),0)</f>
        <v>0</v>
      </c>
      <c r="AH25" s="8">
        <f>IFERROR(IF(AND($D25&lt;=AH$6,SUM($I25:AG25)&lt;&gt;1),1/$F25,0),0)</f>
        <v>0</v>
      </c>
      <c r="AI25" s="8">
        <f>IFERROR(IF(AND($D25&lt;=AI$6,SUM($I25:AH25)&lt;&gt;1),1/$F25,0),0)</f>
        <v>0</v>
      </c>
      <c r="AJ25" s="8">
        <f>IFERROR(IF(AND($D25&lt;=AJ$6,SUM($I25:AI25)&lt;&gt;1),1/$F25,0),0)</f>
        <v>0</v>
      </c>
      <c r="AK25" s="8">
        <f>IFERROR(IF(AND($D25&lt;=AK$6,SUM($I25:AJ25)&lt;&gt;1),1/$F25,0),0)</f>
        <v>0</v>
      </c>
      <c r="AL25" s="8">
        <f>IFERROR(IF(AND($D25&lt;=AL$6,SUM($I25:AK25)&lt;&gt;1),1/$F25,0),0)</f>
        <v>0</v>
      </c>
      <c r="AM25" s="8">
        <f>IFERROR(IF(AND($D25&lt;=AM$6,SUM($I25:AL25)&lt;&gt;1),1/$F25,0),0)</f>
        <v>0</v>
      </c>
      <c r="AN25" s="8">
        <f>IFERROR(IF(AND($D25&lt;=AN$6,SUM($I25:AM25)&lt;&gt;1),1/$F25,0),0)</f>
        <v>0</v>
      </c>
      <c r="AO25" s="8">
        <f>IFERROR(IF(AND($D25&lt;=AO$6,SUM($I25:AN25)&lt;&gt;1),1/$F25,0),0)</f>
        <v>0</v>
      </c>
      <c r="AP25" s="8">
        <f>IFERROR(IF(AND($D25&lt;=AP$6,SUM($I25:AO25)&lt;&gt;1),1/$F25,0),0)</f>
        <v>0</v>
      </c>
      <c r="AQ25" s="8">
        <f>IFERROR(IF(AND($D25&lt;=AQ$6,SUM($I25:AP25)&lt;&gt;1),1/$F25,0),0)</f>
        <v>0</v>
      </c>
      <c r="AR25" s="8">
        <f>IFERROR(IF(AND($D25&lt;=AR$6,SUM($I25:AQ25)&lt;&gt;1),1/$F25,0),0)</f>
        <v>0</v>
      </c>
      <c r="AS25" s="8">
        <f>IFERROR(IF(AND($D25&lt;=AS$6,SUM($I25:AR25)&lt;&gt;1),1/$F25,0),0)</f>
        <v>0</v>
      </c>
      <c r="AT25" s="8">
        <f>IFERROR(IF(AND($D25&lt;=AT$6,SUM($I25:AS25)&lt;&gt;1),1/$F25,0),0)</f>
        <v>0</v>
      </c>
      <c r="AU25" s="8">
        <f>IFERROR(IF(AND($D25&lt;=AU$6,SUM($I25:AT25)&lt;&gt;1),1/$F25,0),0)</f>
        <v>0</v>
      </c>
      <c r="AV25" s="8">
        <f>IFERROR(IF(AND($D25&lt;=AV$6,SUM($I25:AU25)&lt;&gt;1),1/$F25,0),0)</f>
        <v>0</v>
      </c>
      <c r="AW25" s="8">
        <f>IFERROR(IF(AND($D25&lt;=AW$6,SUM($I25:AV25)&lt;&gt;1),1/$F25,0),0)</f>
        <v>0</v>
      </c>
      <c r="AX25" s="8">
        <f>IFERROR(IF(AND($D25&lt;=AX$6,SUM($I25:AW25)&lt;&gt;1),1/$F25,0),0)</f>
        <v>0</v>
      </c>
      <c r="AY25" s="8">
        <f>IFERROR(IF(AND($D25&lt;=AY$6,SUM($I25:AX25)&lt;&gt;1),1/$F25,0),0)</f>
        <v>0</v>
      </c>
      <c r="AZ25" s="8">
        <f>IFERROR(IF(AND($D25&lt;=AZ$6,SUM($I25:AY25)&lt;&gt;1),1/$F25,0),0)</f>
        <v>0</v>
      </c>
      <c r="BA25" s="8">
        <f>IFERROR(IF(AND($D25&lt;=BA$6,SUM($I25:AZ25)&lt;&gt;1),1/$F25,0),0)</f>
        <v>0</v>
      </c>
      <c r="BB25" s="8">
        <f>IFERROR(IF(AND($D25&lt;=BB$6,SUM($I25:BA25)&lt;&gt;1),1/$F25,0),0)</f>
        <v>0</v>
      </c>
      <c r="BC25" s="8">
        <f>IFERROR(IF(AND($D25&lt;=BC$6,SUM($I25:BB25)&lt;&gt;1),1/$F25,0),0)</f>
        <v>0</v>
      </c>
      <c r="BD25" s="8">
        <f>IFERROR(IF(AND($D25&lt;=BD$6,SUM($I25:BC25)&lt;&gt;1),1/$F25,0),0)</f>
        <v>0</v>
      </c>
      <c r="BE25" s="8">
        <f>IFERROR(IF(AND($D25&lt;=BE$6,SUM($I25:BD25)&lt;&gt;1),1/$F25,0),0)</f>
        <v>0</v>
      </c>
      <c r="BF25" s="8">
        <f>IFERROR(IF(AND($D25&lt;=BF$6,SUM($I25:BE25)&lt;&gt;1),1/$F25,0),0)</f>
        <v>0</v>
      </c>
      <c r="BG25" s="8">
        <f>IFERROR(IF(AND($D25&lt;=BG$6,SUM($I25:BF25)&lt;&gt;1),1/$F25,0),0)</f>
        <v>0</v>
      </c>
      <c r="BH25" s="8">
        <f>IFERROR(IF(AND($D25&lt;=BH$6,SUM($I25:BG25)&lt;&gt;1),1/$F25,0),0)</f>
        <v>0</v>
      </c>
      <c r="BI25" s="8">
        <f>IFERROR(IF(AND($D25&lt;=BI$6,SUM($I25:BH25)&lt;&gt;1),1/$F25,0),0)</f>
        <v>0</v>
      </c>
      <c r="BJ25" s="8">
        <f>IFERROR(IF(AND($D25&lt;=BJ$6,SUM($I25:BI25)&lt;&gt;1),1/$F25,0),0)</f>
        <v>0</v>
      </c>
      <c r="BK25" s="8">
        <f>IFERROR(IF(AND($D25&lt;=BK$6,SUM($I25:BJ25)&lt;&gt;1),1/$F25,0),0)</f>
        <v>0</v>
      </c>
      <c r="BL25" s="8">
        <f>IFERROR(IF(AND($D25&lt;=BL$6,SUM($I25:BK25)&lt;&gt;1),1/$F25,0),0)</f>
        <v>0</v>
      </c>
      <c r="BM25" s="8">
        <f>IFERROR(IF(AND($D25&lt;=BM$6,SUM($I25:BL25)&lt;&gt;1),1/$F25,0),0)</f>
        <v>0</v>
      </c>
      <c r="BN25" s="8">
        <f>IFERROR(IF(AND($D25&lt;=BN$6,SUM($I25:BM25)&lt;&gt;1),1/$F25,0),0)</f>
        <v>0</v>
      </c>
      <c r="BO25" s="8">
        <f>IFERROR(IF(AND($D25&lt;=BO$6,SUM($I25:BN25)&lt;&gt;1),1/$F25,0),0)</f>
        <v>0</v>
      </c>
      <c r="BP25" s="8">
        <f>IFERROR(IF(AND($D25&lt;=BP$6,SUM($I25:BO25)&lt;&gt;1),1/$F25,0),0)</f>
        <v>0</v>
      </c>
      <c r="BQ25" s="8">
        <f>IFERROR(IF(AND($D25&lt;=BQ$6,SUM($I25:BP25)&lt;&gt;1),1/$F25,0),0)</f>
        <v>0</v>
      </c>
      <c r="BR25" s="8">
        <f>IFERROR(IF(AND($D25&lt;=BR$6,SUM($I25:BQ25)&lt;&gt;1),1/$F25,0),0)</f>
        <v>0</v>
      </c>
      <c r="BS25" s="8">
        <f>IFERROR(IF(AND($D25&lt;=BS$6,SUM($I25:BR25)&lt;&gt;1),1/$F25,0),0)</f>
        <v>0</v>
      </c>
      <c r="BT25" s="8">
        <f>IFERROR(IF(AND($D25&lt;=BT$6,SUM($I25:BS25)&lt;&gt;1),1/$F25,0),0)</f>
        <v>0</v>
      </c>
      <c r="BU25" s="8">
        <f>IFERROR(IF(AND($D25&lt;=BU$6,SUM($I25:BT25)&lt;&gt;1),1/$F25,0),0)</f>
        <v>0</v>
      </c>
    </row>
    <row r="26" spans="1:73">
      <c r="A26" s="20"/>
      <c r="B26" s="43"/>
      <c r="C26" s="39"/>
      <c r="D26" s="17"/>
      <c r="E26" s="35"/>
      <c r="F26" s="20"/>
      <c r="G26" s="5"/>
      <c r="H26" s="6"/>
      <c r="I26" s="2" t="s">
        <v>8</v>
      </c>
      <c r="J26" s="9">
        <f t="shared" ref="J26:Y26" si="48">J25*$C25</f>
        <v>0</v>
      </c>
      <c r="K26" s="10">
        <f t="shared" si="48"/>
        <v>0</v>
      </c>
      <c r="L26" s="10">
        <f t="shared" si="48"/>
        <v>47824.103333333333</v>
      </c>
      <c r="M26" s="10">
        <f t="shared" si="48"/>
        <v>47824.103333333333</v>
      </c>
      <c r="N26" s="10">
        <f t="shared" si="48"/>
        <v>47824.103333333333</v>
      </c>
      <c r="O26" s="10">
        <f t="shared" si="48"/>
        <v>47824.103333333333</v>
      </c>
      <c r="P26" s="10">
        <f t="shared" si="48"/>
        <v>47824.103333333333</v>
      </c>
      <c r="Q26" s="10">
        <f t="shared" si="48"/>
        <v>47824.103333333333</v>
      </c>
      <c r="R26" s="10">
        <f t="shared" si="48"/>
        <v>0</v>
      </c>
      <c r="S26" s="10">
        <f t="shared" si="48"/>
        <v>0</v>
      </c>
      <c r="T26" s="10">
        <f t="shared" si="48"/>
        <v>0</v>
      </c>
      <c r="U26" s="10">
        <f t="shared" si="48"/>
        <v>0</v>
      </c>
      <c r="V26" s="10">
        <f t="shared" si="48"/>
        <v>0</v>
      </c>
      <c r="W26" s="10">
        <f t="shared" si="48"/>
        <v>0</v>
      </c>
      <c r="X26" s="10">
        <f t="shared" si="48"/>
        <v>0</v>
      </c>
      <c r="Y26" s="10">
        <f t="shared" si="48"/>
        <v>0</v>
      </c>
      <c r="Z26" s="10">
        <f t="shared" ref="Z26:BK26" si="49">Z25*$C25</f>
        <v>0</v>
      </c>
      <c r="AA26" s="10">
        <f t="shared" si="49"/>
        <v>0</v>
      </c>
      <c r="AB26" s="10">
        <f t="shared" si="49"/>
        <v>0</v>
      </c>
      <c r="AC26" s="10">
        <f t="shared" si="49"/>
        <v>0</v>
      </c>
      <c r="AD26" s="10">
        <f t="shared" si="49"/>
        <v>0</v>
      </c>
      <c r="AE26" s="10">
        <f t="shared" si="49"/>
        <v>0</v>
      </c>
      <c r="AF26" s="10">
        <f t="shared" si="49"/>
        <v>0</v>
      </c>
      <c r="AG26" s="10">
        <f t="shared" si="49"/>
        <v>0</v>
      </c>
      <c r="AH26" s="10">
        <f t="shared" si="49"/>
        <v>0</v>
      </c>
      <c r="AI26" s="10">
        <f t="shared" si="49"/>
        <v>0</v>
      </c>
      <c r="AJ26" s="10">
        <f t="shared" si="49"/>
        <v>0</v>
      </c>
      <c r="AK26" s="10">
        <f t="shared" si="49"/>
        <v>0</v>
      </c>
      <c r="AL26" s="10">
        <f t="shared" si="49"/>
        <v>0</v>
      </c>
      <c r="AM26" s="10">
        <f t="shared" si="49"/>
        <v>0</v>
      </c>
      <c r="AN26" s="10">
        <f t="shared" si="49"/>
        <v>0</v>
      </c>
      <c r="AO26" s="10">
        <f t="shared" si="49"/>
        <v>0</v>
      </c>
      <c r="AP26" s="10">
        <f t="shared" si="49"/>
        <v>0</v>
      </c>
      <c r="AQ26" s="10">
        <f t="shared" si="49"/>
        <v>0</v>
      </c>
      <c r="AR26" s="10">
        <f t="shared" si="49"/>
        <v>0</v>
      </c>
      <c r="AS26" s="10">
        <f t="shared" si="49"/>
        <v>0</v>
      </c>
      <c r="AT26" s="10">
        <f t="shared" si="49"/>
        <v>0</v>
      </c>
      <c r="AU26" s="10">
        <f t="shared" si="49"/>
        <v>0</v>
      </c>
      <c r="AV26" s="10">
        <f t="shared" si="49"/>
        <v>0</v>
      </c>
      <c r="AW26" s="10">
        <f t="shared" si="49"/>
        <v>0</v>
      </c>
      <c r="AX26" s="10">
        <f t="shared" si="49"/>
        <v>0</v>
      </c>
      <c r="AY26" s="10">
        <f t="shared" si="49"/>
        <v>0</v>
      </c>
      <c r="AZ26" s="10">
        <f t="shared" si="49"/>
        <v>0</v>
      </c>
      <c r="BA26" s="10">
        <f t="shared" si="49"/>
        <v>0</v>
      </c>
      <c r="BB26" s="10">
        <f t="shared" si="49"/>
        <v>0</v>
      </c>
      <c r="BC26" s="10">
        <f t="shared" si="49"/>
        <v>0</v>
      </c>
      <c r="BD26" s="10">
        <f t="shared" si="49"/>
        <v>0</v>
      </c>
      <c r="BE26" s="10">
        <f t="shared" si="49"/>
        <v>0</v>
      </c>
      <c r="BF26" s="10">
        <f t="shared" si="49"/>
        <v>0</v>
      </c>
      <c r="BG26" s="10">
        <f t="shared" si="49"/>
        <v>0</v>
      </c>
      <c r="BH26" s="10">
        <f t="shared" si="49"/>
        <v>0</v>
      </c>
      <c r="BI26" s="10">
        <f t="shared" si="49"/>
        <v>0</v>
      </c>
      <c r="BJ26" s="10">
        <f t="shared" si="49"/>
        <v>0</v>
      </c>
      <c r="BK26" s="10">
        <f t="shared" si="49"/>
        <v>0</v>
      </c>
      <c r="BL26" s="10">
        <f t="shared" ref="BL26:BU26" si="50">BL25*$C25</f>
        <v>0</v>
      </c>
      <c r="BM26" s="10">
        <f t="shared" si="50"/>
        <v>0</v>
      </c>
      <c r="BN26" s="10">
        <f t="shared" si="50"/>
        <v>0</v>
      </c>
      <c r="BO26" s="10">
        <f t="shared" si="50"/>
        <v>0</v>
      </c>
      <c r="BP26" s="10">
        <f t="shared" si="50"/>
        <v>0</v>
      </c>
      <c r="BQ26" s="10">
        <f t="shared" si="50"/>
        <v>0</v>
      </c>
      <c r="BR26" s="10">
        <f t="shared" si="50"/>
        <v>0</v>
      </c>
      <c r="BS26" s="10">
        <f t="shared" si="50"/>
        <v>0</v>
      </c>
      <c r="BT26" s="10">
        <f t="shared" si="50"/>
        <v>0</v>
      </c>
      <c r="BU26" s="10">
        <f t="shared" si="50"/>
        <v>0</v>
      </c>
    </row>
    <row r="27" spans="1:73">
      <c r="A27" s="20" t="s">
        <v>301</v>
      </c>
      <c r="B27" s="43" t="s">
        <v>37</v>
      </c>
      <c r="C27" s="39">
        <f>VLOOKUP(A27,'Resumo Eventograma'!A:E,5,FALSE)</f>
        <v>193463.32</v>
      </c>
      <c r="D27" s="17">
        <f>EDATE(D$7,E27)</f>
        <v>45292</v>
      </c>
      <c r="E27" s="35">
        <v>4</v>
      </c>
      <c r="F27" s="20">
        <v>4</v>
      </c>
      <c r="G27" s="3">
        <f t="shared" ref="G27" si="51">IF(F27&lt;&gt;"",H27-D27,"")</f>
        <v>151</v>
      </c>
      <c r="H27" s="4">
        <f t="shared" ref="H27" si="52">IFERROR(EOMONTH(D27,F27),"")</f>
        <v>45443</v>
      </c>
      <c r="I27" s="1" t="s">
        <v>7</v>
      </c>
      <c r="J27" s="7">
        <v>0</v>
      </c>
      <c r="K27" s="8">
        <f>IFERROR(IF(AND($D27&lt;=K$6,SUM($I27:J27)&lt;&gt;1),1/$F27,0),0)</f>
        <v>0</v>
      </c>
      <c r="L27" s="8">
        <f>IFERROR(IF(AND($D27&lt;=L$6,SUM($I27:K27)&lt;&gt;1),1/$F27,0),0)</f>
        <v>0</v>
      </c>
      <c r="M27" s="8">
        <f>IFERROR(IF(AND($D27&lt;=M$6,SUM($I27:L27)&lt;&gt;1),1/$F27,0),0)</f>
        <v>0</v>
      </c>
      <c r="N27" s="8">
        <f>IFERROR(IF(AND($D27&lt;=N$6,SUM($I27:M27)&lt;&gt;1),1/$F27,0),0)</f>
        <v>0</v>
      </c>
      <c r="O27" s="8">
        <f>IFERROR(IF(AND($D27&lt;=O$6,SUM($I27:N27)&lt;&gt;1),1/$F27,0),0)</f>
        <v>0.25</v>
      </c>
      <c r="P27" s="8">
        <f>IFERROR(IF(AND($D27&lt;=P$6,SUM($I27:O27)&lt;&gt;1),1/$F27,0),0)</f>
        <v>0.25</v>
      </c>
      <c r="Q27" s="8">
        <f>IFERROR(IF(AND($D27&lt;=Q$6,SUM($I27:P27)&lt;&gt;1),1/$F27,0),0)</f>
        <v>0.25</v>
      </c>
      <c r="R27" s="8">
        <f>IFERROR(IF(AND($D27&lt;=R$6,SUM($I27:Q27)&lt;&gt;1),1/$F27,0),0)</f>
        <v>0.25</v>
      </c>
      <c r="S27" s="8">
        <f>IFERROR(IF(AND($D27&lt;=S$6,SUM($I27:R27)&lt;&gt;1),1/$F27,0),0)</f>
        <v>0</v>
      </c>
      <c r="T27" s="8">
        <f>IFERROR(IF(AND($D27&lt;=T$6,SUM($I27:S27)&lt;&gt;1),1/$F27,0),0)</f>
        <v>0</v>
      </c>
      <c r="U27" s="8">
        <f>IFERROR(IF(AND($D27&lt;=U$6,SUM($I27:T27)&lt;&gt;1),1/$F27,0),0)</f>
        <v>0</v>
      </c>
      <c r="V27" s="8">
        <f>IFERROR(IF(AND($D27&lt;=V$6,SUM($I27:U27)&lt;&gt;1),1/$F27,0),0)</f>
        <v>0</v>
      </c>
      <c r="W27" s="8">
        <f>IFERROR(IF(AND($D27&lt;=W$6,SUM($I27:V27)&lt;&gt;1),1/$F27,0),0)</f>
        <v>0</v>
      </c>
      <c r="X27" s="8">
        <f>IFERROR(IF(AND($D27&lt;=X$6,SUM($I27:W27)&lt;&gt;1),1/$F27,0),0)</f>
        <v>0</v>
      </c>
      <c r="Y27" s="8">
        <f>IFERROR(IF(AND($D27&lt;=Y$6,SUM($I27:X27)&lt;&gt;1),1/$F27,0),0)</f>
        <v>0</v>
      </c>
      <c r="Z27" s="8">
        <f>IFERROR(IF(AND($D27&lt;=Z$6,SUM($I27:Y27)&lt;&gt;1),1/$F27,0),0)</f>
        <v>0</v>
      </c>
      <c r="AA27" s="8">
        <f>IFERROR(IF(AND($D27&lt;=AA$6,SUM($I27:Z27)&lt;&gt;1),1/$F27,0),0)</f>
        <v>0</v>
      </c>
      <c r="AB27" s="8">
        <f>IFERROR(IF(AND($D27&lt;=AB$6,SUM($I27:AA27)&lt;&gt;1),1/$F27,0),0)</f>
        <v>0</v>
      </c>
      <c r="AC27" s="8">
        <f>IFERROR(IF(AND($D27&lt;=AC$6,SUM($I27:AB27)&lt;&gt;1),1/$F27,0),0)</f>
        <v>0</v>
      </c>
      <c r="AD27" s="8">
        <f>IFERROR(IF(AND($D27&lt;=AD$6,SUM($I27:AC27)&lt;&gt;1),1/$F27,0),0)</f>
        <v>0</v>
      </c>
      <c r="AE27" s="8">
        <f>IFERROR(IF(AND($D27&lt;=AE$6,SUM($I27:AD27)&lt;&gt;1),1/$F27,0),0)</f>
        <v>0</v>
      </c>
      <c r="AF27" s="8">
        <f>IFERROR(IF(AND($D27&lt;=AF$6,SUM($I27:AE27)&lt;&gt;1),1/$F27,0),0)</f>
        <v>0</v>
      </c>
      <c r="AG27" s="8">
        <f>IFERROR(IF(AND($D27&lt;=AG$6,SUM($I27:AF27)&lt;&gt;1),1/$F27,0),0)</f>
        <v>0</v>
      </c>
      <c r="AH27" s="8">
        <f>IFERROR(IF(AND($D27&lt;=AH$6,SUM($I27:AG27)&lt;&gt;1),1/$F27,0),0)</f>
        <v>0</v>
      </c>
      <c r="AI27" s="8">
        <f>IFERROR(IF(AND($D27&lt;=AI$6,SUM($I27:AH27)&lt;&gt;1),1/$F27,0),0)</f>
        <v>0</v>
      </c>
      <c r="AJ27" s="8">
        <f>IFERROR(IF(AND($D27&lt;=AJ$6,SUM($I27:AI27)&lt;&gt;1),1/$F27,0),0)</f>
        <v>0</v>
      </c>
      <c r="AK27" s="8">
        <f>IFERROR(IF(AND($D27&lt;=AK$6,SUM($I27:AJ27)&lt;&gt;1),1/$F27,0),0)</f>
        <v>0</v>
      </c>
      <c r="AL27" s="8">
        <f>IFERROR(IF(AND($D27&lt;=AL$6,SUM($I27:AK27)&lt;&gt;1),1/$F27,0),0)</f>
        <v>0</v>
      </c>
      <c r="AM27" s="8">
        <f>IFERROR(IF(AND($D27&lt;=AM$6,SUM($I27:AL27)&lt;&gt;1),1/$F27,0),0)</f>
        <v>0</v>
      </c>
      <c r="AN27" s="8">
        <f>IFERROR(IF(AND($D27&lt;=AN$6,SUM($I27:AM27)&lt;&gt;1),1/$F27,0),0)</f>
        <v>0</v>
      </c>
      <c r="AO27" s="8">
        <f>IFERROR(IF(AND($D27&lt;=AO$6,SUM($I27:AN27)&lt;&gt;1),1/$F27,0),0)</f>
        <v>0</v>
      </c>
      <c r="AP27" s="8">
        <f>IFERROR(IF(AND($D27&lt;=AP$6,SUM($I27:AO27)&lt;&gt;1),1/$F27,0),0)</f>
        <v>0</v>
      </c>
      <c r="AQ27" s="8">
        <f>IFERROR(IF(AND($D27&lt;=AQ$6,SUM($I27:AP27)&lt;&gt;1),1/$F27,0),0)</f>
        <v>0</v>
      </c>
      <c r="AR27" s="8">
        <f>IFERROR(IF(AND($D27&lt;=AR$6,SUM($I27:AQ27)&lt;&gt;1),1/$F27,0),0)</f>
        <v>0</v>
      </c>
      <c r="AS27" s="8">
        <f>IFERROR(IF(AND($D27&lt;=AS$6,SUM($I27:AR27)&lt;&gt;1),1/$F27,0),0)</f>
        <v>0</v>
      </c>
      <c r="AT27" s="8">
        <f>IFERROR(IF(AND($D27&lt;=AT$6,SUM($I27:AS27)&lt;&gt;1),1/$F27,0),0)</f>
        <v>0</v>
      </c>
      <c r="AU27" s="8">
        <f>IFERROR(IF(AND($D27&lt;=AU$6,SUM($I27:AT27)&lt;&gt;1),1/$F27,0),0)</f>
        <v>0</v>
      </c>
      <c r="AV27" s="8">
        <f>IFERROR(IF(AND($D27&lt;=AV$6,SUM($I27:AU27)&lt;&gt;1),1/$F27,0),0)</f>
        <v>0</v>
      </c>
      <c r="AW27" s="8">
        <f>IFERROR(IF(AND($D27&lt;=AW$6,SUM($I27:AV27)&lt;&gt;1),1/$F27,0),0)</f>
        <v>0</v>
      </c>
      <c r="AX27" s="8">
        <f>IFERROR(IF(AND($D27&lt;=AX$6,SUM($I27:AW27)&lt;&gt;1),1/$F27,0),0)</f>
        <v>0</v>
      </c>
      <c r="AY27" s="8">
        <f>IFERROR(IF(AND($D27&lt;=AY$6,SUM($I27:AX27)&lt;&gt;1),1/$F27,0),0)</f>
        <v>0</v>
      </c>
      <c r="AZ27" s="8">
        <f>IFERROR(IF(AND($D27&lt;=AZ$6,SUM($I27:AY27)&lt;&gt;1),1/$F27,0),0)</f>
        <v>0</v>
      </c>
      <c r="BA27" s="8">
        <f>IFERROR(IF(AND($D27&lt;=BA$6,SUM($I27:AZ27)&lt;&gt;1),1/$F27,0),0)</f>
        <v>0</v>
      </c>
      <c r="BB27" s="8">
        <f>IFERROR(IF(AND($D27&lt;=BB$6,SUM($I27:BA27)&lt;&gt;1),1/$F27,0),0)</f>
        <v>0</v>
      </c>
      <c r="BC27" s="8">
        <f>IFERROR(IF(AND($D27&lt;=BC$6,SUM($I27:BB27)&lt;&gt;1),1/$F27,0),0)</f>
        <v>0</v>
      </c>
      <c r="BD27" s="8">
        <f>IFERROR(IF(AND($D27&lt;=BD$6,SUM($I27:BC27)&lt;&gt;1),1/$F27,0),0)</f>
        <v>0</v>
      </c>
      <c r="BE27" s="8">
        <f>IFERROR(IF(AND($D27&lt;=BE$6,SUM($I27:BD27)&lt;&gt;1),1/$F27,0),0)</f>
        <v>0</v>
      </c>
      <c r="BF27" s="8">
        <f>IFERROR(IF(AND($D27&lt;=BF$6,SUM($I27:BE27)&lt;&gt;1),1/$F27,0),0)</f>
        <v>0</v>
      </c>
      <c r="BG27" s="8">
        <f>IFERROR(IF(AND($D27&lt;=BG$6,SUM($I27:BF27)&lt;&gt;1),1/$F27,0),0)</f>
        <v>0</v>
      </c>
      <c r="BH27" s="8">
        <f>IFERROR(IF(AND($D27&lt;=BH$6,SUM($I27:BG27)&lt;&gt;1),1/$F27,0),0)</f>
        <v>0</v>
      </c>
      <c r="BI27" s="8">
        <f>IFERROR(IF(AND($D27&lt;=BI$6,SUM($I27:BH27)&lt;&gt;1),1/$F27,0),0)</f>
        <v>0</v>
      </c>
      <c r="BJ27" s="8">
        <f>IFERROR(IF(AND($D27&lt;=BJ$6,SUM($I27:BI27)&lt;&gt;1),1/$F27,0),0)</f>
        <v>0</v>
      </c>
      <c r="BK27" s="8">
        <f>IFERROR(IF(AND($D27&lt;=BK$6,SUM($I27:BJ27)&lt;&gt;1),1/$F27,0),0)</f>
        <v>0</v>
      </c>
      <c r="BL27" s="8">
        <f>IFERROR(IF(AND($D27&lt;=BL$6,SUM($I27:BK27)&lt;&gt;1),1/$F27,0),0)</f>
        <v>0</v>
      </c>
      <c r="BM27" s="8">
        <f>IFERROR(IF(AND($D27&lt;=BM$6,SUM($I27:BL27)&lt;&gt;1),1/$F27,0),0)</f>
        <v>0</v>
      </c>
      <c r="BN27" s="8">
        <f>IFERROR(IF(AND($D27&lt;=BN$6,SUM($I27:BM27)&lt;&gt;1),1/$F27,0),0)</f>
        <v>0</v>
      </c>
      <c r="BO27" s="8">
        <f>IFERROR(IF(AND($D27&lt;=BO$6,SUM($I27:BN27)&lt;&gt;1),1/$F27,0),0)</f>
        <v>0</v>
      </c>
      <c r="BP27" s="8">
        <f>IFERROR(IF(AND($D27&lt;=BP$6,SUM($I27:BO27)&lt;&gt;1),1/$F27,0),0)</f>
        <v>0</v>
      </c>
      <c r="BQ27" s="8">
        <f>IFERROR(IF(AND($D27&lt;=BQ$6,SUM($I27:BP27)&lt;&gt;1),1/$F27,0),0)</f>
        <v>0</v>
      </c>
      <c r="BR27" s="8">
        <f>IFERROR(IF(AND($D27&lt;=BR$6,SUM($I27:BQ27)&lt;&gt;1),1/$F27,0),0)</f>
        <v>0</v>
      </c>
      <c r="BS27" s="8">
        <f>IFERROR(IF(AND($D27&lt;=BS$6,SUM($I27:BR27)&lt;&gt;1),1/$F27,0),0)</f>
        <v>0</v>
      </c>
      <c r="BT27" s="8">
        <f>IFERROR(IF(AND($D27&lt;=BT$6,SUM($I27:BS27)&lt;&gt;1),1/$F27,0),0)</f>
        <v>0</v>
      </c>
      <c r="BU27" s="8">
        <f>IFERROR(IF(AND($D27&lt;=BU$6,SUM($I27:BT27)&lt;&gt;1),1/$F27,0),0)</f>
        <v>0</v>
      </c>
    </row>
    <row r="28" spans="1:73">
      <c r="A28" s="20"/>
      <c r="B28" s="43"/>
      <c r="C28" s="39"/>
      <c r="D28" s="17"/>
      <c r="E28" s="35"/>
      <c r="F28" s="20"/>
      <c r="G28" s="5"/>
      <c r="H28" s="6"/>
      <c r="I28" s="2" t="s">
        <v>8</v>
      </c>
      <c r="J28" s="9">
        <f t="shared" ref="J28:Y28" si="53">J27*$C27</f>
        <v>0</v>
      </c>
      <c r="K28" s="10">
        <f t="shared" si="53"/>
        <v>0</v>
      </c>
      <c r="L28" s="10">
        <f t="shared" si="53"/>
        <v>0</v>
      </c>
      <c r="M28" s="10">
        <f t="shared" si="53"/>
        <v>0</v>
      </c>
      <c r="N28" s="10">
        <f t="shared" si="53"/>
        <v>0</v>
      </c>
      <c r="O28" s="10">
        <f t="shared" si="53"/>
        <v>48365.83</v>
      </c>
      <c r="P28" s="10">
        <f t="shared" si="53"/>
        <v>48365.83</v>
      </c>
      <c r="Q28" s="10">
        <f t="shared" si="53"/>
        <v>48365.83</v>
      </c>
      <c r="R28" s="10">
        <f t="shared" si="53"/>
        <v>48365.83</v>
      </c>
      <c r="S28" s="10">
        <f t="shared" si="53"/>
        <v>0</v>
      </c>
      <c r="T28" s="10">
        <f t="shared" si="53"/>
        <v>0</v>
      </c>
      <c r="U28" s="10">
        <f t="shared" si="53"/>
        <v>0</v>
      </c>
      <c r="V28" s="10">
        <f t="shared" si="53"/>
        <v>0</v>
      </c>
      <c r="W28" s="10">
        <f t="shared" si="53"/>
        <v>0</v>
      </c>
      <c r="X28" s="10">
        <f t="shared" si="53"/>
        <v>0</v>
      </c>
      <c r="Y28" s="10">
        <f t="shared" si="53"/>
        <v>0</v>
      </c>
      <c r="Z28" s="10">
        <f t="shared" ref="Z28:BK28" si="54">Z27*$C27</f>
        <v>0</v>
      </c>
      <c r="AA28" s="10">
        <f t="shared" si="54"/>
        <v>0</v>
      </c>
      <c r="AB28" s="10">
        <f t="shared" si="54"/>
        <v>0</v>
      </c>
      <c r="AC28" s="10">
        <f t="shared" si="54"/>
        <v>0</v>
      </c>
      <c r="AD28" s="10">
        <f t="shared" si="54"/>
        <v>0</v>
      </c>
      <c r="AE28" s="10">
        <f t="shared" si="54"/>
        <v>0</v>
      </c>
      <c r="AF28" s="10">
        <f t="shared" si="54"/>
        <v>0</v>
      </c>
      <c r="AG28" s="10">
        <f t="shared" si="54"/>
        <v>0</v>
      </c>
      <c r="AH28" s="10">
        <f t="shared" si="54"/>
        <v>0</v>
      </c>
      <c r="AI28" s="10">
        <f t="shared" si="54"/>
        <v>0</v>
      </c>
      <c r="AJ28" s="10">
        <f t="shared" si="54"/>
        <v>0</v>
      </c>
      <c r="AK28" s="10">
        <f t="shared" si="54"/>
        <v>0</v>
      </c>
      <c r="AL28" s="10">
        <f t="shared" si="54"/>
        <v>0</v>
      </c>
      <c r="AM28" s="10">
        <f t="shared" si="54"/>
        <v>0</v>
      </c>
      <c r="AN28" s="10">
        <f t="shared" si="54"/>
        <v>0</v>
      </c>
      <c r="AO28" s="10">
        <f t="shared" si="54"/>
        <v>0</v>
      </c>
      <c r="AP28" s="10">
        <f t="shared" si="54"/>
        <v>0</v>
      </c>
      <c r="AQ28" s="10">
        <f t="shared" si="54"/>
        <v>0</v>
      </c>
      <c r="AR28" s="10">
        <f t="shared" si="54"/>
        <v>0</v>
      </c>
      <c r="AS28" s="10">
        <f t="shared" si="54"/>
        <v>0</v>
      </c>
      <c r="AT28" s="10">
        <f t="shared" si="54"/>
        <v>0</v>
      </c>
      <c r="AU28" s="10">
        <f t="shared" si="54"/>
        <v>0</v>
      </c>
      <c r="AV28" s="10">
        <f t="shared" si="54"/>
        <v>0</v>
      </c>
      <c r="AW28" s="10">
        <f t="shared" si="54"/>
        <v>0</v>
      </c>
      <c r="AX28" s="10">
        <f t="shared" si="54"/>
        <v>0</v>
      </c>
      <c r="AY28" s="10">
        <f t="shared" si="54"/>
        <v>0</v>
      </c>
      <c r="AZ28" s="10">
        <f t="shared" si="54"/>
        <v>0</v>
      </c>
      <c r="BA28" s="10">
        <f t="shared" si="54"/>
        <v>0</v>
      </c>
      <c r="BB28" s="10">
        <f t="shared" si="54"/>
        <v>0</v>
      </c>
      <c r="BC28" s="10">
        <f t="shared" si="54"/>
        <v>0</v>
      </c>
      <c r="BD28" s="10">
        <f t="shared" si="54"/>
        <v>0</v>
      </c>
      <c r="BE28" s="10">
        <f t="shared" si="54"/>
        <v>0</v>
      </c>
      <c r="BF28" s="10">
        <f t="shared" si="54"/>
        <v>0</v>
      </c>
      <c r="BG28" s="10">
        <f t="shared" si="54"/>
        <v>0</v>
      </c>
      <c r="BH28" s="10">
        <f t="shared" si="54"/>
        <v>0</v>
      </c>
      <c r="BI28" s="10">
        <f t="shared" si="54"/>
        <v>0</v>
      </c>
      <c r="BJ28" s="10">
        <f t="shared" si="54"/>
        <v>0</v>
      </c>
      <c r="BK28" s="10">
        <f t="shared" si="54"/>
        <v>0</v>
      </c>
      <c r="BL28" s="10">
        <f t="shared" ref="BL28:BU28" si="55">BL27*$C27</f>
        <v>0</v>
      </c>
      <c r="BM28" s="10">
        <f t="shared" si="55"/>
        <v>0</v>
      </c>
      <c r="BN28" s="10">
        <f t="shared" si="55"/>
        <v>0</v>
      </c>
      <c r="BO28" s="10">
        <f t="shared" si="55"/>
        <v>0</v>
      </c>
      <c r="BP28" s="10">
        <f t="shared" si="55"/>
        <v>0</v>
      </c>
      <c r="BQ28" s="10">
        <f t="shared" si="55"/>
        <v>0</v>
      </c>
      <c r="BR28" s="10">
        <f t="shared" si="55"/>
        <v>0</v>
      </c>
      <c r="BS28" s="10">
        <f t="shared" si="55"/>
        <v>0</v>
      </c>
      <c r="BT28" s="10">
        <f t="shared" si="55"/>
        <v>0</v>
      </c>
      <c r="BU28" s="10">
        <f t="shared" si="55"/>
        <v>0</v>
      </c>
    </row>
    <row r="29" spans="1:73">
      <c r="A29" s="19" t="s">
        <v>38</v>
      </c>
      <c r="B29" s="42" t="s">
        <v>39</v>
      </c>
      <c r="C29" s="38"/>
      <c r="D29" s="16">
        <f>EDATE(D$7,E29)</f>
        <v>45292</v>
      </c>
      <c r="E29" s="34">
        <v>4</v>
      </c>
      <c r="F29" s="19">
        <v>8</v>
      </c>
      <c r="G29" s="3">
        <f t="shared" ref="G29" si="56">IF(F29&lt;&gt;"",H29-D29,"")</f>
        <v>273</v>
      </c>
      <c r="H29" s="4">
        <f t="shared" ref="H29" si="57">IFERROR(EOMONTH(D29,F29),"")</f>
        <v>45565</v>
      </c>
      <c r="I29" s="1" t="s">
        <v>7</v>
      </c>
      <c r="J29" s="7">
        <v>0</v>
      </c>
      <c r="K29" s="8">
        <f>IFERROR(IF(AND($D29&lt;=K$6,SUM($I29:J29)&lt;&gt;1),1/$F29,0),0)</f>
        <v>0</v>
      </c>
      <c r="L29" s="8">
        <f>IFERROR(IF(AND($D29&lt;=L$6,SUM($I29:K29)&lt;&gt;1),1/$F29,0),0)</f>
        <v>0</v>
      </c>
      <c r="M29" s="8">
        <f>IFERROR(IF(AND($D29&lt;=M$6,SUM($I29:L29)&lt;&gt;1),1/$F29,0),0)</f>
        <v>0</v>
      </c>
      <c r="N29" s="8">
        <f>IFERROR(IF(AND($D29&lt;=N$6,SUM($I29:M29)&lt;&gt;1),1/$F29,0),0)</f>
        <v>0</v>
      </c>
      <c r="O29" s="8">
        <f>IFERROR(IF(AND($D29&lt;=O$6,SUM($I29:N29)&lt;&gt;1),1/$F29,0),0)</f>
        <v>0.125</v>
      </c>
      <c r="P29" s="8">
        <f>IFERROR(IF(AND($D29&lt;=P$6,SUM($I29:O29)&lt;&gt;1),1/$F29,0),0)</f>
        <v>0.125</v>
      </c>
      <c r="Q29" s="8">
        <f>IFERROR(IF(AND($D29&lt;=Q$6,SUM($I29:P29)&lt;&gt;1),1/$F29,0),0)</f>
        <v>0.125</v>
      </c>
      <c r="R29" s="8">
        <f>IFERROR(IF(AND($D29&lt;=R$6,SUM($I29:Q29)&lt;&gt;1),1/$F29,0),0)</f>
        <v>0.125</v>
      </c>
      <c r="S29" s="8">
        <f>IFERROR(IF(AND($D29&lt;=S$6,SUM($I29:R29)&lt;&gt;1),1/$F29,0),0)</f>
        <v>0.125</v>
      </c>
      <c r="T29" s="8">
        <f>IFERROR(IF(AND($D29&lt;=T$6,SUM($I29:S29)&lt;&gt;1),1/$F29,0),0)</f>
        <v>0.125</v>
      </c>
      <c r="U29" s="8">
        <f>IFERROR(IF(AND($D29&lt;=U$6,SUM($I29:T29)&lt;&gt;1),1/$F29,0),0)</f>
        <v>0.125</v>
      </c>
      <c r="V29" s="8">
        <f>IFERROR(IF(AND($D29&lt;=V$6,SUM($I29:U29)&lt;&gt;1),1/$F29,0),0)</f>
        <v>0.125</v>
      </c>
      <c r="W29" s="8">
        <f>IFERROR(IF(AND($D29&lt;=W$6,SUM($I29:V29)&lt;&gt;1),1/$F29,0),0)</f>
        <v>0</v>
      </c>
      <c r="X29" s="8">
        <f>IFERROR(IF(AND($D29&lt;=X$6,SUM($I29:W29)&lt;&gt;1),1/$F29,0),0)</f>
        <v>0</v>
      </c>
      <c r="Y29" s="8">
        <f>IFERROR(IF(AND($D29&lt;=Y$6,SUM($I29:X29)&lt;&gt;1),1/$F29,0),0)</f>
        <v>0</v>
      </c>
      <c r="Z29" s="8">
        <f>IFERROR(IF(AND($D29&lt;=Z$6,SUM($I29:Y29)&lt;&gt;1),1/$F29,0),0)</f>
        <v>0</v>
      </c>
      <c r="AA29" s="8">
        <f>IFERROR(IF(AND($D29&lt;=AA$6,SUM($I29:Z29)&lt;&gt;1),1/$F29,0),0)</f>
        <v>0</v>
      </c>
      <c r="AB29" s="8">
        <f>IFERROR(IF(AND($D29&lt;=AB$6,SUM($I29:AA29)&lt;&gt;1),1/$F29,0),0)</f>
        <v>0</v>
      </c>
      <c r="AC29" s="8">
        <f>IFERROR(IF(AND($D29&lt;=AC$6,SUM($I29:AB29)&lt;&gt;1),1/$F29,0),0)</f>
        <v>0</v>
      </c>
      <c r="AD29" s="8">
        <f>IFERROR(IF(AND($D29&lt;=AD$6,SUM($I29:AC29)&lt;&gt;1),1/$F29,0),0)</f>
        <v>0</v>
      </c>
      <c r="AE29" s="8">
        <f>IFERROR(IF(AND($D29&lt;=AE$6,SUM($I29:AD29)&lt;&gt;1),1/$F29,0),0)</f>
        <v>0</v>
      </c>
      <c r="AF29" s="8">
        <f>IFERROR(IF(AND($D29&lt;=AF$6,SUM($I29:AE29)&lt;&gt;1),1/$F29,0),0)</f>
        <v>0</v>
      </c>
      <c r="AG29" s="8">
        <f>IFERROR(IF(AND($D29&lt;=AG$6,SUM($I29:AF29)&lt;&gt;1),1/$F29,0),0)</f>
        <v>0</v>
      </c>
      <c r="AH29" s="8">
        <f>IFERROR(IF(AND($D29&lt;=AH$6,SUM($I29:AG29)&lt;&gt;1),1/$F29,0),0)</f>
        <v>0</v>
      </c>
      <c r="AI29" s="8">
        <f>IFERROR(IF(AND($D29&lt;=AI$6,SUM($I29:AH29)&lt;&gt;1),1/$F29,0),0)</f>
        <v>0</v>
      </c>
      <c r="AJ29" s="8">
        <f>IFERROR(IF(AND($D29&lt;=AJ$6,SUM($I29:AI29)&lt;&gt;1),1/$F29,0),0)</f>
        <v>0</v>
      </c>
      <c r="AK29" s="8">
        <f>IFERROR(IF(AND($D29&lt;=AK$6,SUM($I29:AJ29)&lt;&gt;1),1/$F29,0),0)</f>
        <v>0</v>
      </c>
      <c r="AL29" s="8">
        <f>IFERROR(IF(AND($D29&lt;=AL$6,SUM($I29:AK29)&lt;&gt;1),1/$F29,0),0)</f>
        <v>0</v>
      </c>
      <c r="AM29" s="8">
        <f>IFERROR(IF(AND($D29&lt;=AM$6,SUM($I29:AL29)&lt;&gt;1),1/$F29,0),0)</f>
        <v>0</v>
      </c>
      <c r="AN29" s="8">
        <f>IFERROR(IF(AND($D29&lt;=AN$6,SUM($I29:AM29)&lt;&gt;1),1/$F29,0),0)</f>
        <v>0</v>
      </c>
      <c r="AO29" s="8">
        <f>IFERROR(IF(AND($D29&lt;=AO$6,SUM($I29:AN29)&lt;&gt;1),1/$F29,0),0)</f>
        <v>0</v>
      </c>
      <c r="AP29" s="8">
        <f>IFERROR(IF(AND($D29&lt;=AP$6,SUM($I29:AO29)&lt;&gt;1),1/$F29,0),0)</f>
        <v>0</v>
      </c>
      <c r="AQ29" s="8">
        <f>IFERROR(IF(AND($D29&lt;=AQ$6,SUM($I29:AP29)&lt;&gt;1),1/$F29,0),0)</f>
        <v>0</v>
      </c>
      <c r="AR29" s="8">
        <f>IFERROR(IF(AND($D29&lt;=AR$6,SUM($I29:AQ29)&lt;&gt;1),1/$F29,0),0)</f>
        <v>0</v>
      </c>
      <c r="AS29" s="8">
        <f>IFERROR(IF(AND($D29&lt;=AS$6,SUM($I29:AR29)&lt;&gt;1),1/$F29,0),0)</f>
        <v>0</v>
      </c>
      <c r="AT29" s="8">
        <f>IFERROR(IF(AND($D29&lt;=AT$6,SUM($I29:AS29)&lt;&gt;1),1/$F29,0),0)</f>
        <v>0</v>
      </c>
      <c r="AU29" s="8">
        <f>IFERROR(IF(AND($D29&lt;=AU$6,SUM($I29:AT29)&lt;&gt;1),1/$F29,0),0)</f>
        <v>0</v>
      </c>
      <c r="AV29" s="8">
        <f>IFERROR(IF(AND($D29&lt;=AV$6,SUM($I29:AU29)&lt;&gt;1),1/$F29,0),0)</f>
        <v>0</v>
      </c>
      <c r="AW29" s="8">
        <f>IFERROR(IF(AND($D29&lt;=AW$6,SUM($I29:AV29)&lt;&gt;1),1/$F29,0),0)</f>
        <v>0</v>
      </c>
      <c r="AX29" s="8">
        <f>IFERROR(IF(AND($D29&lt;=AX$6,SUM($I29:AW29)&lt;&gt;1),1/$F29,0),0)</f>
        <v>0</v>
      </c>
      <c r="AY29" s="8">
        <f>IFERROR(IF(AND($D29&lt;=AY$6,SUM($I29:AX29)&lt;&gt;1),1/$F29,0),0)</f>
        <v>0</v>
      </c>
      <c r="AZ29" s="8">
        <f>IFERROR(IF(AND($D29&lt;=AZ$6,SUM($I29:AY29)&lt;&gt;1),1/$F29,0),0)</f>
        <v>0</v>
      </c>
      <c r="BA29" s="8">
        <f>IFERROR(IF(AND($D29&lt;=BA$6,SUM($I29:AZ29)&lt;&gt;1),1/$F29,0),0)</f>
        <v>0</v>
      </c>
      <c r="BB29" s="8">
        <f>IFERROR(IF(AND($D29&lt;=BB$6,SUM($I29:BA29)&lt;&gt;1),1/$F29,0),0)</f>
        <v>0</v>
      </c>
      <c r="BC29" s="8">
        <f>IFERROR(IF(AND($D29&lt;=BC$6,SUM($I29:BB29)&lt;&gt;1),1/$F29,0),0)</f>
        <v>0</v>
      </c>
      <c r="BD29" s="8">
        <f>IFERROR(IF(AND($D29&lt;=BD$6,SUM($I29:BC29)&lt;&gt;1),1/$F29,0),0)</f>
        <v>0</v>
      </c>
      <c r="BE29" s="8">
        <f>IFERROR(IF(AND($D29&lt;=BE$6,SUM($I29:BD29)&lt;&gt;1),1/$F29,0),0)</f>
        <v>0</v>
      </c>
      <c r="BF29" s="8">
        <f>IFERROR(IF(AND($D29&lt;=BF$6,SUM($I29:BE29)&lt;&gt;1),1/$F29,0),0)</f>
        <v>0</v>
      </c>
      <c r="BG29" s="8">
        <f>IFERROR(IF(AND($D29&lt;=BG$6,SUM($I29:BF29)&lt;&gt;1),1/$F29,0),0)</f>
        <v>0</v>
      </c>
      <c r="BH29" s="8">
        <f>IFERROR(IF(AND($D29&lt;=BH$6,SUM($I29:BG29)&lt;&gt;1),1/$F29,0),0)</f>
        <v>0</v>
      </c>
      <c r="BI29" s="8">
        <f>IFERROR(IF(AND($D29&lt;=BI$6,SUM($I29:BH29)&lt;&gt;1),1/$F29,0),0)</f>
        <v>0</v>
      </c>
      <c r="BJ29" s="8">
        <f>IFERROR(IF(AND($D29&lt;=BJ$6,SUM($I29:BI29)&lt;&gt;1),1/$F29,0),0)</f>
        <v>0</v>
      </c>
      <c r="BK29" s="8">
        <f>IFERROR(IF(AND($D29&lt;=BK$6,SUM($I29:BJ29)&lt;&gt;1),1/$F29,0),0)</f>
        <v>0</v>
      </c>
      <c r="BL29" s="8">
        <f>IFERROR(IF(AND($D29&lt;=BL$6,SUM($I29:BK29)&lt;&gt;1),1/$F29,0),0)</f>
        <v>0</v>
      </c>
      <c r="BM29" s="8">
        <f>IFERROR(IF(AND($D29&lt;=BM$6,SUM($I29:BL29)&lt;&gt;1),1/$F29,0),0)</f>
        <v>0</v>
      </c>
      <c r="BN29" s="8">
        <f>IFERROR(IF(AND($D29&lt;=BN$6,SUM($I29:BM29)&lt;&gt;1),1/$F29,0),0)</f>
        <v>0</v>
      </c>
      <c r="BO29" s="8">
        <f>IFERROR(IF(AND($D29&lt;=BO$6,SUM($I29:BN29)&lt;&gt;1),1/$F29,0),0)</f>
        <v>0</v>
      </c>
      <c r="BP29" s="8">
        <f>IFERROR(IF(AND($D29&lt;=BP$6,SUM($I29:BO29)&lt;&gt;1),1/$F29,0),0)</f>
        <v>0</v>
      </c>
      <c r="BQ29" s="8">
        <f>IFERROR(IF(AND($D29&lt;=BQ$6,SUM($I29:BP29)&lt;&gt;1),1/$F29,0),0)</f>
        <v>0</v>
      </c>
      <c r="BR29" s="8">
        <f>IFERROR(IF(AND($D29&lt;=BR$6,SUM($I29:BQ29)&lt;&gt;1),1/$F29,0),0)</f>
        <v>0</v>
      </c>
      <c r="BS29" s="8">
        <f>IFERROR(IF(AND($D29&lt;=BS$6,SUM($I29:BR29)&lt;&gt;1),1/$F29,0),0)</f>
        <v>0</v>
      </c>
      <c r="BT29" s="8">
        <f>IFERROR(IF(AND($D29&lt;=BT$6,SUM($I29:BS29)&lt;&gt;1),1/$F29,0),0)</f>
        <v>0</v>
      </c>
      <c r="BU29" s="8">
        <f>IFERROR(IF(AND($D29&lt;=BU$6,SUM($I29:BT29)&lt;&gt;1),1/$F29,0),0)</f>
        <v>0</v>
      </c>
    </row>
    <row r="30" spans="1:73">
      <c r="A30" s="19"/>
      <c r="B30" s="42"/>
      <c r="C30" s="38"/>
      <c r="D30" s="16"/>
      <c r="E30" s="34"/>
      <c r="F30" s="19"/>
      <c r="G30" s="5"/>
      <c r="H30" s="6"/>
      <c r="I30" s="2" t="s">
        <v>8</v>
      </c>
      <c r="J30" s="9">
        <f t="shared" ref="J30:Y30" si="58">J29*$C29</f>
        <v>0</v>
      </c>
      <c r="K30" s="10">
        <f t="shared" si="58"/>
        <v>0</v>
      </c>
      <c r="L30" s="10">
        <f t="shared" si="58"/>
        <v>0</v>
      </c>
      <c r="M30" s="10">
        <f t="shared" si="58"/>
        <v>0</v>
      </c>
      <c r="N30" s="10">
        <f t="shared" si="58"/>
        <v>0</v>
      </c>
      <c r="O30" s="10">
        <f t="shared" si="58"/>
        <v>0</v>
      </c>
      <c r="P30" s="10">
        <f t="shared" si="58"/>
        <v>0</v>
      </c>
      <c r="Q30" s="10">
        <f t="shared" si="58"/>
        <v>0</v>
      </c>
      <c r="R30" s="10">
        <f t="shared" si="58"/>
        <v>0</v>
      </c>
      <c r="S30" s="10">
        <f t="shared" si="58"/>
        <v>0</v>
      </c>
      <c r="T30" s="10">
        <f t="shared" si="58"/>
        <v>0</v>
      </c>
      <c r="U30" s="10">
        <f t="shared" si="58"/>
        <v>0</v>
      </c>
      <c r="V30" s="10">
        <f t="shared" si="58"/>
        <v>0</v>
      </c>
      <c r="W30" s="10">
        <f t="shared" si="58"/>
        <v>0</v>
      </c>
      <c r="X30" s="10">
        <f t="shared" si="58"/>
        <v>0</v>
      </c>
      <c r="Y30" s="10">
        <f t="shared" si="58"/>
        <v>0</v>
      </c>
      <c r="Z30" s="10">
        <f t="shared" ref="Z30:BK30" si="59">Z29*$C29</f>
        <v>0</v>
      </c>
      <c r="AA30" s="10">
        <f t="shared" si="59"/>
        <v>0</v>
      </c>
      <c r="AB30" s="10">
        <f t="shared" si="59"/>
        <v>0</v>
      </c>
      <c r="AC30" s="10">
        <f t="shared" si="59"/>
        <v>0</v>
      </c>
      <c r="AD30" s="10">
        <f t="shared" si="59"/>
        <v>0</v>
      </c>
      <c r="AE30" s="10">
        <f t="shared" si="59"/>
        <v>0</v>
      </c>
      <c r="AF30" s="10">
        <f t="shared" si="59"/>
        <v>0</v>
      </c>
      <c r="AG30" s="10">
        <f t="shared" si="59"/>
        <v>0</v>
      </c>
      <c r="AH30" s="10">
        <f t="shared" si="59"/>
        <v>0</v>
      </c>
      <c r="AI30" s="10">
        <f t="shared" si="59"/>
        <v>0</v>
      </c>
      <c r="AJ30" s="10">
        <f t="shared" si="59"/>
        <v>0</v>
      </c>
      <c r="AK30" s="10">
        <f t="shared" si="59"/>
        <v>0</v>
      </c>
      <c r="AL30" s="10">
        <f t="shared" si="59"/>
        <v>0</v>
      </c>
      <c r="AM30" s="10">
        <f t="shared" si="59"/>
        <v>0</v>
      </c>
      <c r="AN30" s="10">
        <f t="shared" si="59"/>
        <v>0</v>
      </c>
      <c r="AO30" s="10">
        <f t="shared" si="59"/>
        <v>0</v>
      </c>
      <c r="AP30" s="10">
        <f t="shared" si="59"/>
        <v>0</v>
      </c>
      <c r="AQ30" s="10">
        <f t="shared" si="59"/>
        <v>0</v>
      </c>
      <c r="AR30" s="10">
        <f t="shared" si="59"/>
        <v>0</v>
      </c>
      <c r="AS30" s="10">
        <f t="shared" si="59"/>
        <v>0</v>
      </c>
      <c r="AT30" s="10">
        <f t="shared" si="59"/>
        <v>0</v>
      </c>
      <c r="AU30" s="10">
        <f t="shared" si="59"/>
        <v>0</v>
      </c>
      <c r="AV30" s="10">
        <f t="shared" si="59"/>
        <v>0</v>
      </c>
      <c r="AW30" s="10">
        <f t="shared" si="59"/>
        <v>0</v>
      </c>
      <c r="AX30" s="10">
        <f t="shared" si="59"/>
        <v>0</v>
      </c>
      <c r="AY30" s="10">
        <f t="shared" si="59"/>
        <v>0</v>
      </c>
      <c r="AZ30" s="10">
        <f t="shared" si="59"/>
        <v>0</v>
      </c>
      <c r="BA30" s="10">
        <f t="shared" si="59"/>
        <v>0</v>
      </c>
      <c r="BB30" s="10">
        <f t="shared" si="59"/>
        <v>0</v>
      </c>
      <c r="BC30" s="10">
        <f t="shared" si="59"/>
        <v>0</v>
      </c>
      <c r="BD30" s="10">
        <f t="shared" si="59"/>
        <v>0</v>
      </c>
      <c r="BE30" s="10">
        <f t="shared" si="59"/>
        <v>0</v>
      </c>
      <c r="BF30" s="10">
        <f t="shared" si="59"/>
        <v>0</v>
      </c>
      <c r="BG30" s="10">
        <f t="shared" si="59"/>
        <v>0</v>
      </c>
      <c r="BH30" s="10">
        <f t="shared" si="59"/>
        <v>0</v>
      </c>
      <c r="BI30" s="10">
        <f t="shared" si="59"/>
        <v>0</v>
      </c>
      <c r="BJ30" s="10">
        <f t="shared" si="59"/>
        <v>0</v>
      </c>
      <c r="BK30" s="10">
        <f t="shared" si="59"/>
        <v>0</v>
      </c>
      <c r="BL30" s="10">
        <f t="shared" ref="BL30:BU30" si="60">BL29*$C29</f>
        <v>0</v>
      </c>
      <c r="BM30" s="10">
        <f t="shared" si="60"/>
        <v>0</v>
      </c>
      <c r="BN30" s="10">
        <f t="shared" si="60"/>
        <v>0</v>
      </c>
      <c r="BO30" s="10">
        <f t="shared" si="60"/>
        <v>0</v>
      </c>
      <c r="BP30" s="10">
        <f t="shared" si="60"/>
        <v>0</v>
      </c>
      <c r="BQ30" s="10">
        <f t="shared" si="60"/>
        <v>0</v>
      </c>
      <c r="BR30" s="10">
        <f t="shared" si="60"/>
        <v>0</v>
      </c>
      <c r="BS30" s="10">
        <f t="shared" si="60"/>
        <v>0</v>
      </c>
      <c r="BT30" s="10">
        <f t="shared" si="60"/>
        <v>0</v>
      </c>
      <c r="BU30" s="10">
        <f t="shared" si="60"/>
        <v>0</v>
      </c>
    </row>
    <row r="31" spans="1:73">
      <c r="A31" s="20" t="s">
        <v>40</v>
      </c>
      <c r="B31" s="43" t="s">
        <v>41</v>
      </c>
      <c r="C31" s="39">
        <f>VLOOKUP(A31,'Resumo Eventograma'!A:E,5,FALSE)</f>
        <v>2016548.77</v>
      </c>
      <c r="D31" s="17">
        <f>EDATE(D$7,E31)</f>
        <v>45292</v>
      </c>
      <c r="E31" s="35">
        <v>4</v>
      </c>
      <c r="F31" s="20">
        <v>8</v>
      </c>
      <c r="G31" s="3">
        <f t="shared" ref="G31" si="61">IF(F31&lt;&gt;"",H31-D31,"")</f>
        <v>273</v>
      </c>
      <c r="H31" s="4">
        <f t="shared" ref="H31" si="62">IFERROR(EOMONTH(D31,F31),"")</f>
        <v>45565</v>
      </c>
      <c r="I31" s="1" t="s">
        <v>7</v>
      </c>
      <c r="J31" s="7">
        <v>0</v>
      </c>
      <c r="K31" s="8">
        <f>IFERROR(IF(AND($D31&lt;=K$6,SUM($I31:J31)&lt;&gt;1),1/$F31,0),0)</f>
        <v>0</v>
      </c>
      <c r="L31" s="8">
        <f>IFERROR(IF(AND($D31&lt;=L$6,SUM($I31:K31)&lt;&gt;1),1/$F31,0),0)</f>
        <v>0</v>
      </c>
      <c r="M31" s="8">
        <f>IFERROR(IF(AND($D31&lt;=M$6,SUM($I31:L31)&lt;&gt;1),1/$F31,0),0)</f>
        <v>0</v>
      </c>
      <c r="N31" s="8">
        <f>IFERROR(IF(AND($D31&lt;=N$6,SUM($I31:M31)&lt;&gt;1),1/$F31,0),0)</f>
        <v>0</v>
      </c>
      <c r="O31" s="8">
        <f>IFERROR(IF(AND($D31&lt;=O$6,SUM($I31:N31)&lt;&gt;1),1/$F31,0),0)</f>
        <v>0.125</v>
      </c>
      <c r="P31" s="8">
        <f>IFERROR(IF(AND($D31&lt;=P$6,SUM($I31:O31)&lt;&gt;1),1/$F31,0),0)</f>
        <v>0.125</v>
      </c>
      <c r="Q31" s="8">
        <f>IFERROR(IF(AND($D31&lt;=Q$6,SUM($I31:P31)&lt;&gt;1),1/$F31,0),0)</f>
        <v>0.125</v>
      </c>
      <c r="R31" s="8">
        <f>IFERROR(IF(AND($D31&lt;=R$6,SUM($I31:Q31)&lt;&gt;1),1/$F31,0),0)</f>
        <v>0.125</v>
      </c>
      <c r="S31" s="8">
        <f>IFERROR(IF(AND($D31&lt;=S$6,SUM($I31:R31)&lt;&gt;1),1/$F31,0),0)</f>
        <v>0.125</v>
      </c>
      <c r="T31" s="8">
        <f>IFERROR(IF(AND($D31&lt;=T$6,SUM($I31:S31)&lt;&gt;1),1/$F31,0),0)</f>
        <v>0.125</v>
      </c>
      <c r="U31" s="8">
        <f>IFERROR(IF(AND($D31&lt;=U$6,SUM($I31:T31)&lt;&gt;1),1/$F31,0),0)</f>
        <v>0.125</v>
      </c>
      <c r="V31" s="8">
        <f>IFERROR(IF(AND($D31&lt;=V$6,SUM($I31:U31)&lt;&gt;1),1/$F31,0),0)</f>
        <v>0.125</v>
      </c>
      <c r="W31" s="8">
        <f>IFERROR(IF(AND($D31&lt;=W$6,SUM($I31:V31)&lt;&gt;1),1/$F31,0),0)</f>
        <v>0</v>
      </c>
      <c r="X31" s="8">
        <f>IFERROR(IF(AND($D31&lt;=X$6,SUM($I31:W31)&lt;&gt;1),1/$F31,0),0)</f>
        <v>0</v>
      </c>
      <c r="Y31" s="8">
        <f>IFERROR(IF(AND($D31&lt;=Y$6,SUM($I31:X31)&lt;&gt;1),1/$F31,0),0)</f>
        <v>0</v>
      </c>
      <c r="Z31" s="8">
        <f>IFERROR(IF(AND($D31&lt;=Z$6,SUM($I31:Y31)&lt;&gt;1),1/$F31,0),0)</f>
        <v>0</v>
      </c>
      <c r="AA31" s="8">
        <f>IFERROR(IF(AND($D31&lt;=AA$6,SUM($I31:Z31)&lt;&gt;1),1/$F31,0),0)</f>
        <v>0</v>
      </c>
      <c r="AB31" s="8">
        <f>IFERROR(IF(AND($D31&lt;=AB$6,SUM($I31:AA31)&lt;&gt;1),1/$F31,0),0)</f>
        <v>0</v>
      </c>
      <c r="AC31" s="8">
        <f>IFERROR(IF(AND($D31&lt;=AC$6,SUM($I31:AB31)&lt;&gt;1),1/$F31,0),0)</f>
        <v>0</v>
      </c>
      <c r="AD31" s="8">
        <f>IFERROR(IF(AND($D31&lt;=AD$6,SUM($I31:AC31)&lt;&gt;1),1/$F31,0),0)</f>
        <v>0</v>
      </c>
      <c r="AE31" s="8">
        <f>IFERROR(IF(AND($D31&lt;=AE$6,SUM($I31:AD31)&lt;&gt;1),1/$F31,0),0)</f>
        <v>0</v>
      </c>
      <c r="AF31" s="8">
        <f>IFERROR(IF(AND($D31&lt;=AF$6,SUM($I31:AE31)&lt;&gt;1),1/$F31,0),0)</f>
        <v>0</v>
      </c>
      <c r="AG31" s="8">
        <f>IFERROR(IF(AND($D31&lt;=AG$6,SUM($I31:AF31)&lt;&gt;1),1/$F31,0),0)</f>
        <v>0</v>
      </c>
      <c r="AH31" s="8">
        <f>IFERROR(IF(AND($D31&lt;=AH$6,SUM($I31:AG31)&lt;&gt;1),1/$F31,0),0)</f>
        <v>0</v>
      </c>
      <c r="AI31" s="8">
        <f>IFERROR(IF(AND($D31&lt;=AI$6,SUM($I31:AH31)&lt;&gt;1),1/$F31,0),0)</f>
        <v>0</v>
      </c>
      <c r="AJ31" s="8">
        <f>IFERROR(IF(AND($D31&lt;=AJ$6,SUM($I31:AI31)&lt;&gt;1),1/$F31,0),0)</f>
        <v>0</v>
      </c>
      <c r="AK31" s="8">
        <f>IFERROR(IF(AND($D31&lt;=AK$6,SUM($I31:AJ31)&lt;&gt;1),1/$F31,0),0)</f>
        <v>0</v>
      </c>
      <c r="AL31" s="8">
        <f>IFERROR(IF(AND($D31&lt;=AL$6,SUM($I31:AK31)&lt;&gt;1),1/$F31,0),0)</f>
        <v>0</v>
      </c>
      <c r="AM31" s="8">
        <f>IFERROR(IF(AND($D31&lt;=AM$6,SUM($I31:AL31)&lt;&gt;1),1/$F31,0),0)</f>
        <v>0</v>
      </c>
      <c r="AN31" s="8">
        <f>IFERROR(IF(AND($D31&lt;=AN$6,SUM($I31:AM31)&lt;&gt;1),1/$F31,0),0)</f>
        <v>0</v>
      </c>
      <c r="AO31" s="8">
        <f>IFERROR(IF(AND($D31&lt;=AO$6,SUM($I31:AN31)&lt;&gt;1),1/$F31,0),0)</f>
        <v>0</v>
      </c>
      <c r="AP31" s="8">
        <f>IFERROR(IF(AND($D31&lt;=AP$6,SUM($I31:AO31)&lt;&gt;1),1/$F31,0),0)</f>
        <v>0</v>
      </c>
      <c r="AQ31" s="8">
        <f>IFERROR(IF(AND($D31&lt;=AQ$6,SUM($I31:AP31)&lt;&gt;1),1/$F31,0),0)</f>
        <v>0</v>
      </c>
      <c r="AR31" s="8">
        <f>IFERROR(IF(AND($D31&lt;=AR$6,SUM($I31:AQ31)&lt;&gt;1),1/$F31,0),0)</f>
        <v>0</v>
      </c>
      <c r="AS31" s="8">
        <f>IFERROR(IF(AND($D31&lt;=AS$6,SUM($I31:AR31)&lt;&gt;1),1/$F31,0),0)</f>
        <v>0</v>
      </c>
      <c r="AT31" s="8">
        <f>IFERROR(IF(AND($D31&lt;=AT$6,SUM($I31:AS31)&lt;&gt;1),1/$F31,0),0)</f>
        <v>0</v>
      </c>
      <c r="AU31" s="8">
        <f>IFERROR(IF(AND($D31&lt;=AU$6,SUM($I31:AT31)&lt;&gt;1),1/$F31,0),0)</f>
        <v>0</v>
      </c>
      <c r="AV31" s="8">
        <f>IFERROR(IF(AND($D31&lt;=AV$6,SUM($I31:AU31)&lt;&gt;1),1/$F31,0),0)</f>
        <v>0</v>
      </c>
      <c r="AW31" s="8">
        <f>IFERROR(IF(AND($D31&lt;=AW$6,SUM($I31:AV31)&lt;&gt;1),1/$F31,0),0)</f>
        <v>0</v>
      </c>
      <c r="AX31" s="8">
        <f>IFERROR(IF(AND($D31&lt;=AX$6,SUM($I31:AW31)&lt;&gt;1),1/$F31,0),0)</f>
        <v>0</v>
      </c>
      <c r="AY31" s="8">
        <f>IFERROR(IF(AND($D31&lt;=AY$6,SUM($I31:AX31)&lt;&gt;1),1/$F31,0),0)</f>
        <v>0</v>
      </c>
      <c r="AZ31" s="8">
        <f>IFERROR(IF(AND($D31&lt;=AZ$6,SUM($I31:AY31)&lt;&gt;1),1/$F31,0),0)</f>
        <v>0</v>
      </c>
      <c r="BA31" s="8">
        <f>IFERROR(IF(AND($D31&lt;=BA$6,SUM($I31:AZ31)&lt;&gt;1),1/$F31,0),0)</f>
        <v>0</v>
      </c>
      <c r="BB31" s="8">
        <f>IFERROR(IF(AND($D31&lt;=BB$6,SUM($I31:BA31)&lt;&gt;1),1/$F31,0),0)</f>
        <v>0</v>
      </c>
      <c r="BC31" s="8">
        <f>IFERROR(IF(AND($D31&lt;=BC$6,SUM($I31:BB31)&lt;&gt;1),1/$F31,0),0)</f>
        <v>0</v>
      </c>
      <c r="BD31" s="8">
        <f>IFERROR(IF(AND($D31&lt;=BD$6,SUM($I31:BC31)&lt;&gt;1),1/$F31,0),0)</f>
        <v>0</v>
      </c>
      <c r="BE31" s="8">
        <f>IFERROR(IF(AND($D31&lt;=BE$6,SUM($I31:BD31)&lt;&gt;1),1/$F31,0),0)</f>
        <v>0</v>
      </c>
      <c r="BF31" s="8">
        <f>IFERROR(IF(AND($D31&lt;=BF$6,SUM($I31:BE31)&lt;&gt;1),1/$F31,0),0)</f>
        <v>0</v>
      </c>
      <c r="BG31" s="8">
        <f>IFERROR(IF(AND($D31&lt;=BG$6,SUM($I31:BF31)&lt;&gt;1),1/$F31,0),0)</f>
        <v>0</v>
      </c>
      <c r="BH31" s="8">
        <f>IFERROR(IF(AND($D31&lt;=BH$6,SUM($I31:BG31)&lt;&gt;1),1/$F31,0),0)</f>
        <v>0</v>
      </c>
      <c r="BI31" s="8">
        <f>IFERROR(IF(AND($D31&lt;=BI$6,SUM($I31:BH31)&lt;&gt;1),1/$F31,0),0)</f>
        <v>0</v>
      </c>
      <c r="BJ31" s="8">
        <f>IFERROR(IF(AND($D31&lt;=BJ$6,SUM($I31:BI31)&lt;&gt;1),1/$F31,0),0)</f>
        <v>0</v>
      </c>
      <c r="BK31" s="8">
        <f>IFERROR(IF(AND($D31&lt;=BK$6,SUM($I31:BJ31)&lt;&gt;1),1/$F31,0),0)</f>
        <v>0</v>
      </c>
      <c r="BL31" s="8">
        <f>IFERROR(IF(AND($D31&lt;=BL$6,SUM($I31:BK31)&lt;&gt;1),1/$F31,0),0)</f>
        <v>0</v>
      </c>
      <c r="BM31" s="8">
        <f>IFERROR(IF(AND($D31&lt;=BM$6,SUM($I31:BL31)&lt;&gt;1),1/$F31,0),0)</f>
        <v>0</v>
      </c>
      <c r="BN31" s="8">
        <f>IFERROR(IF(AND($D31&lt;=BN$6,SUM($I31:BM31)&lt;&gt;1),1/$F31,0),0)</f>
        <v>0</v>
      </c>
      <c r="BO31" s="8">
        <f>IFERROR(IF(AND($D31&lt;=BO$6,SUM($I31:BN31)&lt;&gt;1),1/$F31,0),0)</f>
        <v>0</v>
      </c>
      <c r="BP31" s="8">
        <f>IFERROR(IF(AND($D31&lt;=BP$6,SUM($I31:BO31)&lt;&gt;1),1/$F31,0),0)</f>
        <v>0</v>
      </c>
      <c r="BQ31" s="8">
        <f>IFERROR(IF(AND($D31&lt;=BQ$6,SUM($I31:BP31)&lt;&gt;1),1/$F31,0),0)</f>
        <v>0</v>
      </c>
      <c r="BR31" s="8">
        <f>IFERROR(IF(AND($D31&lt;=BR$6,SUM($I31:BQ31)&lt;&gt;1),1/$F31,0),0)</f>
        <v>0</v>
      </c>
      <c r="BS31" s="8">
        <f>IFERROR(IF(AND($D31&lt;=BS$6,SUM($I31:BR31)&lt;&gt;1),1/$F31,0),0)</f>
        <v>0</v>
      </c>
      <c r="BT31" s="8">
        <f>IFERROR(IF(AND($D31&lt;=BT$6,SUM($I31:BS31)&lt;&gt;1),1/$F31,0),0)</f>
        <v>0</v>
      </c>
      <c r="BU31" s="8">
        <f>IFERROR(IF(AND($D31&lt;=BU$6,SUM($I31:BT31)&lt;&gt;1),1/$F31,0),0)</f>
        <v>0</v>
      </c>
    </row>
    <row r="32" spans="1:73">
      <c r="A32" s="20"/>
      <c r="B32" s="43"/>
      <c r="C32" s="39"/>
      <c r="D32" s="17"/>
      <c r="E32" s="35"/>
      <c r="F32" s="20"/>
      <c r="G32" s="5"/>
      <c r="H32" s="6"/>
      <c r="I32" s="2" t="s">
        <v>8</v>
      </c>
      <c r="J32" s="9">
        <f t="shared" ref="J32:Y32" si="63">J31*$C31</f>
        <v>0</v>
      </c>
      <c r="K32" s="10">
        <f t="shared" si="63"/>
        <v>0</v>
      </c>
      <c r="L32" s="10">
        <f t="shared" si="63"/>
        <v>0</v>
      </c>
      <c r="M32" s="10">
        <f t="shared" si="63"/>
        <v>0</v>
      </c>
      <c r="N32" s="10">
        <f t="shared" si="63"/>
        <v>0</v>
      </c>
      <c r="O32" s="10">
        <f t="shared" si="63"/>
        <v>252068.59625</v>
      </c>
      <c r="P32" s="10">
        <f t="shared" si="63"/>
        <v>252068.59625</v>
      </c>
      <c r="Q32" s="10">
        <f t="shared" si="63"/>
        <v>252068.59625</v>
      </c>
      <c r="R32" s="10">
        <f t="shared" si="63"/>
        <v>252068.59625</v>
      </c>
      <c r="S32" s="10">
        <f t="shared" si="63"/>
        <v>252068.59625</v>
      </c>
      <c r="T32" s="10">
        <f t="shared" si="63"/>
        <v>252068.59625</v>
      </c>
      <c r="U32" s="10">
        <f t="shared" si="63"/>
        <v>252068.59625</v>
      </c>
      <c r="V32" s="10">
        <f t="shared" si="63"/>
        <v>252068.59625</v>
      </c>
      <c r="W32" s="10">
        <f t="shared" si="63"/>
        <v>0</v>
      </c>
      <c r="X32" s="10">
        <f t="shared" si="63"/>
        <v>0</v>
      </c>
      <c r="Y32" s="10">
        <f t="shared" si="63"/>
        <v>0</v>
      </c>
      <c r="Z32" s="10">
        <f t="shared" ref="Z32:BK32" si="64">Z31*$C31</f>
        <v>0</v>
      </c>
      <c r="AA32" s="10">
        <f t="shared" si="64"/>
        <v>0</v>
      </c>
      <c r="AB32" s="10">
        <f t="shared" si="64"/>
        <v>0</v>
      </c>
      <c r="AC32" s="10">
        <f t="shared" si="64"/>
        <v>0</v>
      </c>
      <c r="AD32" s="10">
        <f t="shared" si="64"/>
        <v>0</v>
      </c>
      <c r="AE32" s="10">
        <f t="shared" si="64"/>
        <v>0</v>
      </c>
      <c r="AF32" s="10">
        <f t="shared" si="64"/>
        <v>0</v>
      </c>
      <c r="AG32" s="10">
        <f t="shared" si="64"/>
        <v>0</v>
      </c>
      <c r="AH32" s="10">
        <f t="shared" si="64"/>
        <v>0</v>
      </c>
      <c r="AI32" s="10">
        <f t="shared" si="64"/>
        <v>0</v>
      </c>
      <c r="AJ32" s="10">
        <f t="shared" si="64"/>
        <v>0</v>
      </c>
      <c r="AK32" s="10">
        <f t="shared" si="64"/>
        <v>0</v>
      </c>
      <c r="AL32" s="10">
        <f t="shared" si="64"/>
        <v>0</v>
      </c>
      <c r="AM32" s="10">
        <f t="shared" si="64"/>
        <v>0</v>
      </c>
      <c r="AN32" s="10">
        <f t="shared" si="64"/>
        <v>0</v>
      </c>
      <c r="AO32" s="10">
        <f t="shared" si="64"/>
        <v>0</v>
      </c>
      <c r="AP32" s="10">
        <f t="shared" si="64"/>
        <v>0</v>
      </c>
      <c r="AQ32" s="10">
        <f t="shared" si="64"/>
        <v>0</v>
      </c>
      <c r="AR32" s="10">
        <f t="shared" si="64"/>
        <v>0</v>
      </c>
      <c r="AS32" s="10">
        <f t="shared" si="64"/>
        <v>0</v>
      </c>
      <c r="AT32" s="10">
        <f t="shared" si="64"/>
        <v>0</v>
      </c>
      <c r="AU32" s="10">
        <f t="shared" si="64"/>
        <v>0</v>
      </c>
      <c r="AV32" s="10">
        <f t="shared" si="64"/>
        <v>0</v>
      </c>
      <c r="AW32" s="10">
        <f t="shared" si="64"/>
        <v>0</v>
      </c>
      <c r="AX32" s="10">
        <f t="shared" si="64"/>
        <v>0</v>
      </c>
      <c r="AY32" s="10">
        <f t="shared" si="64"/>
        <v>0</v>
      </c>
      <c r="AZ32" s="10">
        <f t="shared" si="64"/>
        <v>0</v>
      </c>
      <c r="BA32" s="10">
        <f t="shared" si="64"/>
        <v>0</v>
      </c>
      <c r="BB32" s="10">
        <f t="shared" si="64"/>
        <v>0</v>
      </c>
      <c r="BC32" s="10">
        <f t="shared" si="64"/>
        <v>0</v>
      </c>
      <c r="BD32" s="10">
        <f t="shared" si="64"/>
        <v>0</v>
      </c>
      <c r="BE32" s="10">
        <f t="shared" si="64"/>
        <v>0</v>
      </c>
      <c r="BF32" s="10">
        <f t="shared" si="64"/>
        <v>0</v>
      </c>
      <c r="BG32" s="10">
        <f t="shared" si="64"/>
        <v>0</v>
      </c>
      <c r="BH32" s="10">
        <f t="shared" si="64"/>
        <v>0</v>
      </c>
      <c r="BI32" s="10">
        <f t="shared" si="64"/>
        <v>0</v>
      </c>
      <c r="BJ32" s="10">
        <f t="shared" si="64"/>
        <v>0</v>
      </c>
      <c r="BK32" s="10">
        <f t="shared" si="64"/>
        <v>0</v>
      </c>
      <c r="BL32" s="10">
        <f t="shared" ref="BL32:BU32" si="65">BL31*$C31</f>
        <v>0</v>
      </c>
      <c r="BM32" s="10">
        <f t="shared" si="65"/>
        <v>0</v>
      </c>
      <c r="BN32" s="10">
        <f t="shared" si="65"/>
        <v>0</v>
      </c>
      <c r="BO32" s="10">
        <f t="shared" si="65"/>
        <v>0</v>
      </c>
      <c r="BP32" s="10">
        <f t="shared" si="65"/>
        <v>0</v>
      </c>
      <c r="BQ32" s="10">
        <f t="shared" si="65"/>
        <v>0</v>
      </c>
      <c r="BR32" s="10">
        <f t="shared" si="65"/>
        <v>0</v>
      </c>
      <c r="BS32" s="10">
        <f t="shared" si="65"/>
        <v>0</v>
      </c>
      <c r="BT32" s="10">
        <f t="shared" si="65"/>
        <v>0</v>
      </c>
      <c r="BU32" s="10">
        <f t="shared" si="65"/>
        <v>0</v>
      </c>
    </row>
    <row r="33" spans="1:73">
      <c r="A33" s="20" t="s">
        <v>42</v>
      </c>
      <c r="B33" s="43" t="s">
        <v>43</v>
      </c>
      <c r="C33" s="39">
        <f>VLOOKUP(A33,'Resumo Eventograma'!A:E,5,FALSE)</f>
        <v>91471.69</v>
      </c>
      <c r="D33" s="17">
        <f>EDATE(D$7,E33)</f>
        <v>45292</v>
      </c>
      <c r="E33" s="35">
        <v>4</v>
      </c>
      <c r="F33" s="20">
        <v>4</v>
      </c>
      <c r="G33" s="3">
        <f t="shared" ref="G33" si="66">IF(F33&lt;&gt;"",H33-D33,"")</f>
        <v>151</v>
      </c>
      <c r="H33" s="4">
        <f t="shared" ref="H33" si="67">IFERROR(EOMONTH(D33,F33),"")</f>
        <v>45443</v>
      </c>
      <c r="I33" s="1" t="s">
        <v>7</v>
      </c>
      <c r="J33" s="7">
        <v>0</v>
      </c>
      <c r="K33" s="8">
        <f>IFERROR(IF(AND($D33&lt;=K$6,SUM($I33:J33)&lt;&gt;1),1/$F33,0),0)</f>
        <v>0</v>
      </c>
      <c r="L33" s="8">
        <f>IFERROR(IF(AND($D33&lt;=L$6,SUM($I33:K33)&lt;&gt;1),1/$F33,0),0)</f>
        <v>0</v>
      </c>
      <c r="M33" s="8">
        <f>IFERROR(IF(AND($D33&lt;=M$6,SUM($I33:L33)&lt;&gt;1),1/$F33,0),0)</f>
        <v>0</v>
      </c>
      <c r="N33" s="8">
        <f>IFERROR(IF(AND($D33&lt;=N$6,SUM($I33:M33)&lt;&gt;1),1/$F33,0),0)</f>
        <v>0</v>
      </c>
      <c r="O33" s="8">
        <f>IFERROR(IF(AND($D33&lt;=O$6,SUM($I33:N33)&lt;&gt;1),1/$F33,0),0)</f>
        <v>0.25</v>
      </c>
      <c r="P33" s="8">
        <f>IFERROR(IF(AND($D33&lt;=P$6,SUM($I33:O33)&lt;&gt;1),1/$F33,0),0)</f>
        <v>0.25</v>
      </c>
      <c r="Q33" s="8">
        <f>IFERROR(IF(AND($D33&lt;=Q$6,SUM($I33:P33)&lt;&gt;1),1/$F33,0),0)</f>
        <v>0.25</v>
      </c>
      <c r="R33" s="8">
        <f>IFERROR(IF(AND($D33&lt;=R$6,SUM($I33:Q33)&lt;&gt;1),1/$F33,0),0)</f>
        <v>0.25</v>
      </c>
      <c r="S33" s="8">
        <f>IFERROR(IF(AND($D33&lt;=S$6,SUM($I33:R33)&lt;&gt;1),1/$F33,0),0)</f>
        <v>0</v>
      </c>
      <c r="T33" s="8">
        <f>IFERROR(IF(AND($D33&lt;=T$6,SUM($I33:S33)&lt;&gt;1),1/$F33,0),0)</f>
        <v>0</v>
      </c>
      <c r="U33" s="8">
        <f>IFERROR(IF(AND($D33&lt;=U$6,SUM($I33:T33)&lt;&gt;1),1/$F33,0),0)</f>
        <v>0</v>
      </c>
      <c r="V33" s="8">
        <f>IFERROR(IF(AND($D33&lt;=V$6,SUM($I33:U33)&lt;&gt;1),1/$F33,0),0)</f>
        <v>0</v>
      </c>
      <c r="W33" s="8">
        <f>IFERROR(IF(AND($D33&lt;=W$6,SUM($I33:V33)&lt;&gt;1),1/$F33,0),0)</f>
        <v>0</v>
      </c>
      <c r="X33" s="8">
        <f>IFERROR(IF(AND($D33&lt;=X$6,SUM($I33:W33)&lt;&gt;1),1/$F33,0),0)</f>
        <v>0</v>
      </c>
      <c r="Y33" s="8">
        <f>IFERROR(IF(AND($D33&lt;=Y$6,SUM($I33:X33)&lt;&gt;1),1/$F33,0),0)</f>
        <v>0</v>
      </c>
      <c r="Z33" s="8">
        <f>IFERROR(IF(AND($D33&lt;=Z$6,SUM($I33:Y33)&lt;&gt;1),1/$F33,0),0)</f>
        <v>0</v>
      </c>
      <c r="AA33" s="8">
        <f>IFERROR(IF(AND($D33&lt;=AA$6,SUM($I33:Z33)&lt;&gt;1),1/$F33,0),0)</f>
        <v>0</v>
      </c>
      <c r="AB33" s="8">
        <f>IFERROR(IF(AND($D33&lt;=AB$6,SUM($I33:AA33)&lt;&gt;1),1/$F33,0),0)</f>
        <v>0</v>
      </c>
      <c r="AC33" s="8">
        <f>IFERROR(IF(AND($D33&lt;=AC$6,SUM($I33:AB33)&lt;&gt;1),1/$F33,0),0)</f>
        <v>0</v>
      </c>
      <c r="AD33" s="8">
        <f>IFERROR(IF(AND($D33&lt;=AD$6,SUM($I33:AC33)&lt;&gt;1),1/$F33,0),0)</f>
        <v>0</v>
      </c>
      <c r="AE33" s="8">
        <f>IFERROR(IF(AND($D33&lt;=AE$6,SUM($I33:AD33)&lt;&gt;1),1/$F33,0),0)</f>
        <v>0</v>
      </c>
      <c r="AF33" s="8">
        <f>IFERROR(IF(AND($D33&lt;=AF$6,SUM($I33:AE33)&lt;&gt;1),1/$F33,0),0)</f>
        <v>0</v>
      </c>
      <c r="AG33" s="8">
        <f>IFERROR(IF(AND($D33&lt;=AG$6,SUM($I33:AF33)&lt;&gt;1),1/$F33,0),0)</f>
        <v>0</v>
      </c>
      <c r="AH33" s="8">
        <f>IFERROR(IF(AND($D33&lt;=AH$6,SUM($I33:AG33)&lt;&gt;1),1/$F33,0),0)</f>
        <v>0</v>
      </c>
      <c r="AI33" s="8">
        <f>IFERROR(IF(AND($D33&lt;=AI$6,SUM($I33:AH33)&lt;&gt;1),1/$F33,0),0)</f>
        <v>0</v>
      </c>
      <c r="AJ33" s="8">
        <f>IFERROR(IF(AND($D33&lt;=AJ$6,SUM($I33:AI33)&lt;&gt;1),1/$F33,0),0)</f>
        <v>0</v>
      </c>
      <c r="AK33" s="8">
        <f>IFERROR(IF(AND($D33&lt;=AK$6,SUM($I33:AJ33)&lt;&gt;1),1/$F33,0),0)</f>
        <v>0</v>
      </c>
      <c r="AL33" s="8">
        <f>IFERROR(IF(AND($D33&lt;=AL$6,SUM($I33:AK33)&lt;&gt;1),1/$F33,0),0)</f>
        <v>0</v>
      </c>
      <c r="AM33" s="8">
        <f>IFERROR(IF(AND($D33&lt;=AM$6,SUM($I33:AL33)&lt;&gt;1),1/$F33,0),0)</f>
        <v>0</v>
      </c>
      <c r="AN33" s="8">
        <f>IFERROR(IF(AND($D33&lt;=AN$6,SUM($I33:AM33)&lt;&gt;1),1/$F33,0),0)</f>
        <v>0</v>
      </c>
      <c r="AO33" s="8">
        <f>IFERROR(IF(AND($D33&lt;=AO$6,SUM($I33:AN33)&lt;&gt;1),1/$F33,0),0)</f>
        <v>0</v>
      </c>
      <c r="AP33" s="8">
        <f>IFERROR(IF(AND($D33&lt;=AP$6,SUM($I33:AO33)&lt;&gt;1),1/$F33,0),0)</f>
        <v>0</v>
      </c>
      <c r="AQ33" s="8">
        <f>IFERROR(IF(AND($D33&lt;=AQ$6,SUM($I33:AP33)&lt;&gt;1),1/$F33,0),0)</f>
        <v>0</v>
      </c>
      <c r="AR33" s="8">
        <f>IFERROR(IF(AND($D33&lt;=AR$6,SUM($I33:AQ33)&lt;&gt;1),1/$F33,0),0)</f>
        <v>0</v>
      </c>
      <c r="AS33" s="8">
        <f>IFERROR(IF(AND($D33&lt;=AS$6,SUM($I33:AR33)&lt;&gt;1),1/$F33,0),0)</f>
        <v>0</v>
      </c>
      <c r="AT33" s="8">
        <f>IFERROR(IF(AND($D33&lt;=AT$6,SUM($I33:AS33)&lt;&gt;1),1/$F33,0),0)</f>
        <v>0</v>
      </c>
      <c r="AU33" s="8">
        <f>IFERROR(IF(AND($D33&lt;=AU$6,SUM($I33:AT33)&lt;&gt;1),1/$F33,0),0)</f>
        <v>0</v>
      </c>
      <c r="AV33" s="8">
        <f>IFERROR(IF(AND($D33&lt;=AV$6,SUM($I33:AU33)&lt;&gt;1),1/$F33,0),0)</f>
        <v>0</v>
      </c>
      <c r="AW33" s="8">
        <f>IFERROR(IF(AND($D33&lt;=AW$6,SUM($I33:AV33)&lt;&gt;1),1/$F33,0),0)</f>
        <v>0</v>
      </c>
      <c r="AX33" s="8">
        <f>IFERROR(IF(AND($D33&lt;=AX$6,SUM($I33:AW33)&lt;&gt;1),1/$F33,0),0)</f>
        <v>0</v>
      </c>
      <c r="AY33" s="8">
        <f>IFERROR(IF(AND($D33&lt;=AY$6,SUM($I33:AX33)&lt;&gt;1),1/$F33,0),0)</f>
        <v>0</v>
      </c>
      <c r="AZ33" s="8">
        <f>IFERROR(IF(AND($D33&lt;=AZ$6,SUM($I33:AY33)&lt;&gt;1),1/$F33,0),0)</f>
        <v>0</v>
      </c>
      <c r="BA33" s="8">
        <f>IFERROR(IF(AND($D33&lt;=BA$6,SUM($I33:AZ33)&lt;&gt;1),1/$F33,0),0)</f>
        <v>0</v>
      </c>
      <c r="BB33" s="8">
        <f>IFERROR(IF(AND($D33&lt;=BB$6,SUM($I33:BA33)&lt;&gt;1),1/$F33,0),0)</f>
        <v>0</v>
      </c>
      <c r="BC33" s="8">
        <f>IFERROR(IF(AND($D33&lt;=BC$6,SUM($I33:BB33)&lt;&gt;1),1/$F33,0),0)</f>
        <v>0</v>
      </c>
      <c r="BD33" s="8">
        <f>IFERROR(IF(AND($D33&lt;=BD$6,SUM($I33:BC33)&lt;&gt;1),1/$F33,0),0)</f>
        <v>0</v>
      </c>
      <c r="BE33" s="8">
        <f>IFERROR(IF(AND($D33&lt;=BE$6,SUM($I33:BD33)&lt;&gt;1),1/$F33,0),0)</f>
        <v>0</v>
      </c>
      <c r="BF33" s="8">
        <f>IFERROR(IF(AND($D33&lt;=BF$6,SUM($I33:BE33)&lt;&gt;1),1/$F33,0),0)</f>
        <v>0</v>
      </c>
      <c r="BG33" s="8">
        <f>IFERROR(IF(AND($D33&lt;=BG$6,SUM($I33:BF33)&lt;&gt;1),1/$F33,0),0)</f>
        <v>0</v>
      </c>
      <c r="BH33" s="8">
        <f>IFERROR(IF(AND($D33&lt;=BH$6,SUM($I33:BG33)&lt;&gt;1),1/$F33,0),0)</f>
        <v>0</v>
      </c>
      <c r="BI33" s="8">
        <f>IFERROR(IF(AND($D33&lt;=BI$6,SUM($I33:BH33)&lt;&gt;1),1/$F33,0),0)</f>
        <v>0</v>
      </c>
      <c r="BJ33" s="8">
        <f>IFERROR(IF(AND($D33&lt;=BJ$6,SUM($I33:BI33)&lt;&gt;1),1/$F33,0),0)</f>
        <v>0</v>
      </c>
      <c r="BK33" s="8">
        <f>IFERROR(IF(AND($D33&lt;=BK$6,SUM($I33:BJ33)&lt;&gt;1),1/$F33,0),0)</f>
        <v>0</v>
      </c>
      <c r="BL33" s="8">
        <f>IFERROR(IF(AND($D33&lt;=BL$6,SUM($I33:BK33)&lt;&gt;1),1/$F33,0),0)</f>
        <v>0</v>
      </c>
      <c r="BM33" s="8">
        <f>IFERROR(IF(AND($D33&lt;=BM$6,SUM($I33:BL33)&lt;&gt;1),1/$F33,0),0)</f>
        <v>0</v>
      </c>
      <c r="BN33" s="8">
        <f>IFERROR(IF(AND($D33&lt;=BN$6,SUM($I33:BM33)&lt;&gt;1),1/$F33,0),0)</f>
        <v>0</v>
      </c>
      <c r="BO33" s="8">
        <f>IFERROR(IF(AND($D33&lt;=BO$6,SUM($I33:BN33)&lt;&gt;1),1/$F33,0),0)</f>
        <v>0</v>
      </c>
      <c r="BP33" s="8">
        <f>IFERROR(IF(AND($D33&lt;=BP$6,SUM($I33:BO33)&lt;&gt;1),1/$F33,0),0)</f>
        <v>0</v>
      </c>
      <c r="BQ33" s="8">
        <f>IFERROR(IF(AND($D33&lt;=BQ$6,SUM($I33:BP33)&lt;&gt;1),1/$F33,0),0)</f>
        <v>0</v>
      </c>
      <c r="BR33" s="8">
        <f>IFERROR(IF(AND($D33&lt;=BR$6,SUM($I33:BQ33)&lt;&gt;1),1/$F33,0),0)</f>
        <v>0</v>
      </c>
      <c r="BS33" s="8">
        <f>IFERROR(IF(AND($D33&lt;=BS$6,SUM($I33:BR33)&lt;&gt;1),1/$F33,0),0)</f>
        <v>0</v>
      </c>
      <c r="BT33" s="8">
        <f>IFERROR(IF(AND($D33&lt;=BT$6,SUM($I33:BS33)&lt;&gt;1),1/$F33,0),0)</f>
        <v>0</v>
      </c>
      <c r="BU33" s="8">
        <f>IFERROR(IF(AND($D33&lt;=BU$6,SUM($I33:BT33)&lt;&gt;1),1/$F33,0),0)</f>
        <v>0</v>
      </c>
    </row>
    <row r="34" spans="1:73">
      <c r="A34" s="20"/>
      <c r="B34" s="43"/>
      <c r="C34" s="39"/>
      <c r="D34" s="17"/>
      <c r="E34" s="35"/>
      <c r="F34" s="20"/>
      <c r="G34" s="5"/>
      <c r="H34" s="6"/>
      <c r="I34" s="2" t="s">
        <v>8</v>
      </c>
      <c r="J34" s="9">
        <f t="shared" ref="J34:Y34" si="68">J33*$C33</f>
        <v>0</v>
      </c>
      <c r="K34" s="10">
        <f t="shared" si="68"/>
        <v>0</v>
      </c>
      <c r="L34" s="10">
        <f t="shared" si="68"/>
        <v>0</v>
      </c>
      <c r="M34" s="10">
        <f t="shared" si="68"/>
        <v>0</v>
      </c>
      <c r="N34" s="10">
        <f t="shared" si="68"/>
        <v>0</v>
      </c>
      <c r="O34" s="10">
        <f t="shared" si="68"/>
        <v>22867.922500000001</v>
      </c>
      <c r="P34" s="10">
        <f t="shared" si="68"/>
        <v>22867.922500000001</v>
      </c>
      <c r="Q34" s="10">
        <f t="shared" si="68"/>
        <v>22867.922500000001</v>
      </c>
      <c r="R34" s="10">
        <f t="shared" si="68"/>
        <v>22867.922500000001</v>
      </c>
      <c r="S34" s="10">
        <f t="shared" si="68"/>
        <v>0</v>
      </c>
      <c r="T34" s="10">
        <f t="shared" si="68"/>
        <v>0</v>
      </c>
      <c r="U34" s="10">
        <f t="shared" si="68"/>
        <v>0</v>
      </c>
      <c r="V34" s="10">
        <f t="shared" si="68"/>
        <v>0</v>
      </c>
      <c r="W34" s="10">
        <f t="shared" si="68"/>
        <v>0</v>
      </c>
      <c r="X34" s="10">
        <f t="shared" si="68"/>
        <v>0</v>
      </c>
      <c r="Y34" s="10">
        <f t="shared" si="68"/>
        <v>0</v>
      </c>
      <c r="Z34" s="10">
        <f t="shared" ref="Z34:BK34" si="69">Z33*$C33</f>
        <v>0</v>
      </c>
      <c r="AA34" s="10">
        <f t="shared" si="69"/>
        <v>0</v>
      </c>
      <c r="AB34" s="10">
        <f t="shared" si="69"/>
        <v>0</v>
      </c>
      <c r="AC34" s="10">
        <f t="shared" si="69"/>
        <v>0</v>
      </c>
      <c r="AD34" s="10">
        <f t="shared" si="69"/>
        <v>0</v>
      </c>
      <c r="AE34" s="10">
        <f t="shared" si="69"/>
        <v>0</v>
      </c>
      <c r="AF34" s="10">
        <f t="shared" si="69"/>
        <v>0</v>
      </c>
      <c r="AG34" s="10">
        <f t="shared" si="69"/>
        <v>0</v>
      </c>
      <c r="AH34" s="10">
        <f t="shared" si="69"/>
        <v>0</v>
      </c>
      <c r="AI34" s="10">
        <f t="shared" si="69"/>
        <v>0</v>
      </c>
      <c r="AJ34" s="10">
        <f t="shared" si="69"/>
        <v>0</v>
      </c>
      <c r="AK34" s="10">
        <f t="shared" si="69"/>
        <v>0</v>
      </c>
      <c r="AL34" s="10">
        <f t="shared" si="69"/>
        <v>0</v>
      </c>
      <c r="AM34" s="10">
        <f t="shared" si="69"/>
        <v>0</v>
      </c>
      <c r="AN34" s="10">
        <f t="shared" si="69"/>
        <v>0</v>
      </c>
      <c r="AO34" s="10">
        <f t="shared" si="69"/>
        <v>0</v>
      </c>
      <c r="AP34" s="10">
        <f t="shared" si="69"/>
        <v>0</v>
      </c>
      <c r="AQ34" s="10">
        <f t="shared" si="69"/>
        <v>0</v>
      </c>
      <c r="AR34" s="10">
        <f t="shared" si="69"/>
        <v>0</v>
      </c>
      <c r="AS34" s="10">
        <f t="shared" si="69"/>
        <v>0</v>
      </c>
      <c r="AT34" s="10">
        <f t="shared" si="69"/>
        <v>0</v>
      </c>
      <c r="AU34" s="10">
        <f t="shared" si="69"/>
        <v>0</v>
      </c>
      <c r="AV34" s="10">
        <f t="shared" si="69"/>
        <v>0</v>
      </c>
      <c r="AW34" s="10">
        <f t="shared" si="69"/>
        <v>0</v>
      </c>
      <c r="AX34" s="10">
        <f t="shared" si="69"/>
        <v>0</v>
      </c>
      <c r="AY34" s="10">
        <f t="shared" si="69"/>
        <v>0</v>
      </c>
      <c r="AZ34" s="10">
        <f t="shared" si="69"/>
        <v>0</v>
      </c>
      <c r="BA34" s="10">
        <f t="shared" si="69"/>
        <v>0</v>
      </c>
      <c r="BB34" s="10">
        <f t="shared" si="69"/>
        <v>0</v>
      </c>
      <c r="BC34" s="10">
        <f t="shared" si="69"/>
        <v>0</v>
      </c>
      <c r="BD34" s="10">
        <f t="shared" si="69"/>
        <v>0</v>
      </c>
      <c r="BE34" s="10">
        <f t="shared" si="69"/>
        <v>0</v>
      </c>
      <c r="BF34" s="10">
        <f t="shared" si="69"/>
        <v>0</v>
      </c>
      <c r="BG34" s="10">
        <f t="shared" si="69"/>
        <v>0</v>
      </c>
      <c r="BH34" s="10">
        <f t="shared" si="69"/>
        <v>0</v>
      </c>
      <c r="BI34" s="10">
        <f t="shared" si="69"/>
        <v>0</v>
      </c>
      <c r="BJ34" s="10">
        <f t="shared" si="69"/>
        <v>0</v>
      </c>
      <c r="BK34" s="10">
        <f t="shared" si="69"/>
        <v>0</v>
      </c>
      <c r="BL34" s="10">
        <f t="shared" ref="BL34:BU34" si="70">BL33*$C33</f>
        <v>0</v>
      </c>
      <c r="BM34" s="10">
        <f t="shared" si="70"/>
        <v>0</v>
      </c>
      <c r="BN34" s="10">
        <f t="shared" si="70"/>
        <v>0</v>
      </c>
      <c r="BO34" s="10">
        <f t="shared" si="70"/>
        <v>0</v>
      </c>
      <c r="BP34" s="10">
        <f t="shared" si="70"/>
        <v>0</v>
      </c>
      <c r="BQ34" s="10">
        <f t="shared" si="70"/>
        <v>0</v>
      </c>
      <c r="BR34" s="10">
        <f t="shared" si="70"/>
        <v>0</v>
      </c>
      <c r="BS34" s="10">
        <f t="shared" si="70"/>
        <v>0</v>
      </c>
      <c r="BT34" s="10">
        <f t="shared" si="70"/>
        <v>0</v>
      </c>
      <c r="BU34" s="10">
        <f t="shared" si="70"/>
        <v>0</v>
      </c>
    </row>
    <row r="35" spans="1:73">
      <c r="A35" s="20" t="s">
        <v>44</v>
      </c>
      <c r="B35" s="43" t="s">
        <v>45</v>
      </c>
      <c r="C35" s="39">
        <f>VLOOKUP(A35,'Resumo Eventograma'!A:E,5,FALSE)</f>
        <v>49088.51</v>
      </c>
      <c r="D35" s="17">
        <f>EDATE(D$7,E35)</f>
        <v>45292</v>
      </c>
      <c r="E35" s="35">
        <v>4</v>
      </c>
      <c r="F35" s="20">
        <v>5</v>
      </c>
      <c r="G35" s="3">
        <f t="shared" ref="G35" si="71">IF(F35&lt;&gt;"",H35-D35,"")</f>
        <v>181</v>
      </c>
      <c r="H35" s="4">
        <f t="shared" ref="H35" si="72">IFERROR(EOMONTH(D35,F35),"")</f>
        <v>45473</v>
      </c>
      <c r="I35" s="1" t="s">
        <v>7</v>
      </c>
      <c r="J35" s="7">
        <v>0</v>
      </c>
      <c r="K35" s="8">
        <f>IFERROR(IF(AND($D35&lt;=K$6,SUM($I35:J35)&lt;&gt;1),1/$F35,0),0)</f>
        <v>0</v>
      </c>
      <c r="L35" s="8">
        <f>IFERROR(IF(AND($D35&lt;=L$6,SUM($I35:K35)&lt;&gt;1),1/$F35,0),0)</f>
        <v>0</v>
      </c>
      <c r="M35" s="8">
        <f>IFERROR(IF(AND($D35&lt;=M$6,SUM($I35:L35)&lt;&gt;1),1/$F35,0),0)</f>
        <v>0</v>
      </c>
      <c r="N35" s="8">
        <f>IFERROR(IF(AND($D35&lt;=N$6,SUM($I35:M35)&lt;&gt;1),1/$F35,0),0)</f>
        <v>0</v>
      </c>
      <c r="O35" s="8">
        <f>IFERROR(IF(AND($D35&lt;=O$6,SUM($I35:N35)&lt;&gt;1),1/$F35,0),0)</f>
        <v>0.2</v>
      </c>
      <c r="P35" s="8">
        <f>IFERROR(IF(AND($D35&lt;=P$6,SUM($I35:O35)&lt;&gt;1),1/$F35,0),0)</f>
        <v>0.2</v>
      </c>
      <c r="Q35" s="8">
        <f>IFERROR(IF(AND($D35&lt;=Q$6,SUM($I35:P35)&lt;&gt;1),1/$F35,0),0)</f>
        <v>0.2</v>
      </c>
      <c r="R35" s="8">
        <f>IFERROR(IF(AND($D35&lt;=R$6,SUM($I35:Q35)&lt;&gt;1),1/$F35,0),0)</f>
        <v>0.2</v>
      </c>
      <c r="S35" s="8">
        <f>IFERROR(IF(AND($D35&lt;=S$6,SUM($I35:R35)&lt;&gt;1),1/$F35,0),0)</f>
        <v>0.2</v>
      </c>
      <c r="T35" s="8">
        <f>IFERROR(IF(AND($D35&lt;=T$6,SUM($I35:S35)&lt;&gt;1),1/$F35,0),0)</f>
        <v>0</v>
      </c>
      <c r="U35" s="8">
        <f>IFERROR(IF(AND($D35&lt;=U$6,SUM($I35:T35)&lt;&gt;1),1/$F35,0),0)</f>
        <v>0</v>
      </c>
      <c r="V35" s="8">
        <f>IFERROR(IF(AND($D35&lt;=V$6,SUM($I35:U35)&lt;&gt;1),1/$F35,0),0)</f>
        <v>0</v>
      </c>
      <c r="W35" s="8">
        <f>IFERROR(IF(AND($D35&lt;=W$6,SUM($I35:V35)&lt;&gt;1),1/$F35,0),0)</f>
        <v>0</v>
      </c>
      <c r="X35" s="8">
        <f>IFERROR(IF(AND($D35&lt;=X$6,SUM($I35:W35)&lt;&gt;1),1/$F35,0),0)</f>
        <v>0</v>
      </c>
      <c r="Y35" s="8">
        <f>IFERROR(IF(AND($D35&lt;=Y$6,SUM($I35:X35)&lt;&gt;1),1/$F35,0),0)</f>
        <v>0</v>
      </c>
      <c r="Z35" s="8">
        <f>IFERROR(IF(AND($D35&lt;=Z$6,SUM($I35:Y35)&lt;&gt;1),1/$F35,0),0)</f>
        <v>0</v>
      </c>
      <c r="AA35" s="8">
        <f>IFERROR(IF(AND($D35&lt;=AA$6,SUM($I35:Z35)&lt;&gt;1),1/$F35,0),0)</f>
        <v>0</v>
      </c>
      <c r="AB35" s="8">
        <f>IFERROR(IF(AND($D35&lt;=AB$6,SUM($I35:AA35)&lt;&gt;1),1/$F35,0),0)</f>
        <v>0</v>
      </c>
      <c r="AC35" s="8">
        <f>IFERROR(IF(AND($D35&lt;=AC$6,SUM($I35:AB35)&lt;&gt;1),1/$F35,0),0)</f>
        <v>0</v>
      </c>
      <c r="AD35" s="8">
        <f>IFERROR(IF(AND($D35&lt;=AD$6,SUM($I35:AC35)&lt;&gt;1),1/$F35,0),0)</f>
        <v>0</v>
      </c>
      <c r="AE35" s="8">
        <f>IFERROR(IF(AND($D35&lt;=AE$6,SUM($I35:AD35)&lt;&gt;1),1/$F35,0),0)</f>
        <v>0</v>
      </c>
      <c r="AF35" s="8">
        <f>IFERROR(IF(AND($D35&lt;=AF$6,SUM($I35:AE35)&lt;&gt;1),1/$F35,0),0)</f>
        <v>0</v>
      </c>
      <c r="AG35" s="8">
        <f>IFERROR(IF(AND($D35&lt;=AG$6,SUM($I35:AF35)&lt;&gt;1),1/$F35,0),0)</f>
        <v>0</v>
      </c>
      <c r="AH35" s="8">
        <f>IFERROR(IF(AND($D35&lt;=AH$6,SUM($I35:AG35)&lt;&gt;1),1/$F35,0),0)</f>
        <v>0</v>
      </c>
      <c r="AI35" s="8">
        <f>IFERROR(IF(AND($D35&lt;=AI$6,SUM($I35:AH35)&lt;&gt;1),1/$F35,0),0)</f>
        <v>0</v>
      </c>
      <c r="AJ35" s="8">
        <f>IFERROR(IF(AND($D35&lt;=AJ$6,SUM($I35:AI35)&lt;&gt;1),1/$F35,0),0)</f>
        <v>0</v>
      </c>
      <c r="AK35" s="8">
        <f>IFERROR(IF(AND($D35&lt;=AK$6,SUM($I35:AJ35)&lt;&gt;1),1/$F35,0),0)</f>
        <v>0</v>
      </c>
      <c r="AL35" s="8">
        <f>IFERROR(IF(AND($D35&lt;=AL$6,SUM($I35:AK35)&lt;&gt;1),1/$F35,0),0)</f>
        <v>0</v>
      </c>
      <c r="AM35" s="8">
        <f>IFERROR(IF(AND($D35&lt;=AM$6,SUM($I35:AL35)&lt;&gt;1),1/$F35,0),0)</f>
        <v>0</v>
      </c>
      <c r="AN35" s="8">
        <f>IFERROR(IF(AND($D35&lt;=AN$6,SUM($I35:AM35)&lt;&gt;1),1/$F35,0),0)</f>
        <v>0</v>
      </c>
      <c r="AO35" s="8">
        <f>IFERROR(IF(AND($D35&lt;=AO$6,SUM($I35:AN35)&lt;&gt;1),1/$F35,0),0)</f>
        <v>0</v>
      </c>
      <c r="AP35" s="8">
        <f>IFERROR(IF(AND($D35&lt;=AP$6,SUM($I35:AO35)&lt;&gt;1),1/$F35,0),0)</f>
        <v>0</v>
      </c>
      <c r="AQ35" s="8">
        <f>IFERROR(IF(AND($D35&lt;=AQ$6,SUM($I35:AP35)&lt;&gt;1),1/$F35,0),0)</f>
        <v>0</v>
      </c>
      <c r="AR35" s="8">
        <f>IFERROR(IF(AND($D35&lt;=AR$6,SUM($I35:AQ35)&lt;&gt;1),1/$F35,0),0)</f>
        <v>0</v>
      </c>
      <c r="AS35" s="8">
        <f>IFERROR(IF(AND($D35&lt;=AS$6,SUM($I35:AR35)&lt;&gt;1),1/$F35,0),0)</f>
        <v>0</v>
      </c>
      <c r="AT35" s="8">
        <f>IFERROR(IF(AND($D35&lt;=AT$6,SUM($I35:AS35)&lt;&gt;1),1/$F35,0),0)</f>
        <v>0</v>
      </c>
      <c r="AU35" s="8">
        <f>IFERROR(IF(AND($D35&lt;=AU$6,SUM($I35:AT35)&lt;&gt;1),1/$F35,0),0)</f>
        <v>0</v>
      </c>
      <c r="AV35" s="8">
        <f>IFERROR(IF(AND($D35&lt;=AV$6,SUM($I35:AU35)&lt;&gt;1),1/$F35,0),0)</f>
        <v>0</v>
      </c>
      <c r="AW35" s="8">
        <f>IFERROR(IF(AND($D35&lt;=AW$6,SUM($I35:AV35)&lt;&gt;1),1/$F35,0),0)</f>
        <v>0</v>
      </c>
      <c r="AX35" s="8">
        <f>IFERROR(IF(AND($D35&lt;=AX$6,SUM($I35:AW35)&lt;&gt;1),1/$F35,0),0)</f>
        <v>0</v>
      </c>
      <c r="AY35" s="8">
        <f>IFERROR(IF(AND($D35&lt;=AY$6,SUM($I35:AX35)&lt;&gt;1),1/$F35,0),0)</f>
        <v>0</v>
      </c>
      <c r="AZ35" s="8">
        <f>IFERROR(IF(AND($D35&lt;=AZ$6,SUM($I35:AY35)&lt;&gt;1),1/$F35,0),0)</f>
        <v>0</v>
      </c>
      <c r="BA35" s="8">
        <f>IFERROR(IF(AND($D35&lt;=BA$6,SUM($I35:AZ35)&lt;&gt;1),1/$F35,0),0)</f>
        <v>0</v>
      </c>
      <c r="BB35" s="8">
        <f>IFERROR(IF(AND($D35&lt;=BB$6,SUM($I35:BA35)&lt;&gt;1),1/$F35,0),0)</f>
        <v>0</v>
      </c>
      <c r="BC35" s="8">
        <f>IFERROR(IF(AND($D35&lt;=BC$6,SUM($I35:BB35)&lt;&gt;1),1/$F35,0),0)</f>
        <v>0</v>
      </c>
      <c r="BD35" s="8">
        <f>IFERROR(IF(AND($D35&lt;=BD$6,SUM($I35:BC35)&lt;&gt;1),1/$F35,0),0)</f>
        <v>0</v>
      </c>
      <c r="BE35" s="8">
        <f>IFERROR(IF(AND($D35&lt;=BE$6,SUM($I35:BD35)&lt;&gt;1),1/$F35,0),0)</f>
        <v>0</v>
      </c>
      <c r="BF35" s="8">
        <f>IFERROR(IF(AND($D35&lt;=BF$6,SUM($I35:BE35)&lt;&gt;1),1/$F35,0),0)</f>
        <v>0</v>
      </c>
      <c r="BG35" s="8">
        <f>IFERROR(IF(AND($D35&lt;=BG$6,SUM($I35:BF35)&lt;&gt;1),1/$F35,0),0)</f>
        <v>0</v>
      </c>
      <c r="BH35" s="8">
        <f>IFERROR(IF(AND($D35&lt;=BH$6,SUM($I35:BG35)&lt;&gt;1),1/$F35,0),0)</f>
        <v>0</v>
      </c>
      <c r="BI35" s="8">
        <f>IFERROR(IF(AND($D35&lt;=BI$6,SUM($I35:BH35)&lt;&gt;1),1/$F35,0),0)</f>
        <v>0</v>
      </c>
      <c r="BJ35" s="8">
        <f>IFERROR(IF(AND($D35&lt;=BJ$6,SUM($I35:BI35)&lt;&gt;1),1/$F35,0),0)</f>
        <v>0</v>
      </c>
      <c r="BK35" s="8">
        <f>IFERROR(IF(AND($D35&lt;=BK$6,SUM($I35:BJ35)&lt;&gt;1),1/$F35,0),0)</f>
        <v>0</v>
      </c>
      <c r="BL35" s="8">
        <f>IFERROR(IF(AND($D35&lt;=BL$6,SUM($I35:BK35)&lt;&gt;1),1/$F35,0),0)</f>
        <v>0</v>
      </c>
      <c r="BM35" s="8">
        <f>IFERROR(IF(AND($D35&lt;=BM$6,SUM($I35:BL35)&lt;&gt;1),1/$F35,0),0)</f>
        <v>0</v>
      </c>
      <c r="BN35" s="8">
        <f>IFERROR(IF(AND($D35&lt;=BN$6,SUM($I35:BM35)&lt;&gt;1),1/$F35,0),0)</f>
        <v>0</v>
      </c>
      <c r="BO35" s="8">
        <f>IFERROR(IF(AND($D35&lt;=BO$6,SUM($I35:BN35)&lt;&gt;1),1/$F35,0),0)</f>
        <v>0</v>
      </c>
      <c r="BP35" s="8">
        <f>IFERROR(IF(AND($D35&lt;=BP$6,SUM($I35:BO35)&lt;&gt;1),1/$F35,0),0)</f>
        <v>0</v>
      </c>
      <c r="BQ35" s="8">
        <f>IFERROR(IF(AND($D35&lt;=BQ$6,SUM($I35:BP35)&lt;&gt;1),1/$F35,0),0)</f>
        <v>0</v>
      </c>
      <c r="BR35" s="8">
        <f>IFERROR(IF(AND($D35&lt;=BR$6,SUM($I35:BQ35)&lt;&gt;1),1/$F35,0),0)</f>
        <v>0</v>
      </c>
      <c r="BS35" s="8">
        <f>IFERROR(IF(AND($D35&lt;=BS$6,SUM($I35:BR35)&lt;&gt;1),1/$F35,0),0)</f>
        <v>0</v>
      </c>
      <c r="BT35" s="8">
        <f>IFERROR(IF(AND($D35&lt;=BT$6,SUM($I35:BS35)&lt;&gt;1),1/$F35,0),0)</f>
        <v>0</v>
      </c>
      <c r="BU35" s="8">
        <f>IFERROR(IF(AND($D35&lt;=BU$6,SUM($I35:BT35)&lt;&gt;1),1/$F35,0),0)</f>
        <v>0</v>
      </c>
    </row>
    <row r="36" spans="1:73">
      <c r="A36" s="20"/>
      <c r="B36" s="43"/>
      <c r="C36" s="39"/>
      <c r="D36" s="17"/>
      <c r="E36" s="35"/>
      <c r="F36" s="20"/>
      <c r="G36" s="5"/>
      <c r="H36" s="6"/>
      <c r="I36" s="2" t="s">
        <v>8</v>
      </c>
      <c r="J36" s="9">
        <f t="shared" ref="J36:Y36" si="73">J35*$C35</f>
        <v>0</v>
      </c>
      <c r="K36" s="10">
        <f t="shared" si="73"/>
        <v>0</v>
      </c>
      <c r="L36" s="10">
        <f t="shared" si="73"/>
        <v>0</v>
      </c>
      <c r="M36" s="10">
        <f t="shared" si="73"/>
        <v>0</v>
      </c>
      <c r="N36" s="10">
        <f t="shared" si="73"/>
        <v>0</v>
      </c>
      <c r="O36" s="10">
        <f t="shared" si="73"/>
        <v>9817.7020000000011</v>
      </c>
      <c r="P36" s="10">
        <f t="shared" si="73"/>
        <v>9817.7020000000011</v>
      </c>
      <c r="Q36" s="10">
        <f t="shared" si="73"/>
        <v>9817.7020000000011</v>
      </c>
      <c r="R36" s="10">
        <f t="shared" si="73"/>
        <v>9817.7020000000011</v>
      </c>
      <c r="S36" s="10">
        <f t="shared" si="73"/>
        <v>9817.7020000000011</v>
      </c>
      <c r="T36" s="10">
        <f t="shared" si="73"/>
        <v>0</v>
      </c>
      <c r="U36" s="10">
        <f t="shared" si="73"/>
        <v>0</v>
      </c>
      <c r="V36" s="10">
        <f t="shared" si="73"/>
        <v>0</v>
      </c>
      <c r="W36" s="10">
        <f t="shared" si="73"/>
        <v>0</v>
      </c>
      <c r="X36" s="10">
        <f t="shared" si="73"/>
        <v>0</v>
      </c>
      <c r="Y36" s="10">
        <f t="shared" si="73"/>
        <v>0</v>
      </c>
      <c r="Z36" s="10">
        <f t="shared" ref="Z36:BK36" si="74">Z35*$C35</f>
        <v>0</v>
      </c>
      <c r="AA36" s="10">
        <f t="shared" si="74"/>
        <v>0</v>
      </c>
      <c r="AB36" s="10">
        <f t="shared" si="74"/>
        <v>0</v>
      </c>
      <c r="AC36" s="10">
        <f t="shared" si="74"/>
        <v>0</v>
      </c>
      <c r="AD36" s="10">
        <f t="shared" si="74"/>
        <v>0</v>
      </c>
      <c r="AE36" s="10">
        <f t="shared" si="74"/>
        <v>0</v>
      </c>
      <c r="AF36" s="10">
        <f t="shared" si="74"/>
        <v>0</v>
      </c>
      <c r="AG36" s="10">
        <f t="shared" si="74"/>
        <v>0</v>
      </c>
      <c r="AH36" s="10">
        <f t="shared" si="74"/>
        <v>0</v>
      </c>
      <c r="AI36" s="10">
        <f t="shared" si="74"/>
        <v>0</v>
      </c>
      <c r="AJ36" s="10">
        <f t="shared" si="74"/>
        <v>0</v>
      </c>
      <c r="AK36" s="10">
        <f t="shared" si="74"/>
        <v>0</v>
      </c>
      <c r="AL36" s="10">
        <f t="shared" si="74"/>
        <v>0</v>
      </c>
      <c r="AM36" s="10">
        <f t="shared" si="74"/>
        <v>0</v>
      </c>
      <c r="AN36" s="10">
        <f t="shared" si="74"/>
        <v>0</v>
      </c>
      <c r="AO36" s="10">
        <f t="shared" si="74"/>
        <v>0</v>
      </c>
      <c r="AP36" s="10">
        <f t="shared" si="74"/>
        <v>0</v>
      </c>
      <c r="AQ36" s="10">
        <f t="shared" si="74"/>
        <v>0</v>
      </c>
      <c r="AR36" s="10">
        <f t="shared" si="74"/>
        <v>0</v>
      </c>
      <c r="AS36" s="10">
        <f t="shared" si="74"/>
        <v>0</v>
      </c>
      <c r="AT36" s="10">
        <f t="shared" si="74"/>
        <v>0</v>
      </c>
      <c r="AU36" s="10">
        <f t="shared" si="74"/>
        <v>0</v>
      </c>
      <c r="AV36" s="10">
        <f t="shared" si="74"/>
        <v>0</v>
      </c>
      <c r="AW36" s="10">
        <f t="shared" si="74"/>
        <v>0</v>
      </c>
      <c r="AX36" s="10">
        <f t="shared" si="74"/>
        <v>0</v>
      </c>
      <c r="AY36" s="10">
        <f t="shared" si="74"/>
        <v>0</v>
      </c>
      <c r="AZ36" s="10">
        <f t="shared" si="74"/>
        <v>0</v>
      </c>
      <c r="BA36" s="10">
        <f t="shared" si="74"/>
        <v>0</v>
      </c>
      <c r="BB36" s="10">
        <f t="shared" si="74"/>
        <v>0</v>
      </c>
      <c r="BC36" s="10">
        <f t="shared" si="74"/>
        <v>0</v>
      </c>
      <c r="BD36" s="10">
        <f t="shared" si="74"/>
        <v>0</v>
      </c>
      <c r="BE36" s="10">
        <f t="shared" si="74"/>
        <v>0</v>
      </c>
      <c r="BF36" s="10">
        <f t="shared" si="74"/>
        <v>0</v>
      </c>
      <c r="BG36" s="10">
        <f t="shared" si="74"/>
        <v>0</v>
      </c>
      <c r="BH36" s="10">
        <f t="shared" si="74"/>
        <v>0</v>
      </c>
      <c r="BI36" s="10">
        <f t="shared" si="74"/>
        <v>0</v>
      </c>
      <c r="BJ36" s="10">
        <f t="shared" si="74"/>
        <v>0</v>
      </c>
      <c r="BK36" s="10">
        <f t="shared" si="74"/>
        <v>0</v>
      </c>
      <c r="BL36" s="10">
        <f t="shared" ref="BL36:BU36" si="75">BL35*$C35</f>
        <v>0</v>
      </c>
      <c r="BM36" s="10">
        <f t="shared" si="75"/>
        <v>0</v>
      </c>
      <c r="BN36" s="10">
        <f t="shared" si="75"/>
        <v>0</v>
      </c>
      <c r="BO36" s="10">
        <f t="shared" si="75"/>
        <v>0</v>
      </c>
      <c r="BP36" s="10">
        <f t="shared" si="75"/>
        <v>0</v>
      </c>
      <c r="BQ36" s="10">
        <f t="shared" si="75"/>
        <v>0</v>
      </c>
      <c r="BR36" s="10">
        <f t="shared" si="75"/>
        <v>0</v>
      </c>
      <c r="BS36" s="10">
        <f t="shared" si="75"/>
        <v>0</v>
      </c>
      <c r="BT36" s="10">
        <f t="shared" si="75"/>
        <v>0</v>
      </c>
      <c r="BU36" s="10">
        <f t="shared" si="75"/>
        <v>0</v>
      </c>
    </row>
    <row r="37" spans="1:73">
      <c r="A37" s="19" t="s">
        <v>46</v>
      </c>
      <c r="B37" s="42" t="s">
        <v>47</v>
      </c>
      <c r="C37" s="38"/>
      <c r="D37" s="16">
        <f>EDATE(D$7,E37)</f>
        <v>45292</v>
      </c>
      <c r="E37" s="34">
        <v>4</v>
      </c>
      <c r="F37" s="19">
        <v>43</v>
      </c>
      <c r="G37" s="3">
        <f t="shared" ref="G37" si="76">IF(F37&lt;&gt;"",H37-D37,"")</f>
        <v>1338</v>
      </c>
      <c r="H37" s="4">
        <f t="shared" ref="H37" si="77">IFERROR(EOMONTH(D37,F37),"")</f>
        <v>46630</v>
      </c>
      <c r="I37" s="1" t="s">
        <v>7</v>
      </c>
      <c r="J37" s="7">
        <v>0</v>
      </c>
      <c r="K37" s="8">
        <f>IFERROR(IF(AND($D37&lt;=K$6,SUM($I37:J37)&lt;&gt;1),1/$F37,0),0)</f>
        <v>0</v>
      </c>
      <c r="L37" s="8">
        <f>IFERROR(IF(AND($D37&lt;=L$6,SUM($I37:K37)&lt;&gt;1),1/$F37,0),0)</f>
        <v>0</v>
      </c>
      <c r="M37" s="8">
        <f>IFERROR(IF(AND($D37&lt;=M$6,SUM($I37:L37)&lt;&gt;1),1/$F37,0),0)</f>
        <v>0</v>
      </c>
      <c r="N37" s="8">
        <f>IFERROR(IF(AND($D37&lt;=N$6,SUM($I37:M37)&lt;&gt;1),1/$F37,0),0)</f>
        <v>0</v>
      </c>
      <c r="O37" s="8">
        <f>IFERROR(IF(AND($D37&lt;=O$6,SUM($I37:N37)&lt;&gt;1),1/$F37,0),0)</f>
        <v>2.3255813953488372E-2</v>
      </c>
      <c r="P37" s="8">
        <f>IFERROR(IF(AND($D37&lt;=P$6,SUM($I37:O37)&lt;&gt;1),1/$F37,0),0)</f>
        <v>2.3255813953488372E-2</v>
      </c>
      <c r="Q37" s="8">
        <f>IFERROR(IF(AND($D37&lt;=Q$6,SUM($I37:P37)&lt;&gt;1),1/$F37,0),0)</f>
        <v>2.3255813953488372E-2</v>
      </c>
      <c r="R37" s="8">
        <f>IFERROR(IF(AND($D37&lt;=R$6,SUM($I37:Q37)&lt;&gt;1),1/$F37,0),0)</f>
        <v>2.3255813953488372E-2</v>
      </c>
      <c r="S37" s="8">
        <f>IFERROR(IF(AND($D37&lt;=S$6,SUM($I37:R37)&lt;&gt;1),1/$F37,0),0)</f>
        <v>2.3255813953488372E-2</v>
      </c>
      <c r="T37" s="8">
        <f>IFERROR(IF(AND($D37&lt;=T$6,SUM($I37:S37)&lt;&gt;1),1/$F37,0),0)</f>
        <v>2.3255813953488372E-2</v>
      </c>
      <c r="U37" s="8">
        <f>IFERROR(IF(AND($D37&lt;=U$6,SUM($I37:T37)&lt;&gt;1),1/$F37,0),0)</f>
        <v>2.3255813953488372E-2</v>
      </c>
      <c r="V37" s="8">
        <f>IFERROR(IF(AND($D37&lt;=V$6,SUM($I37:U37)&lt;&gt;1),1/$F37,0),0)</f>
        <v>2.3255813953488372E-2</v>
      </c>
      <c r="W37" s="8">
        <f>IFERROR(IF(AND($D37&lt;=W$6,SUM($I37:V37)&lt;&gt;1),1/$F37,0),0)</f>
        <v>2.3255813953488372E-2</v>
      </c>
      <c r="X37" s="8">
        <f>IFERROR(IF(AND($D37&lt;=X$6,SUM($I37:W37)&lt;&gt;1),1/$F37,0),0)</f>
        <v>2.3255813953488372E-2</v>
      </c>
      <c r="Y37" s="8">
        <f>IFERROR(IF(AND($D37&lt;=Y$6,SUM($I37:X37)&lt;&gt;1),1/$F37,0),0)</f>
        <v>2.3255813953488372E-2</v>
      </c>
      <c r="Z37" s="8">
        <f>IFERROR(IF(AND($D37&lt;=Z$6,SUM($I37:Y37)&lt;&gt;1),1/$F37,0),0)</f>
        <v>2.3255813953488372E-2</v>
      </c>
      <c r="AA37" s="8">
        <f>IFERROR(IF(AND($D37&lt;=AA$6,SUM($I37:Z37)&lt;&gt;1),1/$F37,0),0)</f>
        <v>2.3255813953488372E-2</v>
      </c>
      <c r="AB37" s="8">
        <f>IFERROR(IF(AND($D37&lt;=AB$6,SUM($I37:AA37)&lt;&gt;1),1/$F37,0),0)</f>
        <v>2.3255813953488372E-2</v>
      </c>
      <c r="AC37" s="8">
        <f>IFERROR(IF(AND($D37&lt;=AC$6,SUM($I37:AB37)&lt;&gt;1),1/$F37,0),0)</f>
        <v>2.3255813953488372E-2</v>
      </c>
      <c r="AD37" s="8">
        <f>IFERROR(IF(AND($D37&lt;=AD$6,SUM($I37:AC37)&lt;&gt;1),1/$F37,0),0)</f>
        <v>2.3255813953488372E-2</v>
      </c>
      <c r="AE37" s="8">
        <f>IFERROR(IF(AND($D37&lt;=AE$6,SUM($I37:AD37)&lt;&gt;1),1/$F37,0),0)</f>
        <v>2.3255813953488372E-2</v>
      </c>
      <c r="AF37" s="8">
        <f>IFERROR(IF(AND($D37&lt;=AF$6,SUM($I37:AE37)&lt;&gt;1),1/$F37,0),0)</f>
        <v>2.3255813953488372E-2</v>
      </c>
      <c r="AG37" s="8">
        <f>IFERROR(IF(AND($D37&lt;=AG$6,SUM($I37:AF37)&lt;&gt;1),1/$F37,0),0)</f>
        <v>2.3255813953488372E-2</v>
      </c>
      <c r="AH37" s="8">
        <f>IFERROR(IF(AND($D37&lt;=AH$6,SUM($I37:AG37)&lt;&gt;1),1/$F37,0),0)</f>
        <v>2.3255813953488372E-2</v>
      </c>
      <c r="AI37" s="8">
        <f>IFERROR(IF(AND($D37&lt;=AI$6,SUM($I37:AH37)&lt;&gt;1),1/$F37,0),0)</f>
        <v>2.3255813953488372E-2</v>
      </c>
      <c r="AJ37" s="8">
        <f>IFERROR(IF(AND($D37&lt;=AJ$6,SUM($I37:AI37)&lt;&gt;1),1/$F37,0),0)</f>
        <v>2.3255813953488372E-2</v>
      </c>
      <c r="AK37" s="8">
        <f>IFERROR(IF(AND($D37&lt;=AK$6,SUM($I37:AJ37)&lt;&gt;1),1/$F37,0),0)</f>
        <v>2.3255813953488372E-2</v>
      </c>
      <c r="AL37" s="8">
        <f>IFERROR(IF(AND($D37&lt;=AL$6,SUM($I37:AK37)&lt;&gt;1),1/$F37,0),0)</f>
        <v>2.3255813953488372E-2</v>
      </c>
      <c r="AM37" s="8">
        <f>IFERROR(IF(AND($D37&lt;=AM$6,SUM($I37:AL37)&lt;&gt;1),1/$F37,0),0)</f>
        <v>2.3255813953488372E-2</v>
      </c>
      <c r="AN37" s="8">
        <f>IFERROR(IF(AND($D37&lt;=AN$6,SUM($I37:AM37)&lt;&gt;1),1/$F37,0),0)</f>
        <v>2.3255813953488372E-2</v>
      </c>
      <c r="AO37" s="8">
        <f>IFERROR(IF(AND($D37&lt;=AO$6,SUM($I37:AN37)&lt;&gt;1),1/$F37,0),0)</f>
        <v>2.3255813953488372E-2</v>
      </c>
      <c r="AP37" s="8">
        <f>IFERROR(IF(AND($D37&lt;=AP$6,SUM($I37:AO37)&lt;&gt;1),1/$F37,0),0)</f>
        <v>2.3255813953488372E-2</v>
      </c>
      <c r="AQ37" s="8">
        <f>IFERROR(IF(AND($D37&lt;=AQ$6,SUM($I37:AP37)&lt;&gt;1),1/$F37,0),0)</f>
        <v>2.3255813953488372E-2</v>
      </c>
      <c r="AR37" s="8">
        <f>IFERROR(IF(AND($D37&lt;=AR$6,SUM($I37:AQ37)&lt;&gt;1),1/$F37,0),0)</f>
        <v>2.3255813953488372E-2</v>
      </c>
      <c r="AS37" s="8">
        <f>IFERROR(IF(AND($D37&lt;=AS$6,SUM($I37:AR37)&lt;&gt;1),1/$F37,0),0)</f>
        <v>2.3255813953488372E-2</v>
      </c>
      <c r="AT37" s="8">
        <f>IFERROR(IF(AND($D37&lt;=AT$6,SUM($I37:AS37)&lt;&gt;1),1/$F37,0),0)</f>
        <v>2.3255813953488372E-2</v>
      </c>
      <c r="AU37" s="8">
        <f>IFERROR(IF(AND($D37&lt;=AU$6,SUM($I37:AT37)&lt;&gt;1),1/$F37,0),0)</f>
        <v>2.3255813953488372E-2</v>
      </c>
      <c r="AV37" s="8">
        <f>IFERROR(IF(AND($D37&lt;=AV$6,SUM($I37:AU37)&lt;&gt;1),1/$F37,0),0)</f>
        <v>2.3255813953488372E-2</v>
      </c>
      <c r="AW37" s="8">
        <f>IFERROR(IF(AND($D37&lt;=AW$6,SUM($I37:AV37)&lt;&gt;1),1/$F37,0),0)</f>
        <v>2.3255813953488372E-2</v>
      </c>
      <c r="AX37" s="8">
        <f>IFERROR(IF(AND($D37&lt;=AX$6,SUM($I37:AW37)&lt;&gt;1),1/$F37,0),0)</f>
        <v>2.3255813953488372E-2</v>
      </c>
      <c r="AY37" s="8">
        <f>IFERROR(IF(AND($D37&lt;=AY$6,SUM($I37:AX37)&lt;&gt;1),1/$F37,0),0)</f>
        <v>2.3255813953488372E-2</v>
      </c>
      <c r="AZ37" s="8">
        <f>IFERROR(IF(AND($D37&lt;=AZ$6,SUM($I37:AY37)&lt;&gt;1),1/$F37,0),0)</f>
        <v>2.3255813953488372E-2</v>
      </c>
      <c r="BA37" s="8">
        <f>IFERROR(IF(AND($D37&lt;=BA$6,SUM($I37:AZ37)&lt;&gt;1),1/$F37,0),0)</f>
        <v>2.3255813953488372E-2</v>
      </c>
      <c r="BB37" s="8">
        <f>IFERROR(IF(AND($D37&lt;=BB$6,SUM($I37:BA37)&lt;&gt;1),1/$F37,0),0)</f>
        <v>2.3255813953488372E-2</v>
      </c>
      <c r="BC37" s="8">
        <f>IFERROR(IF(AND($D37&lt;=BC$6,SUM($I37:BB37)&lt;&gt;1),1/$F37,0),0)</f>
        <v>2.3255813953488372E-2</v>
      </c>
      <c r="BD37" s="8">
        <f>IFERROR(IF(AND($D37&lt;=BD$6,SUM($I37:BC37)&lt;&gt;1),1/$F37,0),0)</f>
        <v>2.3255813953488372E-2</v>
      </c>
      <c r="BE37" s="8">
        <f>IFERROR(IF(AND($D37&lt;=BE$6,SUM($I37:BD37)&lt;&gt;1),1/$F37,0),0)</f>
        <v>2.3255813953488372E-2</v>
      </c>
      <c r="BF37" s="8">
        <f>IFERROR(IF(AND($D37&lt;=BF$6,SUM($I37:BE37)&lt;&gt;1),1/$F37,0),0)</f>
        <v>0</v>
      </c>
      <c r="BG37" s="8">
        <f>IFERROR(IF(AND($D37&lt;=BG$6,SUM($I37:BF37)&lt;&gt;1),1/$F37,0),0)</f>
        <v>0</v>
      </c>
      <c r="BH37" s="8">
        <f>IFERROR(IF(AND($D37&lt;=BH$6,SUM($I37:BG37)&lt;&gt;1),1/$F37,0),0)</f>
        <v>0</v>
      </c>
      <c r="BI37" s="8">
        <f>IFERROR(IF(AND($D37&lt;=BI$6,SUM($I37:BH37)&lt;&gt;1),1/$F37,0),0)</f>
        <v>0</v>
      </c>
      <c r="BJ37" s="8">
        <f>IFERROR(IF(AND($D37&lt;=BJ$6,SUM($I37:BI37)&lt;&gt;1),1/$F37,0),0)</f>
        <v>0</v>
      </c>
      <c r="BK37" s="8">
        <f>IFERROR(IF(AND($D37&lt;=BK$6,SUM($I37:BJ37)&lt;&gt;1),1/$F37,0),0)</f>
        <v>0</v>
      </c>
      <c r="BL37" s="8">
        <f>IFERROR(IF(AND($D37&lt;=BL$6,SUM($I37:BK37)&lt;&gt;1),1/$F37,0),0)</f>
        <v>0</v>
      </c>
      <c r="BM37" s="8">
        <f>IFERROR(IF(AND($D37&lt;=BM$6,SUM($I37:BL37)&lt;&gt;1),1/$F37,0),0)</f>
        <v>0</v>
      </c>
      <c r="BN37" s="8">
        <f>IFERROR(IF(AND($D37&lt;=BN$6,SUM($I37:BM37)&lt;&gt;1),1/$F37,0),0)</f>
        <v>0</v>
      </c>
      <c r="BO37" s="8">
        <f>IFERROR(IF(AND($D37&lt;=BO$6,SUM($I37:BN37)&lt;&gt;1),1/$F37,0),0)</f>
        <v>0</v>
      </c>
      <c r="BP37" s="8">
        <f>IFERROR(IF(AND($D37&lt;=BP$6,SUM($I37:BO37)&lt;&gt;1),1/$F37,0),0)</f>
        <v>0</v>
      </c>
      <c r="BQ37" s="8">
        <f>IFERROR(IF(AND($D37&lt;=BQ$6,SUM($I37:BP37)&lt;&gt;1),1/$F37,0),0)</f>
        <v>0</v>
      </c>
      <c r="BR37" s="8">
        <f>IFERROR(IF(AND($D37&lt;=BR$6,SUM($I37:BQ37)&lt;&gt;1),1/$F37,0),0)</f>
        <v>0</v>
      </c>
      <c r="BS37" s="8">
        <f>IFERROR(IF(AND($D37&lt;=BS$6,SUM($I37:BR37)&lt;&gt;1),1/$F37,0),0)</f>
        <v>0</v>
      </c>
      <c r="BT37" s="8">
        <f>IFERROR(IF(AND($D37&lt;=BT$6,SUM($I37:BS37)&lt;&gt;1),1/$F37,0),0)</f>
        <v>0</v>
      </c>
      <c r="BU37" s="8">
        <f>IFERROR(IF(AND($D37&lt;=BU$6,SUM($I37:BT37)&lt;&gt;1),1/$F37,0),0)</f>
        <v>0</v>
      </c>
    </row>
    <row r="38" spans="1:73">
      <c r="A38" s="19"/>
      <c r="B38" s="42"/>
      <c r="C38" s="38"/>
      <c r="D38" s="16"/>
      <c r="E38" s="34"/>
      <c r="F38" s="19"/>
      <c r="G38" s="5"/>
      <c r="H38" s="6"/>
      <c r="I38" s="2" t="s">
        <v>8</v>
      </c>
      <c r="J38" s="9">
        <f t="shared" ref="J38:Y38" si="78">J37*$C37</f>
        <v>0</v>
      </c>
      <c r="K38" s="10">
        <f t="shared" si="78"/>
        <v>0</v>
      </c>
      <c r="L38" s="10">
        <f t="shared" si="78"/>
        <v>0</v>
      </c>
      <c r="M38" s="10">
        <f t="shared" si="78"/>
        <v>0</v>
      </c>
      <c r="N38" s="10">
        <f t="shared" si="78"/>
        <v>0</v>
      </c>
      <c r="O38" s="10">
        <f t="shared" si="78"/>
        <v>0</v>
      </c>
      <c r="P38" s="10">
        <f t="shared" si="78"/>
        <v>0</v>
      </c>
      <c r="Q38" s="10">
        <f t="shared" si="78"/>
        <v>0</v>
      </c>
      <c r="R38" s="10">
        <f t="shared" si="78"/>
        <v>0</v>
      </c>
      <c r="S38" s="10">
        <f t="shared" si="78"/>
        <v>0</v>
      </c>
      <c r="T38" s="10">
        <f t="shared" si="78"/>
        <v>0</v>
      </c>
      <c r="U38" s="10">
        <f t="shared" si="78"/>
        <v>0</v>
      </c>
      <c r="V38" s="10">
        <f t="shared" si="78"/>
        <v>0</v>
      </c>
      <c r="W38" s="10">
        <f t="shared" si="78"/>
        <v>0</v>
      </c>
      <c r="X38" s="10">
        <f t="shared" si="78"/>
        <v>0</v>
      </c>
      <c r="Y38" s="10">
        <f t="shared" si="78"/>
        <v>0</v>
      </c>
      <c r="Z38" s="10">
        <f t="shared" ref="Z38:BK38" si="79">Z37*$C37</f>
        <v>0</v>
      </c>
      <c r="AA38" s="10">
        <f t="shared" si="79"/>
        <v>0</v>
      </c>
      <c r="AB38" s="10">
        <f t="shared" si="79"/>
        <v>0</v>
      </c>
      <c r="AC38" s="10">
        <f t="shared" si="79"/>
        <v>0</v>
      </c>
      <c r="AD38" s="10">
        <f t="shared" si="79"/>
        <v>0</v>
      </c>
      <c r="AE38" s="10">
        <f t="shared" si="79"/>
        <v>0</v>
      </c>
      <c r="AF38" s="10">
        <f t="shared" si="79"/>
        <v>0</v>
      </c>
      <c r="AG38" s="10">
        <f t="shared" si="79"/>
        <v>0</v>
      </c>
      <c r="AH38" s="10">
        <f t="shared" si="79"/>
        <v>0</v>
      </c>
      <c r="AI38" s="10">
        <f t="shared" si="79"/>
        <v>0</v>
      </c>
      <c r="AJ38" s="10">
        <f t="shared" si="79"/>
        <v>0</v>
      </c>
      <c r="AK38" s="10">
        <f t="shared" si="79"/>
        <v>0</v>
      </c>
      <c r="AL38" s="10">
        <f t="shared" si="79"/>
        <v>0</v>
      </c>
      <c r="AM38" s="10">
        <f t="shared" si="79"/>
        <v>0</v>
      </c>
      <c r="AN38" s="10">
        <f t="shared" si="79"/>
        <v>0</v>
      </c>
      <c r="AO38" s="10">
        <f t="shared" si="79"/>
        <v>0</v>
      </c>
      <c r="AP38" s="10">
        <f t="shared" si="79"/>
        <v>0</v>
      </c>
      <c r="AQ38" s="10">
        <f t="shared" si="79"/>
        <v>0</v>
      </c>
      <c r="AR38" s="10">
        <f t="shared" si="79"/>
        <v>0</v>
      </c>
      <c r="AS38" s="10">
        <f t="shared" si="79"/>
        <v>0</v>
      </c>
      <c r="AT38" s="10">
        <f t="shared" si="79"/>
        <v>0</v>
      </c>
      <c r="AU38" s="10">
        <f t="shared" si="79"/>
        <v>0</v>
      </c>
      <c r="AV38" s="10">
        <f t="shared" si="79"/>
        <v>0</v>
      </c>
      <c r="AW38" s="10">
        <f t="shared" si="79"/>
        <v>0</v>
      </c>
      <c r="AX38" s="10">
        <f t="shared" si="79"/>
        <v>0</v>
      </c>
      <c r="AY38" s="10">
        <f t="shared" si="79"/>
        <v>0</v>
      </c>
      <c r="AZ38" s="10">
        <f t="shared" si="79"/>
        <v>0</v>
      </c>
      <c r="BA38" s="10">
        <f t="shared" si="79"/>
        <v>0</v>
      </c>
      <c r="BB38" s="10">
        <f t="shared" si="79"/>
        <v>0</v>
      </c>
      <c r="BC38" s="10">
        <f t="shared" si="79"/>
        <v>0</v>
      </c>
      <c r="BD38" s="10">
        <f t="shared" si="79"/>
        <v>0</v>
      </c>
      <c r="BE38" s="10">
        <f t="shared" si="79"/>
        <v>0</v>
      </c>
      <c r="BF38" s="10">
        <f t="shared" si="79"/>
        <v>0</v>
      </c>
      <c r="BG38" s="10">
        <f t="shared" si="79"/>
        <v>0</v>
      </c>
      <c r="BH38" s="10">
        <f t="shared" si="79"/>
        <v>0</v>
      </c>
      <c r="BI38" s="10">
        <f t="shared" si="79"/>
        <v>0</v>
      </c>
      <c r="BJ38" s="10">
        <f t="shared" si="79"/>
        <v>0</v>
      </c>
      <c r="BK38" s="10">
        <f t="shared" si="79"/>
        <v>0</v>
      </c>
      <c r="BL38" s="10">
        <f t="shared" ref="BL38:BU38" si="80">BL37*$C37</f>
        <v>0</v>
      </c>
      <c r="BM38" s="10">
        <f t="shared" si="80"/>
        <v>0</v>
      </c>
      <c r="BN38" s="10">
        <f t="shared" si="80"/>
        <v>0</v>
      </c>
      <c r="BO38" s="10">
        <f t="shared" si="80"/>
        <v>0</v>
      </c>
      <c r="BP38" s="10">
        <f t="shared" si="80"/>
        <v>0</v>
      </c>
      <c r="BQ38" s="10">
        <f t="shared" si="80"/>
        <v>0</v>
      </c>
      <c r="BR38" s="10">
        <f t="shared" si="80"/>
        <v>0</v>
      </c>
      <c r="BS38" s="10">
        <f t="shared" si="80"/>
        <v>0</v>
      </c>
      <c r="BT38" s="10">
        <f t="shared" si="80"/>
        <v>0</v>
      </c>
      <c r="BU38" s="10">
        <f t="shared" si="80"/>
        <v>0</v>
      </c>
    </row>
    <row r="39" spans="1:73">
      <c r="A39" s="20" t="s">
        <v>48</v>
      </c>
      <c r="B39" s="43" t="s">
        <v>49</v>
      </c>
      <c r="C39" s="39">
        <f>VLOOKUP(A39,'Resumo Eventograma'!A:E,5,FALSE)</f>
        <v>179485.7</v>
      </c>
      <c r="D39" s="17">
        <f>EDATE(D$7,E39)</f>
        <v>45292</v>
      </c>
      <c r="E39" s="35">
        <v>4</v>
      </c>
      <c r="F39" s="20">
        <v>43</v>
      </c>
      <c r="G39" s="3">
        <f t="shared" ref="G39" si="81">IF(F39&lt;&gt;"",H39-D39,"")</f>
        <v>1338</v>
      </c>
      <c r="H39" s="4">
        <f t="shared" ref="H39" si="82">IFERROR(EOMONTH(D39,F39),"")</f>
        <v>46630</v>
      </c>
      <c r="I39" s="1" t="s">
        <v>7</v>
      </c>
      <c r="J39" s="7">
        <v>0</v>
      </c>
      <c r="K39" s="8">
        <f>IFERROR(IF(AND($D39&lt;=K$6,SUM($I39:J39)&lt;&gt;1),1/$F39,0),0)</f>
        <v>0</v>
      </c>
      <c r="L39" s="8">
        <f>IFERROR(IF(AND($D39&lt;=L$6,SUM($I39:K39)&lt;&gt;1),1/$F39,0),0)</f>
        <v>0</v>
      </c>
      <c r="M39" s="8">
        <f>IFERROR(IF(AND($D39&lt;=M$6,SUM($I39:L39)&lt;&gt;1),1/$F39,0),0)</f>
        <v>0</v>
      </c>
      <c r="N39" s="8">
        <f>IFERROR(IF(AND($D39&lt;=N$6,SUM($I39:M39)&lt;&gt;1),1/$F39,0),0)</f>
        <v>0</v>
      </c>
      <c r="O39" s="8">
        <f>IFERROR(IF(AND($D39&lt;=O$6,SUM($I39:N39)&lt;&gt;1),1/$F39,0),0)</f>
        <v>2.3255813953488372E-2</v>
      </c>
      <c r="P39" s="8">
        <f>IFERROR(IF(AND($D39&lt;=P$6,SUM($I39:O39)&lt;&gt;1),1/$F39,0),0)</f>
        <v>2.3255813953488372E-2</v>
      </c>
      <c r="Q39" s="8">
        <f>IFERROR(IF(AND($D39&lt;=Q$6,SUM($I39:P39)&lt;&gt;1),1/$F39,0),0)</f>
        <v>2.3255813953488372E-2</v>
      </c>
      <c r="R39" s="8">
        <f>IFERROR(IF(AND($D39&lt;=R$6,SUM($I39:Q39)&lt;&gt;1),1/$F39,0),0)</f>
        <v>2.3255813953488372E-2</v>
      </c>
      <c r="S39" s="8">
        <f>IFERROR(IF(AND($D39&lt;=S$6,SUM($I39:R39)&lt;&gt;1),1/$F39,0),0)</f>
        <v>2.3255813953488372E-2</v>
      </c>
      <c r="T39" s="8">
        <f>IFERROR(IF(AND($D39&lt;=T$6,SUM($I39:S39)&lt;&gt;1),1/$F39,0),0)</f>
        <v>2.3255813953488372E-2</v>
      </c>
      <c r="U39" s="8">
        <f>IFERROR(IF(AND($D39&lt;=U$6,SUM($I39:T39)&lt;&gt;1),1/$F39,0),0)</f>
        <v>2.3255813953488372E-2</v>
      </c>
      <c r="V39" s="8">
        <f>IFERROR(IF(AND($D39&lt;=V$6,SUM($I39:U39)&lt;&gt;1),1/$F39,0),0)</f>
        <v>2.3255813953488372E-2</v>
      </c>
      <c r="W39" s="8">
        <f>IFERROR(IF(AND($D39&lt;=W$6,SUM($I39:V39)&lt;&gt;1),1/$F39,0),0)</f>
        <v>2.3255813953488372E-2</v>
      </c>
      <c r="X39" s="8">
        <f>IFERROR(IF(AND($D39&lt;=X$6,SUM($I39:W39)&lt;&gt;1),1/$F39,0),0)</f>
        <v>2.3255813953488372E-2</v>
      </c>
      <c r="Y39" s="8">
        <f>IFERROR(IF(AND($D39&lt;=Y$6,SUM($I39:X39)&lt;&gt;1),1/$F39,0),0)</f>
        <v>2.3255813953488372E-2</v>
      </c>
      <c r="Z39" s="8">
        <f>IFERROR(IF(AND($D39&lt;=Z$6,SUM($I39:Y39)&lt;&gt;1),1/$F39,0),0)</f>
        <v>2.3255813953488372E-2</v>
      </c>
      <c r="AA39" s="8">
        <f>IFERROR(IF(AND($D39&lt;=AA$6,SUM($I39:Z39)&lt;&gt;1),1/$F39,0),0)</f>
        <v>2.3255813953488372E-2</v>
      </c>
      <c r="AB39" s="8">
        <f>IFERROR(IF(AND($D39&lt;=AB$6,SUM($I39:AA39)&lt;&gt;1),1/$F39,0),0)</f>
        <v>2.3255813953488372E-2</v>
      </c>
      <c r="AC39" s="8">
        <f>IFERROR(IF(AND($D39&lt;=AC$6,SUM($I39:AB39)&lt;&gt;1),1/$F39,0),0)</f>
        <v>2.3255813953488372E-2</v>
      </c>
      <c r="AD39" s="8">
        <f>IFERROR(IF(AND($D39&lt;=AD$6,SUM($I39:AC39)&lt;&gt;1),1/$F39,0),0)</f>
        <v>2.3255813953488372E-2</v>
      </c>
      <c r="AE39" s="8">
        <f>IFERROR(IF(AND($D39&lt;=AE$6,SUM($I39:AD39)&lt;&gt;1),1/$F39,0),0)</f>
        <v>2.3255813953488372E-2</v>
      </c>
      <c r="AF39" s="8">
        <f>IFERROR(IF(AND($D39&lt;=AF$6,SUM($I39:AE39)&lt;&gt;1),1/$F39,0),0)</f>
        <v>2.3255813953488372E-2</v>
      </c>
      <c r="AG39" s="8">
        <f>IFERROR(IF(AND($D39&lt;=AG$6,SUM($I39:AF39)&lt;&gt;1),1/$F39,0),0)</f>
        <v>2.3255813953488372E-2</v>
      </c>
      <c r="AH39" s="8">
        <f>IFERROR(IF(AND($D39&lt;=AH$6,SUM($I39:AG39)&lt;&gt;1),1/$F39,0),0)</f>
        <v>2.3255813953488372E-2</v>
      </c>
      <c r="AI39" s="8">
        <f>IFERROR(IF(AND($D39&lt;=AI$6,SUM($I39:AH39)&lt;&gt;1),1/$F39,0),0)</f>
        <v>2.3255813953488372E-2</v>
      </c>
      <c r="AJ39" s="8">
        <f>IFERROR(IF(AND($D39&lt;=AJ$6,SUM($I39:AI39)&lt;&gt;1),1/$F39,0),0)</f>
        <v>2.3255813953488372E-2</v>
      </c>
      <c r="AK39" s="8">
        <f>IFERROR(IF(AND($D39&lt;=AK$6,SUM($I39:AJ39)&lt;&gt;1),1/$F39,0),0)</f>
        <v>2.3255813953488372E-2</v>
      </c>
      <c r="AL39" s="8">
        <f>IFERROR(IF(AND($D39&lt;=AL$6,SUM($I39:AK39)&lt;&gt;1),1/$F39,0),0)</f>
        <v>2.3255813953488372E-2</v>
      </c>
      <c r="AM39" s="8">
        <f>IFERROR(IF(AND($D39&lt;=AM$6,SUM($I39:AL39)&lt;&gt;1),1/$F39,0),0)</f>
        <v>2.3255813953488372E-2</v>
      </c>
      <c r="AN39" s="8">
        <f>IFERROR(IF(AND($D39&lt;=AN$6,SUM($I39:AM39)&lt;&gt;1),1/$F39,0),0)</f>
        <v>2.3255813953488372E-2</v>
      </c>
      <c r="AO39" s="8">
        <f>IFERROR(IF(AND($D39&lt;=AO$6,SUM($I39:AN39)&lt;&gt;1),1/$F39,0),0)</f>
        <v>2.3255813953488372E-2</v>
      </c>
      <c r="AP39" s="8">
        <f>IFERROR(IF(AND($D39&lt;=AP$6,SUM($I39:AO39)&lt;&gt;1),1/$F39,0),0)</f>
        <v>2.3255813953488372E-2</v>
      </c>
      <c r="AQ39" s="8">
        <f>IFERROR(IF(AND($D39&lt;=AQ$6,SUM($I39:AP39)&lt;&gt;1),1/$F39,0),0)</f>
        <v>2.3255813953488372E-2</v>
      </c>
      <c r="AR39" s="8">
        <f>IFERROR(IF(AND($D39&lt;=AR$6,SUM($I39:AQ39)&lt;&gt;1),1/$F39,0),0)</f>
        <v>2.3255813953488372E-2</v>
      </c>
      <c r="AS39" s="8">
        <f>IFERROR(IF(AND($D39&lt;=AS$6,SUM($I39:AR39)&lt;&gt;1),1/$F39,0),0)</f>
        <v>2.3255813953488372E-2</v>
      </c>
      <c r="AT39" s="8">
        <f>IFERROR(IF(AND($D39&lt;=AT$6,SUM($I39:AS39)&lt;&gt;1),1/$F39,0),0)</f>
        <v>2.3255813953488372E-2</v>
      </c>
      <c r="AU39" s="8">
        <f>IFERROR(IF(AND($D39&lt;=AU$6,SUM($I39:AT39)&lt;&gt;1),1/$F39,0),0)</f>
        <v>2.3255813953488372E-2</v>
      </c>
      <c r="AV39" s="8">
        <f>IFERROR(IF(AND($D39&lt;=AV$6,SUM($I39:AU39)&lt;&gt;1),1/$F39,0),0)</f>
        <v>2.3255813953488372E-2</v>
      </c>
      <c r="AW39" s="8">
        <f>IFERROR(IF(AND($D39&lt;=AW$6,SUM($I39:AV39)&lt;&gt;1),1/$F39,0),0)</f>
        <v>2.3255813953488372E-2</v>
      </c>
      <c r="AX39" s="8">
        <f>IFERROR(IF(AND($D39&lt;=AX$6,SUM($I39:AW39)&lt;&gt;1),1/$F39,0),0)</f>
        <v>2.3255813953488372E-2</v>
      </c>
      <c r="AY39" s="8">
        <f>IFERROR(IF(AND($D39&lt;=AY$6,SUM($I39:AX39)&lt;&gt;1),1/$F39,0),0)</f>
        <v>2.3255813953488372E-2</v>
      </c>
      <c r="AZ39" s="8">
        <f>IFERROR(IF(AND($D39&lt;=AZ$6,SUM($I39:AY39)&lt;&gt;1),1/$F39,0),0)</f>
        <v>2.3255813953488372E-2</v>
      </c>
      <c r="BA39" s="8">
        <f>IFERROR(IF(AND($D39&lt;=BA$6,SUM($I39:AZ39)&lt;&gt;1),1/$F39,0),0)</f>
        <v>2.3255813953488372E-2</v>
      </c>
      <c r="BB39" s="8">
        <f>IFERROR(IF(AND($D39&lt;=BB$6,SUM($I39:BA39)&lt;&gt;1),1/$F39,0),0)</f>
        <v>2.3255813953488372E-2</v>
      </c>
      <c r="BC39" s="8">
        <f>IFERROR(IF(AND($D39&lt;=BC$6,SUM($I39:BB39)&lt;&gt;1),1/$F39,0),0)</f>
        <v>2.3255813953488372E-2</v>
      </c>
      <c r="BD39" s="8">
        <f>IFERROR(IF(AND($D39&lt;=BD$6,SUM($I39:BC39)&lt;&gt;1),1/$F39,0),0)</f>
        <v>2.3255813953488372E-2</v>
      </c>
      <c r="BE39" s="8">
        <f>IFERROR(IF(AND($D39&lt;=BE$6,SUM($I39:BD39)&lt;&gt;1),1/$F39,0),0)</f>
        <v>2.3255813953488372E-2</v>
      </c>
      <c r="BF39" s="8">
        <f>IFERROR(IF(AND($D39&lt;=BF$6,SUM($I39:BE39)&lt;&gt;1),1/$F39,0),0)</f>
        <v>0</v>
      </c>
      <c r="BG39" s="8">
        <f>IFERROR(IF(AND($D39&lt;=BG$6,SUM($I39:BF39)&lt;&gt;1),1/$F39,0),0)</f>
        <v>0</v>
      </c>
      <c r="BH39" s="8">
        <f>IFERROR(IF(AND($D39&lt;=BH$6,SUM($I39:BG39)&lt;&gt;1),1/$F39,0),0)</f>
        <v>0</v>
      </c>
      <c r="BI39" s="8">
        <f>IFERROR(IF(AND($D39&lt;=BI$6,SUM($I39:BH39)&lt;&gt;1),1/$F39,0),0)</f>
        <v>0</v>
      </c>
      <c r="BJ39" s="8">
        <f>IFERROR(IF(AND($D39&lt;=BJ$6,SUM($I39:BI39)&lt;&gt;1),1/$F39,0),0)</f>
        <v>0</v>
      </c>
      <c r="BK39" s="8">
        <f>IFERROR(IF(AND($D39&lt;=BK$6,SUM($I39:BJ39)&lt;&gt;1),1/$F39,0),0)</f>
        <v>0</v>
      </c>
      <c r="BL39" s="8">
        <f>IFERROR(IF(AND($D39&lt;=BL$6,SUM($I39:BK39)&lt;&gt;1),1/$F39,0),0)</f>
        <v>0</v>
      </c>
      <c r="BM39" s="8">
        <f>IFERROR(IF(AND($D39&lt;=BM$6,SUM($I39:BL39)&lt;&gt;1),1/$F39,0),0)</f>
        <v>0</v>
      </c>
      <c r="BN39" s="8">
        <f>IFERROR(IF(AND($D39&lt;=BN$6,SUM($I39:BM39)&lt;&gt;1),1/$F39,0),0)</f>
        <v>0</v>
      </c>
      <c r="BO39" s="8">
        <f>IFERROR(IF(AND($D39&lt;=BO$6,SUM($I39:BN39)&lt;&gt;1),1/$F39,0),0)</f>
        <v>0</v>
      </c>
      <c r="BP39" s="8">
        <f>IFERROR(IF(AND($D39&lt;=BP$6,SUM($I39:BO39)&lt;&gt;1),1/$F39,0),0)</f>
        <v>0</v>
      </c>
      <c r="BQ39" s="8">
        <f>IFERROR(IF(AND($D39&lt;=BQ$6,SUM($I39:BP39)&lt;&gt;1),1/$F39,0),0)</f>
        <v>0</v>
      </c>
      <c r="BR39" s="8">
        <f>IFERROR(IF(AND($D39&lt;=BR$6,SUM($I39:BQ39)&lt;&gt;1),1/$F39,0),0)</f>
        <v>0</v>
      </c>
      <c r="BS39" s="8">
        <f>IFERROR(IF(AND($D39&lt;=BS$6,SUM($I39:BR39)&lt;&gt;1),1/$F39,0),0)</f>
        <v>0</v>
      </c>
      <c r="BT39" s="8">
        <f>IFERROR(IF(AND($D39&lt;=BT$6,SUM($I39:BS39)&lt;&gt;1),1/$F39,0),0)</f>
        <v>0</v>
      </c>
      <c r="BU39" s="8">
        <f>IFERROR(IF(AND($D39&lt;=BU$6,SUM($I39:BT39)&lt;&gt;1),1/$F39,0),0)</f>
        <v>0</v>
      </c>
    </row>
    <row r="40" spans="1:73">
      <c r="A40" s="20"/>
      <c r="B40" s="43"/>
      <c r="C40" s="39"/>
      <c r="D40" s="17"/>
      <c r="E40" s="35"/>
      <c r="F40" s="20"/>
      <c r="G40" s="5"/>
      <c r="H40" s="6"/>
      <c r="I40" s="2" t="s">
        <v>8</v>
      </c>
      <c r="J40" s="9">
        <f t="shared" ref="J40:Y40" si="83">J39*$C39</f>
        <v>0</v>
      </c>
      <c r="K40" s="10">
        <f t="shared" si="83"/>
        <v>0</v>
      </c>
      <c r="L40" s="10">
        <f t="shared" si="83"/>
        <v>0</v>
      </c>
      <c r="M40" s="10">
        <f t="shared" si="83"/>
        <v>0</v>
      </c>
      <c r="N40" s="10">
        <f t="shared" si="83"/>
        <v>0</v>
      </c>
      <c r="O40" s="10">
        <f t="shared" si="83"/>
        <v>4174.0860465116284</v>
      </c>
      <c r="P40" s="10">
        <f t="shared" si="83"/>
        <v>4174.0860465116284</v>
      </c>
      <c r="Q40" s="10">
        <f t="shared" si="83"/>
        <v>4174.0860465116284</v>
      </c>
      <c r="R40" s="10">
        <f t="shared" si="83"/>
        <v>4174.0860465116284</v>
      </c>
      <c r="S40" s="10">
        <f t="shared" si="83"/>
        <v>4174.0860465116284</v>
      </c>
      <c r="T40" s="10">
        <f t="shared" si="83"/>
        <v>4174.0860465116284</v>
      </c>
      <c r="U40" s="10">
        <f t="shared" si="83"/>
        <v>4174.0860465116284</v>
      </c>
      <c r="V40" s="10">
        <f t="shared" si="83"/>
        <v>4174.0860465116284</v>
      </c>
      <c r="W40" s="10">
        <f t="shared" si="83"/>
        <v>4174.0860465116284</v>
      </c>
      <c r="X40" s="10">
        <f t="shared" si="83"/>
        <v>4174.0860465116284</v>
      </c>
      <c r="Y40" s="10">
        <f t="shared" si="83"/>
        <v>4174.0860465116284</v>
      </c>
      <c r="Z40" s="10">
        <f t="shared" ref="Z40:BK40" si="84">Z39*$C39</f>
        <v>4174.0860465116284</v>
      </c>
      <c r="AA40" s="10">
        <f t="shared" si="84"/>
        <v>4174.0860465116284</v>
      </c>
      <c r="AB40" s="10">
        <f t="shared" si="84"/>
        <v>4174.0860465116284</v>
      </c>
      <c r="AC40" s="10">
        <f t="shared" si="84"/>
        <v>4174.0860465116284</v>
      </c>
      <c r="AD40" s="10">
        <f t="shared" si="84"/>
        <v>4174.0860465116284</v>
      </c>
      <c r="AE40" s="10">
        <f t="shared" si="84"/>
        <v>4174.0860465116284</v>
      </c>
      <c r="AF40" s="10">
        <f t="shared" si="84"/>
        <v>4174.0860465116284</v>
      </c>
      <c r="AG40" s="10">
        <f t="shared" si="84"/>
        <v>4174.0860465116284</v>
      </c>
      <c r="AH40" s="10">
        <f t="shared" si="84"/>
        <v>4174.0860465116284</v>
      </c>
      <c r="AI40" s="10">
        <f t="shared" si="84"/>
        <v>4174.0860465116284</v>
      </c>
      <c r="AJ40" s="10">
        <f t="shared" si="84"/>
        <v>4174.0860465116284</v>
      </c>
      <c r="AK40" s="10">
        <f t="shared" si="84"/>
        <v>4174.0860465116284</v>
      </c>
      <c r="AL40" s="10">
        <f t="shared" si="84"/>
        <v>4174.0860465116284</v>
      </c>
      <c r="AM40" s="10">
        <f t="shared" si="84"/>
        <v>4174.0860465116284</v>
      </c>
      <c r="AN40" s="10">
        <f t="shared" si="84"/>
        <v>4174.0860465116284</v>
      </c>
      <c r="AO40" s="10">
        <f t="shared" si="84"/>
        <v>4174.0860465116284</v>
      </c>
      <c r="AP40" s="10">
        <f t="shared" si="84"/>
        <v>4174.0860465116284</v>
      </c>
      <c r="AQ40" s="10">
        <f t="shared" si="84"/>
        <v>4174.0860465116284</v>
      </c>
      <c r="AR40" s="10">
        <f t="shared" si="84"/>
        <v>4174.0860465116284</v>
      </c>
      <c r="AS40" s="10">
        <f t="shared" si="84"/>
        <v>4174.0860465116284</v>
      </c>
      <c r="AT40" s="10">
        <f t="shared" si="84"/>
        <v>4174.0860465116284</v>
      </c>
      <c r="AU40" s="10">
        <f t="shared" si="84"/>
        <v>4174.0860465116284</v>
      </c>
      <c r="AV40" s="10">
        <f t="shared" si="84"/>
        <v>4174.0860465116284</v>
      </c>
      <c r="AW40" s="10">
        <f t="shared" si="84"/>
        <v>4174.0860465116284</v>
      </c>
      <c r="AX40" s="10">
        <f t="shared" si="84"/>
        <v>4174.0860465116284</v>
      </c>
      <c r="AY40" s="10">
        <f t="shared" si="84"/>
        <v>4174.0860465116284</v>
      </c>
      <c r="AZ40" s="10">
        <f t="shared" si="84"/>
        <v>4174.0860465116284</v>
      </c>
      <c r="BA40" s="10">
        <f t="shared" si="84"/>
        <v>4174.0860465116284</v>
      </c>
      <c r="BB40" s="10">
        <f t="shared" si="84"/>
        <v>4174.0860465116284</v>
      </c>
      <c r="BC40" s="10">
        <f t="shared" si="84"/>
        <v>4174.0860465116284</v>
      </c>
      <c r="BD40" s="10">
        <f t="shared" si="84"/>
        <v>4174.0860465116284</v>
      </c>
      <c r="BE40" s="10">
        <f t="shared" si="84"/>
        <v>4174.0860465116284</v>
      </c>
      <c r="BF40" s="10">
        <f t="shared" si="84"/>
        <v>0</v>
      </c>
      <c r="BG40" s="10">
        <f t="shared" si="84"/>
        <v>0</v>
      </c>
      <c r="BH40" s="10">
        <f t="shared" si="84"/>
        <v>0</v>
      </c>
      <c r="BI40" s="10">
        <f t="shared" si="84"/>
        <v>0</v>
      </c>
      <c r="BJ40" s="10">
        <f t="shared" si="84"/>
        <v>0</v>
      </c>
      <c r="BK40" s="10">
        <f t="shared" si="84"/>
        <v>0</v>
      </c>
      <c r="BL40" s="10">
        <f t="shared" ref="BL40:BU40" si="85">BL39*$C39</f>
        <v>0</v>
      </c>
      <c r="BM40" s="10">
        <f t="shared" si="85"/>
        <v>0</v>
      </c>
      <c r="BN40" s="10">
        <f t="shared" si="85"/>
        <v>0</v>
      </c>
      <c r="BO40" s="10">
        <f t="shared" si="85"/>
        <v>0</v>
      </c>
      <c r="BP40" s="10">
        <f t="shared" si="85"/>
        <v>0</v>
      </c>
      <c r="BQ40" s="10">
        <f t="shared" si="85"/>
        <v>0</v>
      </c>
      <c r="BR40" s="10">
        <f t="shared" si="85"/>
        <v>0</v>
      </c>
      <c r="BS40" s="10">
        <f t="shared" si="85"/>
        <v>0</v>
      </c>
      <c r="BT40" s="10">
        <f t="shared" si="85"/>
        <v>0</v>
      </c>
      <c r="BU40" s="10">
        <f t="shared" si="85"/>
        <v>0</v>
      </c>
    </row>
    <row r="41" spans="1:73">
      <c r="A41" s="19" t="s">
        <v>50</v>
      </c>
      <c r="B41" s="42" t="s">
        <v>51</v>
      </c>
      <c r="C41" s="38"/>
      <c r="D41" s="16">
        <f>EDATE(D$7,E41)</f>
        <v>45292</v>
      </c>
      <c r="E41" s="34">
        <v>4</v>
      </c>
      <c r="F41" s="19">
        <v>43</v>
      </c>
      <c r="G41" s="3">
        <f t="shared" ref="G41" si="86">IF(F41&lt;&gt;"",H41-D41,"")</f>
        <v>1338</v>
      </c>
      <c r="H41" s="4">
        <f t="shared" ref="H41" si="87">IFERROR(EOMONTH(D41,F41),"")</f>
        <v>46630</v>
      </c>
      <c r="I41" s="1" t="s">
        <v>7</v>
      </c>
      <c r="J41" s="7">
        <v>0</v>
      </c>
      <c r="K41" s="8">
        <f>IFERROR(IF(AND($D41&lt;=K$6,SUM($I41:J41)&lt;&gt;1),1/$F41,0),0)</f>
        <v>0</v>
      </c>
      <c r="L41" s="8">
        <f>IFERROR(IF(AND($D41&lt;=L$6,SUM($I41:K41)&lt;&gt;1),1/$F41,0),0)</f>
        <v>0</v>
      </c>
      <c r="M41" s="8">
        <f>IFERROR(IF(AND($D41&lt;=M$6,SUM($I41:L41)&lt;&gt;1),1/$F41,0),0)</f>
        <v>0</v>
      </c>
      <c r="N41" s="8">
        <f>IFERROR(IF(AND($D41&lt;=N$6,SUM($I41:M41)&lt;&gt;1),1/$F41,0),0)</f>
        <v>0</v>
      </c>
      <c r="O41" s="8">
        <f>IFERROR(IF(AND($D41&lt;=O$6,SUM($I41:N41)&lt;&gt;1),1/$F41,0),0)</f>
        <v>2.3255813953488372E-2</v>
      </c>
      <c r="P41" s="8">
        <f>IFERROR(IF(AND($D41&lt;=P$6,SUM($I41:O41)&lt;&gt;1),1/$F41,0),0)</f>
        <v>2.3255813953488372E-2</v>
      </c>
      <c r="Q41" s="8">
        <f>IFERROR(IF(AND($D41&lt;=Q$6,SUM($I41:P41)&lt;&gt;1),1/$F41,0),0)</f>
        <v>2.3255813953488372E-2</v>
      </c>
      <c r="R41" s="8">
        <f>IFERROR(IF(AND($D41&lt;=R$6,SUM($I41:Q41)&lt;&gt;1),1/$F41,0),0)</f>
        <v>2.3255813953488372E-2</v>
      </c>
      <c r="S41" s="8">
        <f>IFERROR(IF(AND($D41&lt;=S$6,SUM($I41:R41)&lt;&gt;1),1/$F41,0),0)</f>
        <v>2.3255813953488372E-2</v>
      </c>
      <c r="T41" s="8">
        <f>IFERROR(IF(AND($D41&lt;=T$6,SUM($I41:S41)&lt;&gt;1),1/$F41,0),0)</f>
        <v>2.3255813953488372E-2</v>
      </c>
      <c r="U41" s="8">
        <f>IFERROR(IF(AND($D41&lt;=U$6,SUM($I41:T41)&lt;&gt;1),1/$F41,0),0)</f>
        <v>2.3255813953488372E-2</v>
      </c>
      <c r="V41" s="8">
        <f>IFERROR(IF(AND($D41&lt;=V$6,SUM($I41:U41)&lt;&gt;1),1/$F41,0),0)</f>
        <v>2.3255813953488372E-2</v>
      </c>
      <c r="W41" s="8">
        <f>IFERROR(IF(AND($D41&lt;=W$6,SUM($I41:V41)&lt;&gt;1),1/$F41,0),0)</f>
        <v>2.3255813953488372E-2</v>
      </c>
      <c r="X41" s="8">
        <f>IFERROR(IF(AND($D41&lt;=X$6,SUM($I41:W41)&lt;&gt;1),1/$F41,0),0)</f>
        <v>2.3255813953488372E-2</v>
      </c>
      <c r="Y41" s="8">
        <f>IFERROR(IF(AND($D41&lt;=Y$6,SUM($I41:X41)&lt;&gt;1),1/$F41,0),0)</f>
        <v>2.3255813953488372E-2</v>
      </c>
      <c r="Z41" s="8">
        <f>IFERROR(IF(AND($D41&lt;=Z$6,SUM($I41:Y41)&lt;&gt;1),1/$F41,0),0)</f>
        <v>2.3255813953488372E-2</v>
      </c>
      <c r="AA41" s="8">
        <f>IFERROR(IF(AND($D41&lt;=AA$6,SUM($I41:Z41)&lt;&gt;1),1/$F41,0),0)</f>
        <v>2.3255813953488372E-2</v>
      </c>
      <c r="AB41" s="8">
        <f>IFERROR(IF(AND($D41&lt;=AB$6,SUM($I41:AA41)&lt;&gt;1),1/$F41,0),0)</f>
        <v>2.3255813953488372E-2</v>
      </c>
      <c r="AC41" s="8">
        <f>IFERROR(IF(AND($D41&lt;=AC$6,SUM($I41:AB41)&lt;&gt;1),1/$F41,0),0)</f>
        <v>2.3255813953488372E-2</v>
      </c>
      <c r="AD41" s="8">
        <f>IFERROR(IF(AND($D41&lt;=AD$6,SUM($I41:AC41)&lt;&gt;1),1/$F41,0),0)</f>
        <v>2.3255813953488372E-2</v>
      </c>
      <c r="AE41" s="8">
        <f>IFERROR(IF(AND($D41&lt;=AE$6,SUM($I41:AD41)&lt;&gt;1),1/$F41,0),0)</f>
        <v>2.3255813953488372E-2</v>
      </c>
      <c r="AF41" s="8">
        <f>IFERROR(IF(AND($D41&lt;=AF$6,SUM($I41:AE41)&lt;&gt;1),1/$F41,0),0)</f>
        <v>2.3255813953488372E-2</v>
      </c>
      <c r="AG41" s="8">
        <f>IFERROR(IF(AND($D41&lt;=AG$6,SUM($I41:AF41)&lt;&gt;1),1/$F41,0),0)</f>
        <v>2.3255813953488372E-2</v>
      </c>
      <c r="AH41" s="8">
        <f>IFERROR(IF(AND($D41&lt;=AH$6,SUM($I41:AG41)&lt;&gt;1),1/$F41,0),0)</f>
        <v>2.3255813953488372E-2</v>
      </c>
      <c r="AI41" s="8">
        <f>IFERROR(IF(AND($D41&lt;=AI$6,SUM($I41:AH41)&lt;&gt;1),1/$F41,0),0)</f>
        <v>2.3255813953488372E-2</v>
      </c>
      <c r="AJ41" s="8">
        <f>IFERROR(IF(AND($D41&lt;=AJ$6,SUM($I41:AI41)&lt;&gt;1),1/$F41,0),0)</f>
        <v>2.3255813953488372E-2</v>
      </c>
      <c r="AK41" s="8">
        <f>IFERROR(IF(AND($D41&lt;=AK$6,SUM($I41:AJ41)&lt;&gt;1),1/$F41,0),0)</f>
        <v>2.3255813953488372E-2</v>
      </c>
      <c r="AL41" s="8">
        <f>IFERROR(IF(AND($D41&lt;=AL$6,SUM($I41:AK41)&lt;&gt;1),1/$F41,0),0)</f>
        <v>2.3255813953488372E-2</v>
      </c>
      <c r="AM41" s="8">
        <f>IFERROR(IF(AND($D41&lt;=AM$6,SUM($I41:AL41)&lt;&gt;1),1/$F41,0),0)</f>
        <v>2.3255813953488372E-2</v>
      </c>
      <c r="AN41" s="8">
        <f>IFERROR(IF(AND($D41&lt;=AN$6,SUM($I41:AM41)&lt;&gt;1),1/$F41,0),0)</f>
        <v>2.3255813953488372E-2</v>
      </c>
      <c r="AO41" s="8">
        <f>IFERROR(IF(AND($D41&lt;=AO$6,SUM($I41:AN41)&lt;&gt;1),1/$F41,0),0)</f>
        <v>2.3255813953488372E-2</v>
      </c>
      <c r="AP41" s="8">
        <f>IFERROR(IF(AND($D41&lt;=AP$6,SUM($I41:AO41)&lt;&gt;1),1/$F41,0),0)</f>
        <v>2.3255813953488372E-2</v>
      </c>
      <c r="AQ41" s="8">
        <f>IFERROR(IF(AND($D41&lt;=AQ$6,SUM($I41:AP41)&lt;&gt;1),1/$F41,0),0)</f>
        <v>2.3255813953488372E-2</v>
      </c>
      <c r="AR41" s="8">
        <f>IFERROR(IF(AND($D41&lt;=AR$6,SUM($I41:AQ41)&lt;&gt;1),1/$F41,0),0)</f>
        <v>2.3255813953488372E-2</v>
      </c>
      <c r="AS41" s="8">
        <f>IFERROR(IF(AND($D41&lt;=AS$6,SUM($I41:AR41)&lt;&gt;1),1/$F41,0),0)</f>
        <v>2.3255813953488372E-2</v>
      </c>
      <c r="AT41" s="8">
        <f>IFERROR(IF(AND($D41&lt;=AT$6,SUM($I41:AS41)&lt;&gt;1),1/$F41,0),0)</f>
        <v>2.3255813953488372E-2</v>
      </c>
      <c r="AU41" s="8">
        <f>IFERROR(IF(AND($D41&lt;=AU$6,SUM($I41:AT41)&lt;&gt;1),1/$F41,0),0)</f>
        <v>2.3255813953488372E-2</v>
      </c>
      <c r="AV41" s="8">
        <f>IFERROR(IF(AND($D41&lt;=AV$6,SUM($I41:AU41)&lt;&gt;1),1/$F41,0),0)</f>
        <v>2.3255813953488372E-2</v>
      </c>
      <c r="AW41" s="8">
        <f>IFERROR(IF(AND($D41&lt;=AW$6,SUM($I41:AV41)&lt;&gt;1),1/$F41,0),0)</f>
        <v>2.3255813953488372E-2</v>
      </c>
      <c r="AX41" s="8">
        <f>IFERROR(IF(AND($D41&lt;=AX$6,SUM($I41:AW41)&lt;&gt;1),1/$F41,0),0)</f>
        <v>2.3255813953488372E-2</v>
      </c>
      <c r="AY41" s="8">
        <f>IFERROR(IF(AND($D41&lt;=AY$6,SUM($I41:AX41)&lt;&gt;1),1/$F41,0),0)</f>
        <v>2.3255813953488372E-2</v>
      </c>
      <c r="AZ41" s="8">
        <f>IFERROR(IF(AND($D41&lt;=AZ$6,SUM($I41:AY41)&lt;&gt;1),1/$F41,0),0)</f>
        <v>2.3255813953488372E-2</v>
      </c>
      <c r="BA41" s="8">
        <f>IFERROR(IF(AND($D41&lt;=BA$6,SUM($I41:AZ41)&lt;&gt;1),1/$F41,0),0)</f>
        <v>2.3255813953488372E-2</v>
      </c>
      <c r="BB41" s="8">
        <f>IFERROR(IF(AND($D41&lt;=BB$6,SUM($I41:BA41)&lt;&gt;1),1/$F41,0),0)</f>
        <v>2.3255813953488372E-2</v>
      </c>
      <c r="BC41" s="8">
        <f>IFERROR(IF(AND($D41&lt;=BC$6,SUM($I41:BB41)&lt;&gt;1),1/$F41,0),0)</f>
        <v>2.3255813953488372E-2</v>
      </c>
      <c r="BD41" s="8">
        <f>IFERROR(IF(AND($D41&lt;=BD$6,SUM($I41:BC41)&lt;&gt;1),1/$F41,0),0)</f>
        <v>2.3255813953488372E-2</v>
      </c>
      <c r="BE41" s="8">
        <f>IFERROR(IF(AND($D41&lt;=BE$6,SUM($I41:BD41)&lt;&gt;1),1/$F41,0),0)</f>
        <v>2.3255813953488372E-2</v>
      </c>
      <c r="BF41" s="8">
        <f>IFERROR(IF(AND($D41&lt;=BF$6,SUM($I41:BE41)&lt;&gt;1),1/$F41,0),0)</f>
        <v>0</v>
      </c>
      <c r="BG41" s="8">
        <f>IFERROR(IF(AND($D41&lt;=BG$6,SUM($I41:BF41)&lt;&gt;1),1/$F41,0),0)</f>
        <v>0</v>
      </c>
      <c r="BH41" s="8">
        <f>IFERROR(IF(AND($D41&lt;=BH$6,SUM($I41:BG41)&lt;&gt;1),1/$F41,0),0)</f>
        <v>0</v>
      </c>
      <c r="BI41" s="8">
        <f>IFERROR(IF(AND($D41&lt;=BI$6,SUM($I41:BH41)&lt;&gt;1),1/$F41,0),0)</f>
        <v>0</v>
      </c>
      <c r="BJ41" s="8">
        <f>IFERROR(IF(AND($D41&lt;=BJ$6,SUM($I41:BI41)&lt;&gt;1),1/$F41,0),0)</f>
        <v>0</v>
      </c>
      <c r="BK41" s="8">
        <f>IFERROR(IF(AND($D41&lt;=BK$6,SUM($I41:BJ41)&lt;&gt;1),1/$F41,0),0)</f>
        <v>0</v>
      </c>
      <c r="BL41" s="8">
        <f>IFERROR(IF(AND($D41&lt;=BL$6,SUM($I41:BK41)&lt;&gt;1),1/$F41,0),0)</f>
        <v>0</v>
      </c>
      <c r="BM41" s="8">
        <f>IFERROR(IF(AND($D41&lt;=BM$6,SUM($I41:BL41)&lt;&gt;1),1/$F41,0),0)</f>
        <v>0</v>
      </c>
      <c r="BN41" s="8">
        <f>IFERROR(IF(AND($D41&lt;=BN$6,SUM($I41:BM41)&lt;&gt;1),1/$F41,0),0)</f>
        <v>0</v>
      </c>
      <c r="BO41" s="8">
        <f>IFERROR(IF(AND($D41&lt;=BO$6,SUM($I41:BN41)&lt;&gt;1),1/$F41,0),0)</f>
        <v>0</v>
      </c>
      <c r="BP41" s="8">
        <f>IFERROR(IF(AND($D41&lt;=BP$6,SUM($I41:BO41)&lt;&gt;1),1/$F41,0),0)</f>
        <v>0</v>
      </c>
      <c r="BQ41" s="8">
        <f>IFERROR(IF(AND($D41&lt;=BQ$6,SUM($I41:BP41)&lt;&gt;1),1/$F41,0),0)</f>
        <v>0</v>
      </c>
      <c r="BR41" s="8">
        <f>IFERROR(IF(AND($D41&lt;=BR$6,SUM($I41:BQ41)&lt;&gt;1),1/$F41,0),0)</f>
        <v>0</v>
      </c>
      <c r="BS41" s="8">
        <f>IFERROR(IF(AND($D41&lt;=BS$6,SUM($I41:BR41)&lt;&gt;1),1/$F41,0),0)</f>
        <v>0</v>
      </c>
      <c r="BT41" s="8">
        <f>IFERROR(IF(AND($D41&lt;=BT$6,SUM($I41:BS41)&lt;&gt;1),1/$F41,0),0)</f>
        <v>0</v>
      </c>
      <c r="BU41" s="8">
        <f>IFERROR(IF(AND($D41&lt;=BU$6,SUM($I41:BT41)&lt;&gt;1),1/$F41,0),0)</f>
        <v>0</v>
      </c>
    </row>
    <row r="42" spans="1:73">
      <c r="A42" s="19"/>
      <c r="B42" s="42"/>
      <c r="C42" s="38"/>
      <c r="D42" s="16"/>
      <c r="E42" s="34"/>
      <c r="F42" s="19"/>
      <c r="G42" s="5"/>
      <c r="H42" s="6"/>
      <c r="I42" s="2" t="s">
        <v>8</v>
      </c>
      <c r="J42" s="9">
        <f t="shared" ref="J42:Y42" si="88">J41*$C41</f>
        <v>0</v>
      </c>
      <c r="K42" s="10">
        <f t="shared" si="88"/>
        <v>0</v>
      </c>
      <c r="L42" s="10">
        <f t="shared" si="88"/>
        <v>0</v>
      </c>
      <c r="M42" s="10">
        <f t="shared" si="88"/>
        <v>0</v>
      </c>
      <c r="N42" s="10">
        <f t="shared" si="88"/>
        <v>0</v>
      </c>
      <c r="O42" s="10">
        <f t="shared" si="88"/>
        <v>0</v>
      </c>
      <c r="P42" s="10">
        <f t="shared" si="88"/>
        <v>0</v>
      </c>
      <c r="Q42" s="10">
        <f t="shared" si="88"/>
        <v>0</v>
      </c>
      <c r="R42" s="10">
        <f t="shared" si="88"/>
        <v>0</v>
      </c>
      <c r="S42" s="10">
        <f t="shared" si="88"/>
        <v>0</v>
      </c>
      <c r="T42" s="10">
        <f t="shared" si="88"/>
        <v>0</v>
      </c>
      <c r="U42" s="10">
        <f t="shared" si="88"/>
        <v>0</v>
      </c>
      <c r="V42" s="10">
        <f t="shared" si="88"/>
        <v>0</v>
      </c>
      <c r="W42" s="10">
        <f t="shared" si="88"/>
        <v>0</v>
      </c>
      <c r="X42" s="10">
        <f t="shared" si="88"/>
        <v>0</v>
      </c>
      <c r="Y42" s="10">
        <f t="shared" si="88"/>
        <v>0</v>
      </c>
      <c r="Z42" s="10">
        <f t="shared" ref="Z42:BK42" si="89">Z41*$C41</f>
        <v>0</v>
      </c>
      <c r="AA42" s="10">
        <f t="shared" si="89"/>
        <v>0</v>
      </c>
      <c r="AB42" s="10">
        <f t="shared" si="89"/>
        <v>0</v>
      </c>
      <c r="AC42" s="10">
        <f t="shared" si="89"/>
        <v>0</v>
      </c>
      <c r="AD42" s="10">
        <f t="shared" si="89"/>
        <v>0</v>
      </c>
      <c r="AE42" s="10">
        <f t="shared" si="89"/>
        <v>0</v>
      </c>
      <c r="AF42" s="10">
        <f t="shared" si="89"/>
        <v>0</v>
      </c>
      <c r="AG42" s="10">
        <f t="shared" si="89"/>
        <v>0</v>
      </c>
      <c r="AH42" s="10">
        <f t="shared" si="89"/>
        <v>0</v>
      </c>
      <c r="AI42" s="10">
        <f t="shared" si="89"/>
        <v>0</v>
      </c>
      <c r="AJ42" s="10">
        <f t="shared" si="89"/>
        <v>0</v>
      </c>
      <c r="AK42" s="10">
        <f t="shared" si="89"/>
        <v>0</v>
      </c>
      <c r="AL42" s="10">
        <f t="shared" si="89"/>
        <v>0</v>
      </c>
      <c r="AM42" s="10">
        <f t="shared" si="89"/>
        <v>0</v>
      </c>
      <c r="AN42" s="10">
        <f t="shared" si="89"/>
        <v>0</v>
      </c>
      <c r="AO42" s="10">
        <f t="shared" si="89"/>
        <v>0</v>
      </c>
      <c r="AP42" s="10">
        <f t="shared" si="89"/>
        <v>0</v>
      </c>
      <c r="AQ42" s="10">
        <f t="shared" si="89"/>
        <v>0</v>
      </c>
      <c r="AR42" s="10">
        <f t="shared" si="89"/>
        <v>0</v>
      </c>
      <c r="AS42" s="10">
        <f t="shared" si="89"/>
        <v>0</v>
      </c>
      <c r="AT42" s="10">
        <f t="shared" si="89"/>
        <v>0</v>
      </c>
      <c r="AU42" s="10">
        <f t="shared" si="89"/>
        <v>0</v>
      </c>
      <c r="AV42" s="10">
        <f t="shared" si="89"/>
        <v>0</v>
      </c>
      <c r="AW42" s="10">
        <f t="shared" si="89"/>
        <v>0</v>
      </c>
      <c r="AX42" s="10">
        <f t="shared" si="89"/>
        <v>0</v>
      </c>
      <c r="AY42" s="10">
        <f t="shared" si="89"/>
        <v>0</v>
      </c>
      <c r="AZ42" s="10">
        <f t="shared" si="89"/>
        <v>0</v>
      </c>
      <c r="BA42" s="10">
        <f t="shared" si="89"/>
        <v>0</v>
      </c>
      <c r="BB42" s="10">
        <f t="shared" si="89"/>
        <v>0</v>
      </c>
      <c r="BC42" s="10">
        <f t="shared" si="89"/>
        <v>0</v>
      </c>
      <c r="BD42" s="10">
        <f t="shared" si="89"/>
        <v>0</v>
      </c>
      <c r="BE42" s="10">
        <f t="shared" si="89"/>
        <v>0</v>
      </c>
      <c r="BF42" s="10">
        <f t="shared" si="89"/>
        <v>0</v>
      </c>
      <c r="BG42" s="10">
        <f t="shared" si="89"/>
        <v>0</v>
      </c>
      <c r="BH42" s="10">
        <f t="shared" si="89"/>
        <v>0</v>
      </c>
      <c r="BI42" s="10">
        <f t="shared" si="89"/>
        <v>0</v>
      </c>
      <c r="BJ42" s="10">
        <f t="shared" si="89"/>
        <v>0</v>
      </c>
      <c r="BK42" s="10">
        <f t="shared" si="89"/>
        <v>0</v>
      </c>
      <c r="BL42" s="10">
        <f t="shared" ref="BL42:BU42" si="90">BL41*$C41</f>
        <v>0</v>
      </c>
      <c r="BM42" s="10">
        <f t="shared" si="90"/>
        <v>0</v>
      </c>
      <c r="BN42" s="10">
        <f t="shared" si="90"/>
        <v>0</v>
      </c>
      <c r="BO42" s="10">
        <f t="shared" si="90"/>
        <v>0</v>
      </c>
      <c r="BP42" s="10">
        <f t="shared" si="90"/>
        <v>0</v>
      </c>
      <c r="BQ42" s="10">
        <f t="shared" si="90"/>
        <v>0</v>
      </c>
      <c r="BR42" s="10">
        <f t="shared" si="90"/>
        <v>0</v>
      </c>
      <c r="BS42" s="10">
        <f t="shared" si="90"/>
        <v>0</v>
      </c>
      <c r="BT42" s="10">
        <f t="shared" si="90"/>
        <v>0</v>
      </c>
      <c r="BU42" s="10">
        <f t="shared" si="90"/>
        <v>0</v>
      </c>
    </row>
    <row r="43" spans="1:73">
      <c r="A43" s="20" t="s">
        <v>52</v>
      </c>
      <c r="B43" s="43" t="s">
        <v>53</v>
      </c>
      <c r="C43" s="39">
        <f>VLOOKUP(A43,'Resumo Eventograma'!A:E,5,FALSE)</f>
        <v>201654.84</v>
      </c>
      <c r="D43" s="17">
        <f>EDATE(D$7,E43)</f>
        <v>45352</v>
      </c>
      <c r="E43" s="35">
        <v>6</v>
      </c>
      <c r="F43" s="20">
        <v>6</v>
      </c>
      <c r="G43" s="3">
        <f t="shared" ref="G43" si="91">IF(F43&lt;&gt;"",H43-D43,"")</f>
        <v>213</v>
      </c>
      <c r="H43" s="4">
        <f t="shared" ref="H43" si="92">IFERROR(EOMONTH(D43,F43),"")</f>
        <v>45565</v>
      </c>
      <c r="I43" s="1" t="s">
        <v>7</v>
      </c>
      <c r="J43" s="7">
        <v>0</v>
      </c>
      <c r="K43" s="8">
        <f>IFERROR(IF(AND($D43&lt;=K$6,SUM($I43:J43)&lt;&gt;1),1/$F43,0),0)</f>
        <v>0</v>
      </c>
      <c r="L43" s="8">
        <f>IFERROR(IF(AND($D43&lt;=L$6,SUM($I43:K43)&lt;&gt;1),1/$F43,0),0)</f>
        <v>0</v>
      </c>
      <c r="M43" s="8">
        <f>IFERROR(IF(AND($D43&lt;=M$6,SUM($I43:L43)&lt;&gt;1),1/$F43,0),0)</f>
        <v>0</v>
      </c>
      <c r="N43" s="8">
        <f>IFERROR(IF(AND($D43&lt;=N$6,SUM($I43:M43)&lt;&gt;1),1/$F43,0),0)</f>
        <v>0</v>
      </c>
      <c r="O43" s="8">
        <f>IFERROR(IF(AND($D43&lt;=O$6,SUM($I43:N43)&lt;&gt;1),1/$F43,0),0)</f>
        <v>0</v>
      </c>
      <c r="P43" s="8">
        <f>IFERROR(IF(AND($D43&lt;=P$6,SUM($I43:O43)&lt;&gt;1),1/$F43,0),0)</f>
        <v>0</v>
      </c>
      <c r="Q43" s="8">
        <f>IFERROR(IF(AND($D43&lt;=Q$6,SUM($I43:P43)&lt;&gt;1),1/$F43,0),0)</f>
        <v>0.16666666666666666</v>
      </c>
      <c r="R43" s="8">
        <f>IFERROR(IF(AND($D43&lt;=R$6,SUM($I43:Q43)&lt;&gt;1),1/$F43,0),0)</f>
        <v>0.16666666666666666</v>
      </c>
      <c r="S43" s="8">
        <f>IFERROR(IF(AND($D43&lt;=S$6,SUM($I43:R43)&lt;&gt;1),1/$F43,0),0)</f>
        <v>0.16666666666666666</v>
      </c>
      <c r="T43" s="8">
        <f>IFERROR(IF(AND($D43&lt;=T$6,SUM($I43:S43)&lt;&gt;1),1/$F43,0),0)</f>
        <v>0.16666666666666666</v>
      </c>
      <c r="U43" s="8">
        <f>IFERROR(IF(AND($D43&lt;=U$6,SUM($I43:T43)&lt;&gt;1),1/$F43,0),0)</f>
        <v>0.16666666666666666</v>
      </c>
      <c r="V43" s="8">
        <f>IFERROR(IF(AND($D43&lt;=V$6,SUM($I43:U43)&lt;&gt;1),1/$F43,0),0)</f>
        <v>0.16666666666666666</v>
      </c>
      <c r="W43" s="8">
        <f>IFERROR(IF(AND($D43&lt;=W$6,SUM($I43:V43)&lt;&gt;1),1/$F43,0),0)</f>
        <v>0</v>
      </c>
      <c r="X43" s="8">
        <f>IFERROR(IF(AND($D43&lt;=X$6,SUM($I43:W43)&lt;&gt;1),1/$F43,0),0)</f>
        <v>0</v>
      </c>
      <c r="Y43" s="8">
        <f>IFERROR(IF(AND($D43&lt;=Y$6,SUM($I43:X43)&lt;&gt;1),1/$F43,0),0)</f>
        <v>0</v>
      </c>
      <c r="Z43" s="8">
        <f>IFERROR(IF(AND($D43&lt;=Z$6,SUM($I43:Y43)&lt;&gt;1),1/$F43,0),0)</f>
        <v>0</v>
      </c>
      <c r="AA43" s="8">
        <f>IFERROR(IF(AND($D43&lt;=AA$6,SUM($I43:Z43)&lt;&gt;1),1/$F43,0),0)</f>
        <v>0</v>
      </c>
      <c r="AB43" s="8">
        <f>IFERROR(IF(AND($D43&lt;=AB$6,SUM($I43:AA43)&lt;&gt;1),1/$F43,0),0)</f>
        <v>0</v>
      </c>
      <c r="AC43" s="8">
        <f>IFERROR(IF(AND($D43&lt;=AC$6,SUM($I43:AB43)&lt;&gt;1),1/$F43,0),0)</f>
        <v>0</v>
      </c>
      <c r="AD43" s="8">
        <f>IFERROR(IF(AND($D43&lt;=AD$6,SUM($I43:AC43)&lt;&gt;1),1/$F43,0),0)</f>
        <v>0</v>
      </c>
      <c r="AE43" s="8">
        <f>IFERROR(IF(AND($D43&lt;=AE$6,SUM($I43:AD43)&lt;&gt;1),1/$F43,0),0)</f>
        <v>0</v>
      </c>
      <c r="AF43" s="8">
        <f>IFERROR(IF(AND($D43&lt;=AF$6,SUM($I43:AE43)&lt;&gt;1),1/$F43,0),0)</f>
        <v>0</v>
      </c>
      <c r="AG43" s="8">
        <f>IFERROR(IF(AND($D43&lt;=AG$6,SUM($I43:AF43)&lt;&gt;1),1/$F43,0),0)</f>
        <v>0</v>
      </c>
      <c r="AH43" s="8">
        <f>IFERROR(IF(AND($D43&lt;=AH$6,SUM($I43:AG43)&lt;&gt;1),1/$F43,0),0)</f>
        <v>0</v>
      </c>
      <c r="AI43" s="8">
        <f>IFERROR(IF(AND($D43&lt;=AI$6,SUM($I43:AH43)&lt;&gt;1),1/$F43,0),0)</f>
        <v>0</v>
      </c>
      <c r="AJ43" s="8">
        <f>IFERROR(IF(AND($D43&lt;=AJ$6,SUM($I43:AI43)&lt;&gt;1),1/$F43,0),0)</f>
        <v>0</v>
      </c>
      <c r="AK43" s="8">
        <f>IFERROR(IF(AND($D43&lt;=AK$6,SUM($I43:AJ43)&lt;&gt;1),1/$F43,0),0)</f>
        <v>0</v>
      </c>
      <c r="AL43" s="8">
        <f>IFERROR(IF(AND($D43&lt;=AL$6,SUM($I43:AK43)&lt;&gt;1),1/$F43,0),0)</f>
        <v>0</v>
      </c>
      <c r="AM43" s="8">
        <f>IFERROR(IF(AND($D43&lt;=AM$6,SUM($I43:AL43)&lt;&gt;1),1/$F43,0),0)</f>
        <v>0</v>
      </c>
      <c r="AN43" s="8">
        <f>IFERROR(IF(AND($D43&lt;=AN$6,SUM($I43:AM43)&lt;&gt;1),1/$F43,0),0)</f>
        <v>0</v>
      </c>
      <c r="AO43" s="8">
        <f>IFERROR(IF(AND($D43&lt;=AO$6,SUM($I43:AN43)&lt;&gt;1),1/$F43,0),0)</f>
        <v>0</v>
      </c>
      <c r="AP43" s="8">
        <f>IFERROR(IF(AND($D43&lt;=AP$6,SUM($I43:AO43)&lt;&gt;1),1/$F43,0),0)</f>
        <v>0</v>
      </c>
      <c r="AQ43" s="8">
        <f>IFERROR(IF(AND($D43&lt;=AQ$6,SUM($I43:AP43)&lt;&gt;1),1/$F43,0),0)</f>
        <v>0</v>
      </c>
      <c r="AR43" s="8">
        <f>IFERROR(IF(AND($D43&lt;=AR$6,SUM($I43:AQ43)&lt;&gt;1),1/$F43,0),0)</f>
        <v>0</v>
      </c>
      <c r="AS43" s="8">
        <f>IFERROR(IF(AND($D43&lt;=AS$6,SUM($I43:AR43)&lt;&gt;1),1/$F43,0),0)</f>
        <v>0</v>
      </c>
      <c r="AT43" s="8">
        <f>IFERROR(IF(AND($D43&lt;=AT$6,SUM($I43:AS43)&lt;&gt;1),1/$F43,0),0)</f>
        <v>0</v>
      </c>
      <c r="AU43" s="8">
        <f>IFERROR(IF(AND($D43&lt;=AU$6,SUM($I43:AT43)&lt;&gt;1),1/$F43,0),0)</f>
        <v>0</v>
      </c>
      <c r="AV43" s="8">
        <f>IFERROR(IF(AND($D43&lt;=AV$6,SUM($I43:AU43)&lt;&gt;1),1/$F43,0),0)</f>
        <v>0</v>
      </c>
      <c r="AW43" s="8">
        <f>IFERROR(IF(AND($D43&lt;=AW$6,SUM($I43:AV43)&lt;&gt;1),1/$F43,0),0)</f>
        <v>0</v>
      </c>
      <c r="AX43" s="8">
        <f>IFERROR(IF(AND($D43&lt;=AX$6,SUM($I43:AW43)&lt;&gt;1),1/$F43,0),0)</f>
        <v>0</v>
      </c>
      <c r="AY43" s="8">
        <f>IFERROR(IF(AND($D43&lt;=AY$6,SUM($I43:AX43)&lt;&gt;1),1/$F43,0),0)</f>
        <v>0</v>
      </c>
      <c r="AZ43" s="8">
        <f>IFERROR(IF(AND($D43&lt;=AZ$6,SUM($I43:AY43)&lt;&gt;1),1/$F43,0),0)</f>
        <v>0</v>
      </c>
      <c r="BA43" s="8">
        <f>IFERROR(IF(AND($D43&lt;=BA$6,SUM($I43:AZ43)&lt;&gt;1),1/$F43,0),0)</f>
        <v>0</v>
      </c>
      <c r="BB43" s="8">
        <f>IFERROR(IF(AND($D43&lt;=BB$6,SUM($I43:BA43)&lt;&gt;1),1/$F43,0),0)</f>
        <v>0</v>
      </c>
      <c r="BC43" s="8">
        <f>IFERROR(IF(AND($D43&lt;=BC$6,SUM($I43:BB43)&lt;&gt;1),1/$F43,0),0)</f>
        <v>0</v>
      </c>
      <c r="BD43" s="8">
        <f>IFERROR(IF(AND($D43&lt;=BD$6,SUM($I43:BC43)&lt;&gt;1),1/$F43,0),0)</f>
        <v>0</v>
      </c>
      <c r="BE43" s="8">
        <f>IFERROR(IF(AND($D43&lt;=BE$6,SUM($I43:BD43)&lt;&gt;1),1/$F43,0),0)</f>
        <v>0</v>
      </c>
      <c r="BF43" s="8">
        <f>IFERROR(IF(AND($D43&lt;=BF$6,SUM($I43:BE43)&lt;&gt;1),1/$F43,0),0)</f>
        <v>0</v>
      </c>
      <c r="BG43" s="8">
        <f>IFERROR(IF(AND($D43&lt;=BG$6,SUM($I43:BF43)&lt;&gt;1),1/$F43,0),0)</f>
        <v>0</v>
      </c>
      <c r="BH43" s="8">
        <f>IFERROR(IF(AND($D43&lt;=BH$6,SUM($I43:BG43)&lt;&gt;1),1/$F43,0),0)</f>
        <v>0</v>
      </c>
      <c r="BI43" s="8">
        <f>IFERROR(IF(AND($D43&lt;=BI$6,SUM($I43:BH43)&lt;&gt;1),1/$F43,0),0)</f>
        <v>0</v>
      </c>
      <c r="BJ43" s="8">
        <f>IFERROR(IF(AND($D43&lt;=BJ$6,SUM($I43:BI43)&lt;&gt;1),1/$F43,0),0)</f>
        <v>0</v>
      </c>
      <c r="BK43" s="8">
        <f>IFERROR(IF(AND($D43&lt;=BK$6,SUM($I43:BJ43)&lt;&gt;1),1/$F43,0),0)</f>
        <v>0</v>
      </c>
      <c r="BL43" s="8">
        <f>IFERROR(IF(AND($D43&lt;=BL$6,SUM($I43:BK43)&lt;&gt;1),1/$F43,0),0)</f>
        <v>0</v>
      </c>
      <c r="BM43" s="8">
        <f>IFERROR(IF(AND($D43&lt;=BM$6,SUM($I43:BL43)&lt;&gt;1),1/$F43,0),0)</f>
        <v>0</v>
      </c>
      <c r="BN43" s="8">
        <f>IFERROR(IF(AND($D43&lt;=BN$6,SUM($I43:BM43)&lt;&gt;1),1/$F43,0),0)</f>
        <v>0</v>
      </c>
      <c r="BO43" s="8">
        <f>IFERROR(IF(AND($D43&lt;=BO$6,SUM($I43:BN43)&lt;&gt;1),1/$F43,0),0)</f>
        <v>0</v>
      </c>
      <c r="BP43" s="8">
        <f>IFERROR(IF(AND($D43&lt;=BP$6,SUM($I43:BO43)&lt;&gt;1),1/$F43,0),0)</f>
        <v>0</v>
      </c>
      <c r="BQ43" s="8">
        <f>IFERROR(IF(AND($D43&lt;=BQ$6,SUM($I43:BP43)&lt;&gt;1),1/$F43,0),0)</f>
        <v>0</v>
      </c>
      <c r="BR43" s="8">
        <f>IFERROR(IF(AND($D43&lt;=BR$6,SUM($I43:BQ43)&lt;&gt;1),1/$F43,0),0)</f>
        <v>0</v>
      </c>
      <c r="BS43" s="8">
        <f>IFERROR(IF(AND($D43&lt;=BS$6,SUM($I43:BR43)&lt;&gt;1),1/$F43,0),0)</f>
        <v>0</v>
      </c>
      <c r="BT43" s="8">
        <f>IFERROR(IF(AND($D43&lt;=BT$6,SUM($I43:BS43)&lt;&gt;1),1/$F43,0),0)</f>
        <v>0</v>
      </c>
      <c r="BU43" s="8">
        <f>IFERROR(IF(AND($D43&lt;=BU$6,SUM($I43:BT43)&lt;&gt;1),1/$F43,0),0)</f>
        <v>0</v>
      </c>
    </row>
    <row r="44" spans="1:73">
      <c r="A44" s="20"/>
      <c r="B44" s="43"/>
      <c r="C44" s="39"/>
      <c r="D44" s="17"/>
      <c r="E44" s="35"/>
      <c r="F44" s="20"/>
      <c r="G44" s="5"/>
      <c r="H44" s="6"/>
      <c r="I44" s="2" t="s">
        <v>8</v>
      </c>
      <c r="J44" s="9">
        <f t="shared" ref="J44:Y44" si="93">J43*$C43</f>
        <v>0</v>
      </c>
      <c r="K44" s="10">
        <f t="shared" si="93"/>
        <v>0</v>
      </c>
      <c r="L44" s="10">
        <f t="shared" si="93"/>
        <v>0</v>
      </c>
      <c r="M44" s="10">
        <f t="shared" si="93"/>
        <v>0</v>
      </c>
      <c r="N44" s="10">
        <f t="shared" si="93"/>
        <v>0</v>
      </c>
      <c r="O44" s="10">
        <f t="shared" si="93"/>
        <v>0</v>
      </c>
      <c r="P44" s="10">
        <f t="shared" si="93"/>
        <v>0</v>
      </c>
      <c r="Q44" s="10">
        <f t="shared" si="93"/>
        <v>33609.14</v>
      </c>
      <c r="R44" s="10">
        <f t="shared" si="93"/>
        <v>33609.14</v>
      </c>
      <c r="S44" s="10">
        <f t="shared" si="93"/>
        <v>33609.14</v>
      </c>
      <c r="T44" s="10">
        <f t="shared" si="93"/>
        <v>33609.14</v>
      </c>
      <c r="U44" s="10">
        <f t="shared" si="93"/>
        <v>33609.14</v>
      </c>
      <c r="V44" s="10">
        <f t="shared" si="93"/>
        <v>33609.14</v>
      </c>
      <c r="W44" s="10">
        <f t="shared" si="93"/>
        <v>0</v>
      </c>
      <c r="X44" s="10">
        <f t="shared" si="93"/>
        <v>0</v>
      </c>
      <c r="Y44" s="10">
        <f t="shared" si="93"/>
        <v>0</v>
      </c>
      <c r="Z44" s="10">
        <f t="shared" ref="Z44:BK44" si="94">Z43*$C43</f>
        <v>0</v>
      </c>
      <c r="AA44" s="10">
        <f t="shared" si="94"/>
        <v>0</v>
      </c>
      <c r="AB44" s="10">
        <f t="shared" si="94"/>
        <v>0</v>
      </c>
      <c r="AC44" s="10">
        <f t="shared" si="94"/>
        <v>0</v>
      </c>
      <c r="AD44" s="10">
        <f t="shared" si="94"/>
        <v>0</v>
      </c>
      <c r="AE44" s="10">
        <f t="shared" si="94"/>
        <v>0</v>
      </c>
      <c r="AF44" s="10">
        <f t="shared" si="94"/>
        <v>0</v>
      </c>
      <c r="AG44" s="10">
        <f t="shared" si="94"/>
        <v>0</v>
      </c>
      <c r="AH44" s="10">
        <f t="shared" si="94"/>
        <v>0</v>
      </c>
      <c r="AI44" s="10">
        <f t="shared" si="94"/>
        <v>0</v>
      </c>
      <c r="AJ44" s="10">
        <f t="shared" si="94"/>
        <v>0</v>
      </c>
      <c r="AK44" s="10">
        <f t="shared" si="94"/>
        <v>0</v>
      </c>
      <c r="AL44" s="10">
        <f t="shared" si="94"/>
        <v>0</v>
      </c>
      <c r="AM44" s="10">
        <f t="shared" si="94"/>
        <v>0</v>
      </c>
      <c r="AN44" s="10">
        <f t="shared" si="94"/>
        <v>0</v>
      </c>
      <c r="AO44" s="10">
        <f t="shared" si="94"/>
        <v>0</v>
      </c>
      <c r="AP44" s="10">
        <f t="shared" si="94"/>
        <v>0</v>
      </c>
      <c r="AQ44" s="10">
        <f t="shared" si="94"/>
        <v>0</v>
      </c>
      <c r="AR44" s="10">
        <f t="shared" si="94"/>
        <v>0</v>
      </c>
      <c r="AS44" s="10">
        <f t="shared" si="94"/>
        <v>0</v>
      </c>
      <c r="AT44" s="10">
        <f t="shared" si="94"/>
        <v>0</v>
      </c>
      <c r="AU44" s="10">
        <f t="shared" si="94"/>
        <v>0</v>
      </c>
      <c r="AV44" s="10">
        <f t="shared" si="94"/>
        <v>0</v>
      </c>
      <c r="AW44" s="10">
        <f t="shared" si="94"/>
        <v>0</v>
      </c>
      <c r="AX44" s="10">
        <f t="shared" si="94"/>
        <v>0</v>
      </c>
      <c r="AY44" s="10">
        <f t="shared" si="94"/>
        <v>0</v>
      </c>
      <c r="AZ44" s="10">
        <f t="shared" si="94"/>
        <v>0</v>
      </c>
      <c r="BA44" s="10">
        <f t="shared" si="94"/>
        <v>0</v>
      </c>
      <c r="BB44" s="10">
        <f t="shared" si="94"/>
        <v>0</v>
      </c>
      <c r="BC44" s="10">
        <f t="shared" si="94"/>
        <v>0</v>
      </c>
      <c r="BD44" s="10">
        <f t="shared" si="94"/>
        <v>0</v>
      </c>
      <c r="BE44" s="10">
        <f t="shared" si="94"/>
        <v>0</v>
      </c>
      <c r="BF44" s="10">
        <f t="shared" si="94"/>
        <v>0</v>
      </c>
      <c r="BG44" s="10">
        <f t="shared" si="94"/>
        <v>0</v>
      </c>
      <c r="BH44" s="10">
        <f t="shared" si="94"/>
        <v>0</v>
      </c>
      <c r="BI44" s="10">
        <f t="shared" si="94"/>
        <v>0</v>
      </c>
      <c r="BJ44" s="10">
        <f t="shared" si="94"/>
        <v>0</v>
      </c>
      <c r="BK44" s="10">
        <f t="shared" si="94"/>
        <v>0</v>
      </c>
      <c r="BL44" s="10">
        <f t="shared" ref="BL44:BU44" si="95">BL43*$C43</f>
        <v>0</v>
      </c>
      <c r="BM44" s="10">
        <f t="shared" si="95"/>
        <v>0</v>
      </c>
      <c r="BN44" s="10">
        <f t="shared" si="95"/>
        <v>0</v>
      </c>
      <c r="BO44" s="10">
        <f t="shared" si="95"/>
        <v>0</v>
      </c>
      <c r="BP44" s="10">
        <f t="shared" si="95"/>
        <v>0</v>
      </c>
      <c r="BQ44" s="10">
        <f t="shared" si="95"/>
        <v>0</v>
      </c>
      <c r="BR44" s="10">
        <f t="shared" si="95"/>
        <v>0</v>
      </c>
      <c r="BS44" s="10">
        <f t="shared" si="95"/>
        <v>0</v>
      </c>
      <c r="BT44" s="10">
        <f t="shared" si="95"/>
        <v>0</v>
      </c>
      <c r="BU44" s="10">
        <f t="shared" si="95"/>
        <v>0</v>
      </c>
    </row>
    <row r="45" spans="1:73">
      <c r="A45" s="20" t="s">
        <v>54</v>
      </c>
      <c r="B45" s="43" t="s">
        <v>55</v>
      </c>
      <c r="C45" s="39">
        <f>VLOOKUP(A45,'Resumo Eventograma'!A:E,5,FALSE)</f>
        <v>9147.14</v>
      </c>
      <c r="D45" s="17">
        <f>EDATE(D$7,E45)</f>
        <v>45292</v>
      </c>
      <c r="E45" s="35">
        <v>4</v>
      </c>
      <c r="F45" s="20">
        <v>43</v>
      </c>
      <c r="G45" s="3">
        <f t="shared" ref="G45" si="96">IF(F45&lt;&gt;"",H45-D45,"")</f>
        <v>1338</v>
      </c>
      <c r="H45" s="4">
        <f t="shared" ref="H45" si="97">IFERROR(EOMONTH(D45,F45),"")</f>
        <v>46630</v>
      </c>
      <c r="I45" s="1" t="s">
        <v>7</v>
      </c>
      <c r="J45" s="7">
        <v>0</v>
      </c>
      <c r="K45" s="8">
        <f>IFERROR(IF(AND($D45&lt;=K$6,SUM($I45:J45)&lt;&gt;1),1/$F45,0),0)</f>
        <v>0</v>
      </c>
      <c r="L45" s="8">
        <f>IFERROR(IF(AND($D45&lt;=L$6,SUM($I45:K45)&lt;&gt;1),1/$F45,0),0)</f>
        <v>0</v>
      </c>
      <c r="M45" s="8">
        <f>IFERROR(IF(AND($D45&lt;=M$6,SUM($I45:L45)&lt;&gt;1),1/$F45,0),0)</f>
        <v>0</v>
      </c>
      <c r="N45" s="8">
        <f>IFERROR(IF(AND($D45&lt;=N$6,SUM($I45:M45)&lt;&gt;1),1/$F45,0),0)</f>
        <v>0</v>
      </c>
      <c r="O45" s="8">
        <f>IFERROR(IF(AND($D45&lt;=O$6,SUM($I45:N45)&lt;&gt;1),1/$F45,0),0)</f>
        <v>2.3255813953488372E-2</v>
      </c>
      <c r="P45" s="8">
        <f>IFERROR(IF(AND($D45&lt;=P$6,SUM($I45:O45)&lt;&gt;1),1/$F45,0),0)</f>
        <v>2.3255813953488372E-2</v>
      </c>
      <c r="Q45" s="8">
        <f>IFERROR(IF(AND($D45&lt;=Q$6,SUM($I45:P45)&lt;&gt;1),1/$F45,0),0)</f>
        <v>2.3255813953488372E-2</v>
      </c>
      <c r="R45" s="8">
        <f>IFERROR(IF(AND($D45&lt;=R$6,SUM($I45:Q45)&lt;&gt;1),1/$F45,0),0)</f>
        <v>2.3255813953488372E-2</v>
      </c>
      <c r="S45" s="8">
        <f>IFERROR(IF(AND($D45&lt;=S$6,SUM($I45:R45)&lt;&gt;1),1/$F45,0),0)</f>
        <v>2.3255813953488372E-2</v>
      </c>
      <c r="T45" s="8">
        <f>IFERROR(IF(AND($D45&lt;=T$6,SUM($I45:S45)&lt;&gt;1),1/$F45,0),0)</f>
        <v>2.3255813953488372E-2</v>
      </c>
      <c r="U45" s="8">
        <f>IFERROR(IF(AND($D45&lt;=U$6,SUM($I45:T45)&lt;&gt;1),1/$F45,0),0)</f>
        <v>2.3255813953488372E-2</v>
      </c>
      <c r="V45" s="8">
        <f>IFERROR(IF(AND($D45&lt;=V$6,SUM($I45:U45)&lt;&gt;1),1/$F45,0),0)</f>
        <v>2.3255813953488372E-2</v>
      </c>
      <c r="W45" s="8">
        <f>IFERROR(IF(AND($D45&lt;=W$6,SUM($I45:V45)&lt;&gt;1),1/$F45,0),0)</f>
        <v>2.3255813953488372E-2</v>
      </c>
      <c r="X45" s="8">
        <f>IFERROR(IF(AND($D45&lt;=X$6,SUM($I45:W45)&lt;&gt;1),1/$F45,0),0)</f>
        <v>2.3255813953488372E-2</v>
      </c>
      <c r="Y45" s="8">
        <f>IFERROR(IF(AND($D45&lt;=Y$6,SUM($I45:X45)&lt;&gt;1),1/$F45,0),0)</f>
        <v>2.3255813953488372E-2</v>
      </c>
      <c r="Z45" s="8">
        <f>IFERROR(IF(AND($D45&lt;=Z$6,SUM($I45:Y45)&lt;&gt;1),1/$F45,0),0)</f>
        <v>2.3255813953488372E-2</v>
      </c>
      <c r="AA45" s="8">
        <f>IFERROR(IF(AND($D45&lt;=AA$6,SUM($I45:Z45)&lt;&gt;1),1/$F45,0),0)</f>
        <v>2.3255813953488372E-2</v>
      </c>
      <c r="AB45" s="8">
        <f>IFERROR(IF(AND($D45&lt;=AB$6,SUM($I45:AA45)&lt;&gt;1),1/$F45,0),0)</f>
        <v>2.3255813953488372E-2</v>
      </c>
      <c r="AC45" s="8">
        <f>IFERROR(IF(AND($D45&lt;=AC$6,SUM($I45:AB45)&lt;&gt;1),1/$F45,0),0)</f>
        <v>2.3255813953488372E-2</v>
      </c>
      <c r="AD45" s="8">
        <f>IFERROR(IF(AND($D45&lt;=AD$6,SUM($I45:AC45)&lt;&gt;1),1/$F45,0),0)</f>
        <v>2.3255813953488372E-2</v>
      </c>
      <c r="AE45" s="8">
        <f>IFERROR(IF(AND($D45&lt;=AE$6,SUM($I45:AD45)&lt;&gt;1),1/$F45,0),0)</f>
        <v>2.3255813953488372E-2</v>
      </c>
      <c r="AF45" s="8">
        <f>IFERROR(IF(AND($D45&lt;=AF$6,SUM($I45:AE45)&lt;&gt;1),1/$F45,0),0)</f>
        <v>2.3255813953488372E-2</v>
      </c>
      <c r="AG45" s="8">
        <f>IFERROR(IF(AND($D45&lt;=AG$6,SUM($I45:AF45)&lt;&gt;1),1/$F45,0),0)</f>
        <v>2.3255813953488372E-2</v>
      </c>
      <c r="AH45" s="8">
        <f>IFERROR(IF(AND($D45&lt;=AH$6,SUM($I45:AG45)&lt;&gt;1),1/$F45,0),0)</f>
        <v>2.3255813953488372E-2</v>
      </c>
      <c r="AI45" s="8">
        <f>IFERROR(IF(AND($D45&lt;=AI$6,SUM($I45:AH45)&lt;&gt;1),1/$F45,0),0)</f>
        <v>2.3255813953488372E-2</v>
      </c>
      <c r="AJ45" s="8">
        <f>IFERROR(IF(AND($D45&lt;=AJ$6,SUM($I45:AI45)&lt;&gt;1),1/$F45,0),0)</f>
        <v>2.3255813953488372E-2</v>
      </c>
      <c r="AK45" s="8">
        <f>IFERROR(IF(AND($D45&lt;=AK$6,SUM($I45:AJ45)&lt;&gt;1),1/$F45,0),0)</f>
        <v>2.3255813953488372E-2</v>
      </c>
      <c r="AL45" s="8">
        <f>IFERROR(IF(AND($D45&lt;=AL$6,SUM($I45:AK45)&lt;&gt;1),1/$F45,0),0)</f>
        <v>2.3255813953488372E-2</v>
      </c>
      <c r="AM45" s="8">
        <f>IFERROR(IF(AND($D45&lt;=AM$6,SUM($I45:AL45)&lt;&gt;1),1/$F45,0),0)</f>
        <v>2.3255813953488372E-2</v>
      </c>
      <c r="AN45" s="8">
        <f>IFERROR(IF(AND($D45&lt;=AN$6,SUM($I45:AM45)&lt;&gt;1),1/$F45,0),0)</f>
        <v>2.3255813953488372E-2</v>
      </c>
      <c r="AO45" s="8">
        <f>IFERROR(IF(AND($D45&lt;=AO$6,SUM($I45:AN45)&lt;&gt;1),1/$F45,0),0)</f>
        <v>2.3255813953488372E-2</v>
      </c>
      <c r="AP45" s="8">
        <f>IFERROR(IF(AND($D45&lt;=AP$6,SUM($I45:AO45)&lt;&gt;1),1/$F45,0),0)</f>
        <v>2.3255813953488372E-2</v>
      </c>
      <c r="AQ45" s="8">
        <f>IFERROR(IF(AND($D45&lt;=AQ$6,SUM($I45:AP45)&lt;&gt;1),1/$F45,0),0)</f>
        <v>2.3255813953488372E-2</v>
      </c>
      <c r="AR45" s="8">
        <f>IFERROR(IF(AND($D45&lt;=AR$6,SUM($I45:AQ45)&lt;&gt;1),1/$F45,0),0)</f>
        <v>2.3255813953488372E-2</v>
      </c>
      <c r="AS45" s="8">
        <f>IFERROR(IF(AND($D45&lt;=AS$6,SUM($I45:AR45)&lt;&gt;1),1/$F45,0),0)</f>
        <v>2.3255813953488372E-2</v>
      </c>
      <c r="AT45" s="8">
        <f>IFERROR(IF(AND($D45&lt;=AT$6,SUM($I45:AS45)&lt;&gt;1),1/$F45,0),0)</f>
        <v>2.3255813953488372E-2</v>
      </c>
      <c r="AU45" s="8">
        <f>IFERROR(IF(AND($D45&lt;=AU$6,SUM($I45:AT45)&lt;&gt;1),1/$F45,0),0)</f>
        <v>2.3255813953488372E-2</v>
      </c>
      <c r="AV45" s="8">
        <f>IFERROR(IF(AND($D45&lt;=AV$6,SUM($I45:AU45)&lt;&gt;1),1/$F45,0),0)</f>
        <v>2.3255813953488372E-2</v>
      </c>
      <c r="AW45" s="8">
        <f>IFERROR(IF(AND($D45&lt;=AW$6,SUM($I45:AV45)&lt;&gt;1),1/$F45,0),0)</f>
        <v>2.3255813953488372E-2</v>
      </c>
      <c r="AX45" s="8">
        <f>IFERROR(IF(AND($D45&lt;=AX$6,SUM($I45:AW45)&lt;&gt;1),1/$F45,0),0)</f>
        <v>2.3255813953488372E-2</v>
      </c>
      <c r="AY45" s="8">
        <f>IFERROR(IF(AND($D45&lt;=AY$6,SUM($I45:AX45)&lt;&gt;1),1/$F45,0),0)</f>
        <v>2.3255813953488372E-2</v>
      </c>
      <c r="AZ45" s="8">
        <f>IFERROR(IF(AND($D45&lt;=AZ$6,SUM($I45:AY45)&lt;&gt;1),1/$F45,0),0)</f>
        <v>2.3255813953488372E-2</v>
      </c>
      <c r="BA45" s="8">
        <f>IFERROR(IF(AND($D45&lt;=BA$6,SUM($I45:AZ45)&lt;&gt;1),1/$F45,0),0)</f>
        <v>2.3255813953488372E-2</v>
      </c>
      <c r="BB45" s="8">
        <f>IFERROR(IF(AND($D45&lt;=BB$6,SUM($I45:BA45)&lt;&gt;1),1/$F45,0),0)</f>
        <v>2.3255813953488372E-2</v>
      </c>
      <c r="BC45" s="8">
        <f>IFERROR(IF(AND($D45&lt;=BC$6,SUM($I45:BB45)&lt;&gt;1),1/$F45,0),0)</f>
        <v>2.3255813953488372E-2</v>
      </c>
      <c r="BD45" s="8">
        <f>IFERROR(IF(AND($D45&lt;=BD$6,SUM($I45:BC45)&lt;&gt;1),1/$F45,0),0)</f>
        <v>2.3255813953488372E-2</v>
      </c>
      <c r="BE45" s="8">
        <f>IFERROR(IF(AND($D45&lt;=BE$6,SUM($I45:BD45)&lt;&gt;1),1/$F45,0),0)</f>
        <v>2.3255813953488372E-2</v>
      </c>
      <c r="BF45" s="8">
        <f>IFERROR(IF(AND($D45&lt;=BF$6,SUM($I45:BE45)&lt;&gt;1),1/$F45,0),0)</f>
        <v>0</v>
      </c>
      <c r="BG45" s="8">
        <f>IFERROR(IF(AND($D45&lt;=BG$6,SUM($I45:BF45)&lt;&gt;1),1/$F45,0),0)</f>
        <v>0</v>
      </c>
      <c r="BH45" s="8">
        <f>IFERROR(IF(AND($D45&lt;=BH$6,SUM($I45:BG45)&lt;&gt;1),1/$F45,0),0)</f>
        <v>0</v>
      </c>
      <c r="BI45" s="8">
        <f>IFERROR(IF(AND($D45&lt;=BI$6,SUM($I45:BH45)&lt;&gt;1),1/$F45,0),0)</f>
        <v>0</v>
      </c>
      <c r="BJ45" s="8">
        <f>IFERROR(IF(AND($D45&lt;=BJ$6,SUM($I45:BI45)&lt;&gt;1),1/$F45,0),0)</f>
        <v>0</v>
      </c>
      <c r="BK45" s="8">
        <f>IFERROR(IF(AND($D45&lt;=BK$6,SUM($I45:BJ45)&lt;&gt;1),1/$F45,0),0)</f>
        <v>0</v>
      </c>
      <c r="BL45" s="8">
        <f>IFERROR(IF(AND($D45&lt;=BL$6,SUM($I45:BK45)&lt;&gt;1),1/$F45,0),0)</f>
        <v>0</v>
      </c>
      <c r="BM45" s="8">
        <f>IFERROR(IF(AND($D45&lt;=BM$6,SUM($I45:BL45)&lt;&gt;1),1/$F45,0),0)</f>
        <v>0</v>
      </c>
      <c r="BN45" s="8">
        <f>IFERROR(IF(AND($D45&lt;=BN$6,SUM($I45:BM45)&lt;&gt;1),1/$F45,0),0)</f>
        <v>0</v>
      </c>
      <c r="BO45" s="8">
        <f>IFERROR(IF(AND($D45&lt;=BO$6,SUM($I45:BN45)&lt;&gt;1),1/$F45,0),0)</f>
        <v>0</v>
      </c>
      <c r="BP45" s="8">
        <f>IFERROR(IF(AND($D45&lt;=BP$6,SUM($I45:BO45)&lt;&gt;1),1/$F45,0),0)</f>
        <v>0</v>
      </c>
      <c r="BQ45" s="8">
        <f>IFERROR(IF(AND($D45&lt;=BQ$6,SUM($I45:BP45)&lt;&gt;1),1/$F45,0),0)</f>
        <v>0</v>
      </c>
      <c r="BR45" s="8">
        <f>IFERROR(IF(AND($D45&lt;=BR$6,SUM($I45:BQ45)&lt;&gt;1),1/$F45,0),0)</f>
        <v>0</v>
      </c>
      <c r="BS45" s="8">
        <f>IFERROR(IF(AND($D45&lt;=BS$6,SUM($I45:BR45)&lt;&gt;1),1/$F45,0),0)</f>
        <v>0</v>
      </c>
      <c r="BT45" s="8">
        <f>IFERROR(IF(AND($D45&lt;=BT$6,SUM($I45:BS45)&lt;&gt;1),1/$F45,0),0)</f>
        <v>0</v>
      </c>
      <c r="BU45" s="8">
        <f>IFERROR(IF(AND($D45&lt;=BU$6,SUM($I45:BT45)&lt;&gt;1),1/$F45,0),0)</f>
        <v>0</v>
      </c>
    </row>
    <row r="46" spans="1:73">
      <c r="A46" s="20"/>
      <c r="B46" s="43"/>
      <c r="C46" s="39"/>
      <c r="D46" s="17"/>
      <c r="E46" s="35"/>
      <c r="F46" s="20"/>
      <c r="G46" s="5"/>
      <c r="H46" s="6"/>
      <c r="I46" s="2" t="s">
        <v>8</v>
      </c>
      <c r="J46" s="9">
        <f t="shared" ref="J46:Y46" si="98">J45*$C45</f>
        <v>0</v>
      </c>
      <c r="K46" s="10">
        <f t="shared" si="98"/>
        <v>0</v>
      </c>
      <c r="L46" s="10">
        <f t="shared" si="98"/>
        <v>0</v>
      </c>
      <c r="M46" s="10">
        <f t="shared" si="98"/>
        <v>0</v>
      </c>
      <c r="N46" s="10">
        <f t="shared" si="98"/>
        <v>0</v>
      </c>
      <c r="O46" s="10">
        <f t="shared" si="98"/>
        <v>212.72418604651162</v>
      </c>
      <c r="P46" s="10">
        <f t="shared" si="98"/>
        <v>212.72418604651162</v>
      </c>
      <c r="Q46" s="10">
        <f t="shared" si="98"/>
        <v>212.72418604651162</v>
      </c>
      <c r="R46" s="10">
        <f t="shared" si="98"/>
        <v>212.72418604651162</v>
      </c>
      <c r="S46" s="10">
        <f t="shared" si="98"/>
        <v>212.72418604651162</v>
      </c>
      <c r="T46" s="10">
        <f t="shared" si="98"/>
        <v>212.72418604651162</v>
      </c>
      <c r="U46" s="10">
        <f t="shared" si="98"/>
        <v>212.72418604651162</v>
      </c>
      <c r="V46" s="10">
        <f t="shared" si="98"/>
        <v>212.72418604651162</v>
      </c>
      <c r="W46" s="10">
        <f t="shared" si="98"/>
        <v>212.72418604651162</v>
      </c>
      <c r="X46" s="10">
        <f t="shared" si="98"/>
        <v>212.72418604651162</v>
      </c>
      <c r="Y46" s="10">
        <f t="shared" si="98"/>
        <v>212.72418604651162</v>
      </c>
      <c r="Z46" s="10">
        <f t="shared" ref="Z46:BK46" si="99">Z45*$C45</f>
        <v>212.72418604651162</v>
      </c>
      <c r="AA46" s="10">
        <f t="shared" si="99"/>
        <v>212.72418604651162</v>
      </c>
      <c r="AB46" s="10">
        <f t="shared" si="99"/>
        <v>212.72418604651162</v>
      </c>
      <c r="AC46" s="10">
        <f t="shared" si="99"/>
        <v>212.72418604651162</v>
      </c>
      <c r="AD46" s="10">
        <f t="shared" si="99"/>
        <v>212.72418604651162</v>
      </c>
      <c r="AE46" s="10">
        <f t="shared" si="99"/>
        <v>212.72418604651162</v>
      </c>
      <c r="AF46" s="10">
        <f t="shared" si="99"/>
        <v>212.72418604651162</v>
      </c>
      <c r="AG46" s="10">
        <f t="shared" si="99"/>
        <v>212.72418604651162</v>
      </c>
      <c r="AH46" s="10">
        <f t="shared" si="99"/>
        <v>212.72418604651162</v>
      </c>
      <c r="AI46" s="10">
        <f t="shared" si="99"/>
        <v>212.72418604651162</v>
      </c>
      <c r="AJ46" s="10">
        <f t="shared" si="99"/>
        <v>212.72418604651162</v>
      </c>
      <c r="AK46" s="10">
        <f t="shared" si="99"/>
        <v>212.72418604651162</v>
      </c>
      <c r="AL46" s="10">
        <f t="shared" si="99"/>
        <v>212.72418604651162</v>
      </c>
      <c r="AM46" s="10">
        <f t="shared" si="99"/>
        <v>212.72418604651162</v>
      </c>
      <c r="AN46" s="10">
        <f t="shared" si="99"/>
        <v>212.72418604651162</v>
      </c>
      <c r="AO46" s="10">
        <f t="shared" si="99"/>
        <v>212.72418604651162</v>
      </c>
      <c r="AP46" s="10">
        <f t="shared" si="99"/>
        <v>212.72418604651162</v>
      </c>
      <c r="AQ46" s="10">
        <f t="shared" si="99"/>
        <v>212.72418604651162</v>
      </c>
      <c r="AR46" s="10">
        <f t="shared" si="99"/>
        <v>212.72418604651162</v>
      </c>
      <c r="AS46" s="10">
        <f t="shared" si="99"/>
        <v>212.72418604651162</v>
      </c>
      <c r="AT46" s="10">
        <f t="shared" si="99"/>
        <v>212.72418604651162</v>
      </c>
      <c r="AU46" s="10">
        <f t="shared" si="99"/>
        <v>212.72418604651162</v>
      </c>
      <c r="AV46" s="10">
        <f t="shared" si="99"/>
        <v>212.72418604651162</v>
      </c>
      <c r="AW46" s="10">
        <f t="shared" si="99"/>
        <v>212.72418604651162</v>
      </c>
      <c r="AX46" s="10">
        <f t="shared" si="99"/>
        <v>212.72418604651162</v>
      </c>
      <c r="AY46" s="10">
        <f t="shared" si="99"/>
        <v>212.72418604651162</v>
      </c>
      <c r="AZ46" s="10">
        <f t="shared" si="99"/>
        <v>212.72418604651162</v>
      </c>
      <c r="BA46" s="10">
        <f t="shared" si="99"/>
        <v>212.72418604651162</v>
      </c>
      <c r="BB46" s="10">
        <f t="shared" si="99"/>
        <v>212.72418604651162</v>
      </c>
      <c r="BC46" s="10">
        <f t="shared" si="99"/>
        <v>212.72418604651162</v>
      </c>
      <c r="BD46" s="10">
        <f t="shared" si="99"/>
        <v>212.72418604651162</v>
      </c>
      <c r="BE46" s="10">
        <f t="shared" si="99"/>
        <v>212.72418604651162</v>
      </c>
      <c r="BF46" s="10">
        <f t="shared" si="99"/>
        <v>0</v>
      </c>
      <c r="BG46" s="10">
        <f t="shared" si="99"/>
        <v>0</v>
      </c>
      <c r="BH46" s="10">
        <f t="shared" si="99"/>
        <v>0</v>
      </c>
      <c r="BI46" s="10">
        <f t="shared" si="99"/>
        <v>0</v>
      </c>
      <c r="BJ46" s="10">
        <f t="shared" si="99"/>
        <v>0</v>
      </c>
      <c r="BK46" s="10">
        <f t="shared" si="99"/>
        <v>0</v>
      </c>
      <c r="BL46" s="10">
        <f t="shared" ref="BL46:BU46" si="100">BL45*$C45</f>
        <v>0</v>
      </c>
      <c r="BM46" s="10">
        <f t="shared" si="100"/>
        <v>0</v>
      </c>
      <c r="BN46" s="10">
        <f t="shared" si="100"/>
        <v>0</v>
      </c>
      <c r="BO46" s="10">
        <f t="shared" si="100"/>
        <v>0</v>
      </c>
      <c r="BP46" s="10">
        <f t="shared" si="100"/>
        <v>0</v>
      </c>
      <c r="BQ46" s="10">
        <f t="shared" si="100"/>
        <v>0</v>
      </c>
      <c r="BR46" s="10">
        <f t="shared" si="100"/>
        <v>0</v>
      </c>
      <c r="BS46" s="10">
        <f t="shared" si="100"/>
        <v>0</v>
      </c>
      <c r="BT46" s="10">
        <f t="shared" si="100"/>
        <v>0</v>
      </c>
      <c r="BU46" s="10">
        <f t="shared" si="100"/>
        <v>0</v>
      </c>
    </row>
    <row r="47" spans="1:73">
      <c r="A47" s="20" t="s">
        <v>56</v>
      </c>
      <c r="B47" s="43" t="s">
        <v>57</v>
      </c>
      <c r="C47" s="39">
        <f>VLOOKUP(A47,'Resumo Eventograma'!A:E,5,FALSE)</f>
        <v>4908.84</v>
      </c>
      <c r="D47" s="17">
        <f>EDATE(D$7,E47)</f>
        <v>45474</v>
      </c>
      <c r="E47" s="35">
        <v>10</v>
      </c>
      <c r="F47" s="20">
        <v>3</v>
      </c>
      <c r="G47" s="3">
        <f t="shared" ref="G47" si="101">IF(F47&lt;&gt;"",H47-D47,"")</f>
        <v>122</v>
      </c>
      <c r="H47" s="4">
        <f t="shared" ref="H47" si="102">IFERROR(EOMONTH(D47,F47),"")</f>
        <v>45596</v>
      </c>
      <c r="I47" s="1" t="s">
        <v>7</v>
      </c>
      <c r="J47" s="7">
        <v>0</v>
      </c>
      <c r="K47" s="8">
        <f>IFERROR(IF(AND($D47&lt;=K$6,SUM($I47:J47)&lt;&gt;1),1/$F47,0),0)</f>
        <v>0</v>
      </c>
      <c r="L47" s="8">
        <f>IFERROR(IF(AND($D47&lt;=L$6,SUM($I47:K47)&lt;&gt;1),1/$F47,0),0)</f>
        <v>0</v>
      </c>
      <c r="M47" s="8">
        <f>IFERROR(IF(AND($D47&lt;=M$6,SUM($I47:L47)&lt;&gt;1),1/$F47,0),0)</f>
        <v>0</v>
      </c>
      <c r="N47" s="8">
        <f>IFERROR(IF(AND($D47&lt;=N$6,SUM($I47:M47)&lt;&gt;1),1/$F47,0),0)</f>
        <v>0</v>
      </c>
      <c r="O47" s="8">
        <f>IFERROR(IF(AND($D47&lt;=O$6,SUM($I47:N47)&lt;&gt;1),1/$F47,0),0)</f>
        <v>0</v>
      </c>
      <c r="P47" s="8">
        <f>IFERROR(IF(AND($D47&lt;=P$6,SUM($I47:O47)&lt;&gt;1),1/$F47,0),0)</f>
        <v>0</v>
      </c>
      <c r="Q47" s="8">
        <f>IFERROR(IF(AND($D47&lt;=Q$6,SUM($I47:P47)&lt;&gt;1),1/$F47,0),0)</f>
        <v>0</v>
      </c>
      <c r="R47" s="8">
        <f>IFERROR(IF(AND($D47&lt;=R$6,SUM($I47:Q47)&lt;&gt;1),1/$F47,0),0)</f>
        <v>0</v>
      </c>
      <c r="S47" s="8">
        <f>IFERROR(IF(AND($D47&lt;=S$6,SUM($I47:R47)&lt;&gt;1),1/$F47,0),0)</f>
        <v>0</v>
      </c>
      <c r="T47" s="8">
        <f>IFERROR(IF(AND($D47&lt;=T$6,SUM($I47:S47)&lt;&gt;1),1/$F47,0),0)</f>
        <v>0</v>
      </c>
      <c r="U47" s="8">
        <f>IFERROR(IF(AND($D47&lt;=U$6,SUM($I47:T47)&lt;&gt;1),1/$F47,0),0)</f>
        <v>0.33333333333333331</v>
      </c>
      <c r="V47" s="8">
        <f>IFERROR(IF(AND($D47&lt;=V$6,SUM($I47:U47)&lt;&gt;1),1/$F47,0),0)</f>
        <v>0.33333333333333331</v>
      </c>
      <c r="W47" s="8">
        <f>IFERROR(IF(AND($D47&lt;=W$6,SUM($I47:V47)&lt;&gt;1),1/$F47,0),0)</f>
        <v>0.33333333333333331</v>
      </c>
      <c r="X47" s="8">
        <f>IFERROR(IF(AND($D47&lt;=X$6,SUM($I47:W47)&lt;&gt;1),1/$F47,0),0)</f>
        <v>0</v>
      </c>
      <c r="Y47" s="8">
        <f>IFERROR(IF(AND($D47&lt;=Y$6,SUM($I47:X47)&lt;&gt;1),1/$F47,0),0)</f>
        <v>0</v>
      </c>
      <c r="Z47" s="8">
        <f>IFERROR(IF(AND($D47&lt;=Z$6,SUM($I47:Y47)&lt;&gt;1),1/$F47,0),0)</f>
        <v>0</v>
      </c>
      <c r="AA47" s="8">
        <f>IFERROR(IF(AND($D47&lt;=AA$6,SUM($I47:Z47)&lt;&gt;1),1/$F47,0),0)</f>
        <v>0</v>
      </c>
      <c r="AB47" s="8">
        <f>IFERROR(IF(AND($D47&lt;=AB$6,SUM($I47:AA47)&lt;&gt;1),1/$F47,0),0)</f>
        <v>0</v>
      </c>
      <c r="AC47" s="8">
        <f>IFERROR(IF(AND($D47&lt;=AC$6,SUM($I47:AB47)&lt;&gt;1),1/$F47,0),0)</f>
        <v>0</v>
      </c>
      <c r="AD47" s="8">
        <f>IFERROR(IF(AND($D47&lt;=AD$6,SUM($I47:AC47)&lt;&gt;1),1/$F47,0),0)</f>
        <v>0</v>
      </c>
      <c r="AE47" s="8">
        <f>IFERROR(IF(AND($D47&lt;=AE$6,SUM($I47:AD47)&lt;&gt;1),1/$F47,0),0)</f>
        <v>0</v>
      </c>
      <c r="AF47" s="8">
        <f>IFERROR(IF(AND($D47&lt;=AF$6,SUM($I47:AE47)&lt;&gt;1),1/$F47,0),0)</f>
        <v>0</v>
      </c>
      <c r="AG47" s="8">
        <f>IFERROR(IF(AND($D47&lt;=AG$6,SUM($I47:AF47)&lt;&gt;1),1/$F47,0),0)</f>
        <v>0</v>
      </c>
      <c r="AH47" s="8">
        <f>IFERROR(IF(AND($D47&lt;=AH$6,SUM($I47:AG47)&lt;&gt;1),1/$F47,0),0)</f>
        <v>0</v>
      </c>
      <c r="AI47" s="8">
        <f>IFERROR(IF(AND($D47&lt;=AI$6,SUM($I47:AH47)&lt;&gt;1),1/$F47,0),0)</f>
        <v>0</v>
      </c>
      <c r="AJ47" s="8">
        <f>IFERROR(IF(AND($D47&lt;=AJ$6,SUM($I47:AI47)&lt;&gt;1),1/$F47,0),0)</f>
        <v>0</v>
      </c>
      <c r="AK47" s="8">
        <f>IFERROR(IF(AND($D47&lt;=AK$6,SUM($I47:AJ47)&lt;&gt;1),1/$F47,0),0)</f>
        <v>0</v>
      </c>
      <c r="AL47" s="8">
        <f>IFERROR(IF(AND($D47&lt;=AL$6,SUM($I47:AK47)&lt;&gt;1),1/$F47,0),0)</f>
        <v>0</v>
      </c>
      <c r="AM47" s="8">
        <f>IFERROR(IF(AND($D47&lt;=AM$6,SUM($I47:AL47)&lt;&gt;1),1/$F47,0),0)</f>
        <v>0</v>
      </c>
      <c r="AN47" s="8">
        <f>IFERROR(IF(AND($D47&lt;=AN$6,SUM($I47:AM47)&lt;&gt;1),1/$F47,0),0)</f>
        <v>0</v>
      </c>
      <c r="AO47" s="8">
        <f>IFERROR(IF(AND($D47&lt;=AO$6,SUM($I47:AN47)&lt;&gt;1),1/$F47,0),0)</f>
        <v>0</v>
      </c>
      <c r="AP47" s="8">
        <f>IFERROR(IF(AND($D47&lt;=AP$6,SUM($I47:AO47)&lt;&gt;1),1/$F47,0),0)</f>
        <v>0</v>
      </c>
      <c r="AQ47" s="8">
        <f>IFERROR(IF(AND($D47&lt;=AQ$6,SUM($I47:AP47)&lt;&gt;1),1/$F47,0),0)</f>
        <v>0</v>
      </c>
      <c r="AR47" s="8">
        <f>IFERROR(IF(AND($D47&lt;=AR$6,SUM($I47:AQ47)&lt;&gt;1),1/$F47,0),0)</f>
        <v>0</v>
      </c>
      <c r="AS47" s="8">
        <f>IFERROR(IF(AND($D47&lt;=AS$6,SUM($I47:AR47)&lt;&gt;1),1/$F47,0),0)</f>
        <v>0</v>
      </c>
      <c r="AT47" s="8">
        <f>IFERROR(IF(AND($D47&lt;=AT$6,SUM($I47:AS47)&lt;&gt;1),1/$F47,0),0)</f>
        <v>0</v>
      </c>
      <c r="AU47" s="8">
        <f>IFERROR(IF(AND($D47&lt;=AU$6,SUM($I47:AT47)&lt;&gt;1),1/$F47,0),0)</f>
        <v>0</v>
      </c>
      <c r="AV47" s="8">
        <f>IFERROR(IF(AND($D47&lt;=AV$6,SUM($I47:AU47)&lt;&gt;1),1/$F47,0),0)</f>
        <v>0</v>
      </c>
      <c r="AW47" s="8">
        <f>IFERROR(IF(AND($D47&lt;=AW$6,SUM($I47:AV47)&lt;&gt;1),1/$F47,0),0)</f>
        <v>0</v>
      </c>
      <c r="AX47" s="8">
        <f>IFERROR(IF(AND($D47&lt;=AX$6,SUM($I47:AW47)&lt;&gt;1),1/$F47,0),0)</f>
        <v>0</v>
      </c>
      <c r="AY47" s="8">
        <f>IFERROR(IF(AND($D47&lt;=AY$6,SUM($I47:AX47)&lt;&gt;1),1/$F47,0),0)</f>
        <v>0</v>
      </c>
      <c r="AZ47" s="8">
        <f>IFERROR(IF(AND($D47&lt;=AZ$6,SUM($I47:AY47)&lt;&gt;1),1/$F47,0),0)</f>
        <v>0</v>
      </c>
      <c r="BA47" s="8">
        <f>IFERROR(IF(AND($D47&lt;=BA$6,SUM($I47:AZ47)&lt;&gt;1),1/$F47,0),0)</f>
        <v>0</v>
      </c>
      <c r="BB47" s="8">
        <f>IFERROR(IF(AND($D47&lt;=BB$6,SUM($I47:BA47)&lt;&gt;1),1/$F47,0),0)</f>
        <v>0</v>
      </c>
      <c r="BC47" s="8">
        <f>IFERROR(IF(AND($D47&lt;=BC$6,SUM($I47:BB47)&lt;&gt;1),1/$F47,0),0)</f>
        <v>0</v>
      </c>
      <c r="BD47" s="8">
        <f>IFERROR(IF(AND($D47&lt;=BD$6,SUM($I47:BC47)&lt;&gt;1),1/$F47,0),0)</f>
        <v>0</v>
      </c>
      <c r="BE47" s="8">
        <f>IFERROR(IF(AND($D47&lt;=BE$6,SUM($I47:BD47)&lt;&gt;1),1/$F47,0),0)</f>
        <v>0</v>
      </c>
      <c r="BF47" s="8">
        <f>IFERROR(IF(AND($D47&lt;=BF$6,SUM($I47:BE47)&lt;&gt;1),1/$F47,0),0)</f>
        <v>0</v>
      </c>
      <c r="BG47" s="8">
        <f>IFERROR(IF(AND($D47&lt;=BG$6,SUM($I47:BF47)&lt;&gt;1),1/$F47,0),0)</f>
        <v>0</v>
      </c>
      <c r="BH47" s="8">
        <f>IFERROR(IF(AND($D47&lt;=BH$6,SUM($I47:BG47)&lt;&gt;1),1/$F47,0),0)</f>
        <v>0</v>
      </c>
      <c r="BI47" s="8">
        <f>IFERROR(IF(AND($D47&lt;=BI$6,SUM($I47:BH47)&lt;&gt;1),1/$F47,0),0)</f>
        <v>0</v>
      </c>
      <c r="BJ47" s="8">
        <f>IFERROR(IF(AND($D47&lt;=BJ$6,SUM($I47:BI47)&lt;&gt;1),1/$F47,0),0)</f>
        <v>0</v>
      </c>
      <c r="BK47" s="8">
        <f>IFERROR(IF(AND($D47&lt;=BK$6,SUM($I47:BJ47)&lt;&gt;1),1/$F47,0),0)</f>
        <v>0</v>
      </c>
      <c r="BL47" s="8">
        <f>IFERROR(IF(AND($D47&lt;=BL$6,SUM($I47:BK47)&lt;&gt;1),1/$F47,0),0)</f>
        <v>0</v>
      </c>
      <c r="BM47" s="8">
        <f>IFERROR(IF(AND($D47&lt;=BM$6,SUM($I47:BL47)&lt;&gt;1),1/$F47,0),0)</f>
        <v>0</v>
      </c>
      <c r="BN47" s="8">
        <f>IFERROR(IF(AND($D47&lt;=BN$6,SUM($I47:BM47)&lt;&gt;1),1/$F47,0),0)</f>
        <v>0</v>
      </c>
      <c r="BO47" s="8">
        <f>IFERROR(IF(AND($D47&lt;=BO$6,SUM($I47:BN47)&lt;&gt;1),1/$F47,0),0)</f>
        <v>0</v>
      </c>
      <c r="BP47" s="8">
        <f>IFERROR(IF(AND($D47&lt;=BP$6,SUM($I47:BO47)&lt;&gt;1),1/$F47,0),0)</f>
        <v>0</v>
      </c>
      <c r="BQ47" s="8">
        <f>IFERROR(IF(AND($D47&lt;=BQ$6,SUM($I47:BP47)&lt;&gt;1),1/$F47,0),0)</f>
        <v>0</v>
      </c>
      <c r="BR47" s="8">
        <f>IFERROR(IF(AND($D47&lt;=BR$6,SUM($I47:BQ47)&lt;&gt;1),1/$F47,0),0)</f>
        <v>0</v>
      </c>
      <c r="BS47" s="8">
        <f>IFERROR(IF(AND($D47&lt;=BS$6,SUM($I47:BR47)&lt;&gt;1),1/$F47,0),0)</f>
        <v>0</v>
      </c>
      <c r="BT47" s="8">
        <f>IFERROR(IF(AND($D47&lt;=BT$6,SUM($I47:BS47)&lt;&gt;1),1/$F47,0),0)</f>
        <v>0</v>
      </c>
      <c r="BU47" s="8">
        <f>IFERROR(IF(AND($D47&lt;=BU$6,SUM($I47:BT47)&lt;&gt;1),1/$F47,0),0)</f>
        <v>0</v>
      </c>
    </row>
    <row r="48" spans="1:73">
      <c r="A48" s="20"/>
      <c r="B48" s="43"/>
      <c r="C48" s="39"/>
      <c r="D48" s="17"/>
      <c r="E48" s="35"/>
      <c r="F48" s="20"/>
      <c r="G48" s="5"/>
      <c r="H48" s="6"/>
      <c r="I48" s="2" t="s">
        <v>8</v>
      </c>
      <c r="J48" s="9">
        <f t="shared" ref="J48:Y48" si="103">J47*$C47</f>
        <v>0</v>
      </c>
      <c r="K48" s="10">
        <f t="shared" si="103"/>
        <v>0</v>
      </c>
      <c r="L48" s="10">
        <f t="shared" si="103"/>
        <v>0</v>
      </c>
      <c r="M48" s="10">
        <f t="shared" si="103"/>
        <v>0</v>
      </c>
      <c r="N48" s="10">
        <f t="shared" si="103"/>
        <v>0</v>
      </c>
      <c r="O48" s="10">
        <f t="shared" si="103"/>
        <v>0</v>
      </c>
      <c r="P48" s="10">
        <f t="shared" si="103"/>
        <v>0</v>
      </c>
      <c r="Q48" s="10">
        <f t="shared" si="103"/>
        <v>0</v>
      </c>
      <c r="R48" s="10">
        <f t="shared" si="103"/>
        <v>0</v>
      </c>
      <c r="S48" s="10">
        <f t="shared" si="103"/>
        <v>0</v>
      </c>
      <c r="T48" s="10">
        <f t="shared" si="103"/>
        <v>0</v>
      </c>
      <c r="U48" s="10">
        <f t="shared" si="103"/>
        <v>1636.28</v>
      </c>
      <c r="V48" s="10">
        <f t="shared" si="103"/>
        <v>1636.28</v>
      </c>
      <c r="W48" s="10">
        <f t="shared" si="103"/>
        <v>1636.28</v>
      </c>
      <c r="X48" s="10">
        <f t="shared" si="103"/>
        <v>0</v>
      </c>
      <c r="Y48" s="10">
        <f t="shared" si="103"/>
        <v>0</v>
      </c>
      <c r="Z48" s="10">
        <f t="shared" ref="Z48:BK48" si="104">Z47*$C47</f>
        <v>0</v>
      </c>
      <c r="AA48" s="10">
        <f t="shared" si="104"/>
        <v>0</v>
      </c>
      <c r="AB48" s="10">
        <f t="shared" si="104"/>
        <v>0</v>
      </c>
      <c r="AC48" s="10">
        <f t="shared" si="104"/>
        <v>0</v>
      </c>
      <c r="AD48" s="10">
        <f t="shared" si="104"/>
        <v>0</v>
      </c>
      <c r="AE48" s="10">
        <f t="shared" si="104"/>
        <v>0</v>
      </c>
      <c r="AF48" s="10">
        <f t="shared" si="104"/>
        <v>0</v>
      </c>
      <c r="AG48" s="10">
        <f t="shared" si="104"/>
        <v>0</v>
      </c>
      <c r="AH48" s="10">
        <f t="shared" si="104"/>
        <v>0</v>
      </c>
      <c r="AI48" s="10">
        <f t="shared" si="104"/>
        <v>0</v>
      </c>
      <c r="AJ48" s="10">
        <f t="shared" si="104"/>
        <v>0</v>
      </c>
      <c r="AK48" s="10">
        <f t="shared" si="104"/>
        <v>0</v>
      </c>
      <c r="AL48" s="10">
        <f t="shared" si="104"/>
        <v>0</v>
      </c>
      <c r="AM48" s="10">
        <f t="shared" si="104"/>
        <v>0</v>
      </c>
      <c r="AN48" s="10">
        <f t="shared" si="104"/>
        <v>0</v>
      </c>
      <c r="AO48" s="10">
        <f t="shared" si="104"/>
        <v>0</v>
      </c>
      <c r="AP48" s="10">
        <f t="shared" si="104"/>
        <v>0</v>
      </c>
      <c r="AQ48" s="10">
        <f t="shared" si="104"/>
        <v>0</v>
      </c>
      <c r="AR48" s="10">
        <f t="shared" si="104"/>
        <v>0</v>
      </c>
      <c r="AS48" s="10">
        <f t="shared" si="104"/>
        <v>0</v>
      </c>
      <c r="AT48" s="10">
        <f t="shared" si="104"/>
        <v>0</v>
      </c>
      <c r="AU48" s="10">
        <f t="shared" si="104"/>
        <v>0</v>
      </c>
      <c r="AV48" s="10">
        <f t="shared" si="104"/>
        <v>0</v>
      </c>
      <c r="AW48" s="10">
        <f t="shared" si="104"/>
        <v>0</v>
      </c>
      <c r="AX48" s="10">
        <f t="shared" si="104"/>
        <v>0</v>
      </c>
      <c r="AY48" s="10">
        <f t="shared" si="104"/>
        <v>0</v>
      </c>
      <c r="AZ48" s="10">
        <f t="shared" si="104"/>
        <v>0</v>
      </c>
      <c r="BA48" s="10">
        <f t="shared" si="104"/>
        <v>0</v>
      </c>
      <c r="BB48" s="10">
        <f t="shared" si="104"/>
        <v>0</v>
      </c>
      <c r="BC48" s="10">
        <f t="shared" si="104"/>
        <v>0</v>
      </c>
      <c r="BD48" s="10">
        <f t="shared" si="104"/>
        <v>0</v>
      </c>
      <c r="BE48" s="10">
        <f t="shared" si="104"/>
        <v>0</v>
      </c>
      <c r="BF48" s="10">
        <f t="shared" si="104"/>
        <v>0</v>
      </c>
      <c r="BG48" s="10">
        <f t="shared" si="104"/>
        <v>0</v>
      </c>
      <c r="BH48" s="10">
        <f t="shared" si="104"/>
        <v>0</v>
      </c>
      <c r="BI48" s="10">
        <f t="shared" si="104"/>
        <v>0</v>
      </c>
      <c r="BJ48" s="10">
        <f t="shared" si="104"/>
        <v>0</v>
      </c>
      <c r="BK48" s="10">
        <f t="shared" si="104"/>
        <v>0</v>
      </c>
      <c r="BL48" s="10">
        <f t="shared" ref="BL48:BU48" si="105">BL47*$C47</f>
        <v>0</v>
      </c>
      <c r="BM48" s="10">
        <f t="shared" si="105"/>
        <v>0</v>
      </c>
      <c r="BN48" s="10">
        <f t="shared" si="105"/>
        <v>0</v>
      </c>
      <c r="BO48" s="10">
        <f t="shared" si="105"/>
        <v>0</v>
      </c>
      <c r="BP48" s="10">
        <f t="shared" si="105"/>
        <v>0</v>
      </c>
      <c r="BQ48" s="10">
        <f t="shared" si="105"/>
        <v>0</v>
      </c>
      <c r="BR48" s="10">
        <f t="shared" si="105"/>
        <v>0</v>
      </c>
      <c r="BS48" s="10">
        <f t="shared" si="105"/>
        <v>0</v>
      </c>
      <c r="BT48" s="10">
        <f t="shared" si="105"/>
        <v>0</v>
      </c>
      <c r="BU48" s="10">
        <f t="shared" si="105"/>
        <v>0</v>
      </c>
    </row>
    <row r="49" spans="1:73">
      <c r="A49" s="20" t="s">
        <v>58</v>
      </c>
      <c r="B49" s="43" t="s">
        <v>59</v>
      </c>
      <c r="C49" s="39">
        <f>VLOOKUP(A49,'Resumo Eventograma'!A:E,5,FALSE)</f>
        <v>17465.77</v>
      </c>
      <c r="D49" s="17">
        <f>EDATE(D$7,E49)</f>
        <v>45323</v>
      </c>
      <c r="E49" s="35">
        <v>5</v>
      </c>
      <c r="F49" s="20">
        <v>1</v>
      </c>
      <c r="G49" s="3">
        <f t="shared" ref="G49" si="106">IF(F49&lt;&gt;"",H49-D49,"")</f>
        <v>59</v>
      </c>
      <c r="H49" s="4">
        <f t="shared" ref="H49" si="107">IFERROR(EOMONTH(D49,F49),"")</f>
        <v>45382</v>
      </c>
      <c r="I49" s="1" t="s">
        <v>7</v>
      </c>
      <c r="J49" s="7">
        <v>0</v>
      </c>
      <c r="K49" s="8">
        <f>IFERROR(IF(AND($D49&lt;=K$6,SUM($I49:J49)&lt;&gt;1),1/$F49,0),0)</f>
        <v>0</v>
      </c>
      <c r="L49" s="8">
        <f>IFERROR(IF(AND($D49&lt;=L$6,SUM($I49:K49)&lt;&gt;1),1/$F49,0),0)</f>
        <v>0</v>
      </c>
      <c r="M49" s="8">
        <f>IFERROR(IF(AND($D49&lt;=M$6,SUM($I49:L49)&lt;&gt;1),1/$F49,0),0)</f>
        <v>0</v>
      </c>
      <c r="N49" s="8">
        <f>IFERROR(IF(AND($D49&lt;=N$6,SUM($I49:M49)&lt;&gt;1),1/$F49,0),0)</f>
        <v>0</v>
      </c>
      <c r="O49" s="8">
        <f>IFERROR(IF(AND($D49&lt;=O$6,SUM($I49:N49)&lt;&gt;1),1/$F49,0),0)</f>
        <v>0</v>
      </c>
      <c r="P49" s="8">
        <f>IFERROR(IF(AND($D49&lt;=P$6,SUM($I49:O49)&lt;&gt;1),1/$F49,0),0)</f>
        <v>1</v>
      </c>
      <c r="Q49" s="8">
        <f>IFERROR(IF(AND($D49&lt;=Q$6,SUM($I49:P49)&lt;&gt;1),1/$F49,0),0)</f>
        <v>0</v>
      </c>
      <c r="R49" s="8">
        <f>IFERROR(IF(AND($D49&lt;=R$6,SUM($I49:Q49)&lt;&gt;1),1/$F49,0),0)</f>
        <v>0</v>
      </c>
      <c r="S49" s="8">
        <f>IFERROR(IF(AND($D49&lt;=S$6,SUM($I49:R49)&lt;&gt;1),1/$F49,0),0)</f>
        <v>0</v>
      </c>
      <c r="T49" s="8">
        <f>IFERROR(IF(AND($D49&lt;=T$6,SUM($I49:S49)&lt;&gt;1),1/$F49,0),0)</f>
        <v>0</v>
      </c>
      <c r="U49" s="8">
        <f>IFERROR(IF(AND($D49&lt;=U$6,SUM($I49:T49)&lt;&gt;1),1/$F49,0),0)</f>
        <v>0</v>
      </c>
      <c r="V49" s="8">
        <f>IFERROR(IF(AND($D49&lt;=V$6,SUM($I49:U49)&lt;&gt;1),1/$F49,0),0)</f>
        <v>0</v>
      </c>
      <c r="W49" s="8">
        <f>IFERROR(IF(AND($D49&lt;=W$6,SUM($I49:V49)&lt;&gt;1),1/$F49,0),0)</f>
        <v>0</v>
      </c>
      <c r="X49" s="8">
        <f>IFERROR(IF(AND($D49&lt;=X$6,SUM($I49:W49)&lt;&gt;1),1/$F49,0),0)</f>
        <v>0</v>
      </c>
      <c r="Y49" s="8">
        <f>IFERROR(IF(AND($D49&lt;=Y$6,SUM($I49:X49)&lt;&gt;1),1/$F49,0),0)</f>
        <v>0</v>
      </c>
      <c r="Z49" s="8">
        <f>IFERROR(IF(AND($D49&lt;=Z$6,SUM($I49:Y49)&lt;&gt;1),1/$F49,0),0)</f>
        <v>0</v>
      </c>
      <c r="AA49" s="8">
        <f>IFERROR(IF(AND($D49&lt;=AA$6,SUM($I49:Z49)&lt;&gt;1),1/$F49,0),0)</f>
        <v>0</v>
      </c>
      <c r="AB49" s="8">
        <f>IFERROR(IF(AND($D49&lt;=AB$6,SUM($I49:AA49)&lt;&gt;1),1/$F49,0),0)</f>
        <v>0</v>
      </c>
      <c r="AC49" s="8">
        <f>IFERROR(IF(AND($D49&lt;=AC$6,SUM($I49:AB49)&lt;&gt;1),1/$F49,0),0)</f>
        <v>0</v>
      </c>
      <c r="AD49" s="8">
        <f>IFERROR(IF(AND($D49&lt;=AD$6,SUM($I49:AC49)&lt;&gt;1),1/$F49,0),0)</f>
        <v>0</v>
      </c>
      <c r="AE49" s="8">
        <f>IFERROR(IF(AND($D49&lt;=AE$6,SUM($I49:AD49)&lt;&gt;1),1/$F49,0),0)</f>
        <v>0</v>
      </c>
      <c r="AF49" s="8">
        <f>IFERROR(IF(AND($D49&lt;=AF$6,SUM($I49:AE49)&lt;&gt;1),1/$F49,0),0)</f>
        <v>0</v>
      </c>
      <c r="AG49" s="8">
        <f>IFERROR(IF(AND($D49&lt;=AG$6,SUM($I49:AF49)&lt;&gt;1),1/$F49,0),0)</f>
        <v>0</v>
      </c>
      <c r="AH49" s="8">
        <f>IFERROR(IF(AND($D49&lt;=AH$6,SUM($I49:AG49)&lt;&gt;1),1/$F49,0),0)</f>
        <v>0</v>
      </c>
      <c r="AI49" s="8">
        <f>IFERROR(IF(AND($D49&lt;=AI$6,SUM($I49:AH49)&lt;&gt;1),1/$F49,0),0)</f>
        <v>0</v>
      </c>
      <c r="AJ49" s="8">
        <f>IFERROR(IF(AND($D49&lt;=AJ$6,SUM($I49:AI49)&lt;&gt;1),1/$F49,0),0)</f>
        <v>0</v>
      </c>
      <c r="AK49" s="8">
        <f>IFERROR(IF(AND($D49&lt;=AK$6,SUM($I49:AJ49)&lt;&gt;1),1/$F49,0),0)</f>
        <v>0</v>
      </c>
      <c r="AL49" s="8">
        <f>IFERROR(IF(AND($D49&lt;=AL$6,SUM($I49:AK49)&lt;&gt;1),1/$F49,0),0)</f>
        <v>0</v>
      </c>
      <c r="AM49" s="8">
        <f>IFERROR(IF(AND($D49&lt;=AM$6,SUM($I49:AL49)&lt;&gt;1),1/$F49,0),0)</f>
        <v>0</v>
      </c>
      <c r="AN49" s="8">
        <f>IFERROR(IF(AND($D49&lt;=AN$6,SUM($I49:AM49)&lt;&gt;1),1/$F49,0),0)</f>
        <v>0</v>
      </c>
      <c r="AO49" s="8">
        <f>IFERROR(IF(AND($D49&lt;=AO$6,SUM($I49:AN49)&lt;&gt;1),1/$F49,0),0)</f>
        <v>0</v>
      </c>
      <c r="AP49" s="8">
        <f>IFERROR(IF(AND($D49&lt;=AP$6,SUM($I49:AO49)&lt;&gt;1),1/$F49,0),0)</f>
        <v>0</v>
      </c>
      <c r="AQ49" s="8">
        <f>IFERROR(IF(AND($D49&lt;=AQ$6,SUM($I49:AP49)&lt;&gt;1),1/$F49,0),0)</f>
        <v>0</v>
      </c>
      <c r="AR49" s="8">
        <f>IFERROR(IF(AND($D49&lt;=AR$6,SUM($I49:AQ49)&lt;&gt;1),1/$F49,0),0)</f>
        <v>0</v>
      </c>
      <c r="AS49" s="8">
        <f>IFERROR(IF(AND($D49&lt;=AS$6,SUM($I49:AR49)&lt;&gt;1),1/$F49,0),0)</f>
        <v>0</v>
      </c>
      <c r="AT49" s="8">
        <f>IFERROR(IF(AND($D49&lt;=AT$6,SUM($I49:AS49)&lt;&gt;1),1/$F49,0),0)</f>
        <v>0</v>
      </c>
      <c r="AU49" s="8">
        <f>IFERROR(IF(AND($D49&lt;=AU$6,SUM($I49:AT49)&lt;&gt;1),1/$F49,0),0)</f>
        <v>0</v>
      </c>
      <c r="AV49" s="8">
        <f>IFERROR(IF(AND($D49&lt;=AV$6,SUM($I49:AU49)&lt;&gt;1),1/$F49,0),0)</f>
        <v>0</v>
      </c>
      <c r="AW49" s="8">
        <f>IFERROR(IF(AND($D49&lt;=AW$6,SUM($I49:AV49)&lt;&gt;1),1/$F49,0),0)</f>
        <v>0</v>
      </c>
      <c r="AX49" s="8">
        <f>IFERROR(IF(AND($D49&lt;=AX$6,SUM($I49:AW49)&lt;&gt;1),1/$F49,0),0)</f>
        <v>0</v>
      </c>
      <c r="AY49" s="8">
        <f>IFERROR(IF(AND($D49&lt;=AY$6,SUM($I49:AX49)&lt;&gt;1),1/$F49,0),0)</f>
        <v>0</v>
      </c>
      <c r="AZ49" s="8">
        <f>IFERROR(IF(AND($D49&lt;=AZ$6,SUM($I49:AY49)&lt;&gt;1),1/$F49,0),0)</f>
        <v>0</v>
      </c>
      <c r="BA49" s="8">
        <f>IFERROR(IF(AND($D49&lt;=BA$6,SUM($I49:AZ49)&lt;&gt;1),1/$F49,0),0)</f>
        <v>0</v>
      </c>
      <c r="BB49" s="8">
        <f>IFERROR(IF(AND($D49&lt;=BB$6,SUM($I49:BA49)&lt;&gt;1),1/$F49,0),0)</f>
        <v>0</v>
      </c>
      <c r="BC49" s="8">
        <f>IFERROR(IF(AND($D49&lt;=BC$6,SUM($I49:BB49)&lt;&gt;1),1/$F49,0),0)</f>
        <v>0</v>
      </c>
      <c r="BD49" s="8">
        <f>IFERROR(IF(AND($D49&lt;=BD$6,SUM($I49:BC49)&lt;&gt;1),1/$F49,0),0)</f>
        <v>0</v>
      </c>
      <c r="BE49" s="8">
        <f>IFERROR(IF(AND($D49&lt;=BE$6,SUM($I49:BD49)&lt;&gt;1),1/$F49,0),0)</f>
        <v>0</v>
      </c>
      <c r="BF49" s="8">
        <f>IFERROR(IF(AND($D49&lt;=BF$6,SUM($I49:BE49)&lt;&gt;1),1/$F49,0),0)</f>
        <v>0</v>
      </c>
      <c r="BG49" s="8">
        <f>IFERROR(IF(AND($D49&lt;=BG$6,SUM($I49:BF49)&lt;&gt;1),1/$F49,0),0)</f>
        <v>0</v>
      </c>
      <c r="BH49" s="8">
        <f>IFERROR(IF(AND($D49&lt;=BH$6,SUM($I49:BG49)&lt;&gt;1),1/$F49,0),0)</f>
        <v>0</v>
      </c>
      <c r="BI49" s="8">
        <f>IFERROR(IF(AND($D49&lt;=BI$6,SUM($I49:BH49)&lt;&gt;1),1/$F49,0),0)</f>
        <v>0</v>
      </c>
      <c r="BJ49" s="8">
        <f>IFERROR(IF(AND($D49&lt;=BJ$6,SUM($I49:BI49)&lt;&gt;1),1/$F49,0),0)</f>
        <v>0</v>
      </c>
      <c r="BK49" s="8">
        <f>IFERROR(IF(AND($D49&lt;=BK$6,SUM($I49:BJ49)&lt;&gt;1),1/$F49,0),0)</f>
        <v>0</v>
      </c>
      <c r="BL49" s="8">
        <f>IFERROR(IF(AND($D49&lt;=BL$6,SUM($I49:BK49)&lt;&gt;1),1/$F49,0),0)</f>
        <v>0</v>
      </c>
      <c r="BM49" s="8">
        <f>IFERROR(IF(AND($D49&lt;=BM$6,SUM($I49:BL49)&lt;&gt;1),1/$F49,0),0)</f>
        <v>0</v>
      </c>
      <c r="BN49" s="8">
        <f>IFERROR(IF(AND($D49&lt;=BN$6,SUM($I49:BM49)&lt;&gt;1),1/$F49,0),0)</f>
        <v>0</v>
      </c>
      <c r="BO49" s="8">
        <f>IFERROR(IF(AND($D49&lt;=BO$6,SUM($I49:BN49)&lt;&gt;1),1/$F49,0),0)</f>
        <v>0</v>
      </c>
      <c r="BP49" s="8">
        <f>IFERROR(IF(AND($D49&lt;=BP$6,SUM($I49:BO49)&lt;&gt;1),1/$F49,0),0)</f>
        <v>0</v>
      </c>
      <c r="BQ49" s="8">
        <f>IFERROR(IF(AND($D49&lt;=BQ$6,SUM($I49:BP49)&lt;&gt;1),1/$F49,0),0)</f>
        <v>0</v>
      </c>
      <c r="BR49" s="8">
        <f>IFERROR(IF(AND($D49&lt;=BR$6,SUM($I49:BQ49)&lt;&gt;1),1/$F49,0),0)</f>
        <v>0</v>
      </c>
      <c r="BS49" s="8">
        <f>IFERROR(IF(AND($D49&lt;=BS$6,SUM($I49:BR49)&lt;&gt;1),1/$F49,0),0)</f>
        <v>0</v>
      </c>
      <c r="BT49" s="8">
        <f>IFERROR(IF(AND($D49&lt;=BT$6,SUM($I49:BS49)&lt;&gt;1),1/$F49,0),0)</f>
        <v>0</v>
      </c>
      <c r="BU49" s="8">
        <f>IFERROR(IF(AND($D49&lt;=BU$6,SUM($I49:BT49)&lt;&gt;1),1/$F49,0),0)</f>
        <v>0</v>
      </c>
    </row>
    <row r="50" spans="1:73">
      <c r="A50" s="20"/>
      <c r="B50" s="43"/>
      <c r="C50" s="39"/>
      <c r="D50" s="17"/>
      <c r="E50" s="35"/>
      <c r="F50" s="20"/>
      <c r="G50" s="5"/>
      <c r="H50" s="6"/>
      <c r="I50" s="2" t="s">
        <v>8</v>
      </c>
      <c r="J50" s="9">
        <f t="shared" ref="J50:Y50" si="108">J49*$C49</f>
        <v>0</v>
      </c>
      <c r="K50" s="10">
        <f t="shared" si="108"/>
        <v>0</v>
      </c>
      <c r="L50" s="10">
        <f t="shared" si="108"/>
        <v>0</v>
      </c>
      <c r="M50" s="10">
        <f t="shared" si="108"/>
        <v>0</v>
      </c>
      <c r="N50" s="10">
        <f t="shared" si="108"/>
        <v>0</v>
      </c>
      <c r="O50" s="10">
        <f t="shared" si="108"/>
        <v>0</v>
      </c>
      <c r="P50" s="10">
        <f t="shared" si="108"/>
        <v>17465.77</v>
      </c>
      <c r="Q50" s="10">
        <f t="shared" si="108"/>
        <v>0</v>
      </c>
      <c r="R50" s="10">
        <f t="shared" si="108"/>
        <v>0</v>
      </c>
      <c r="S50" s="10">
        <f t="shared" si="108"/>
        <v>0</v>
      </c>
      <c r="T50" s="10">
        <f t="shared" si="108"/>
        <v>0</v>
      </c>
      <c r="U50" s="10">
        <f t="shared" si="108"/>
        <v>0</v>
      </c>
      <c r="V50" s="10">
        <f t="shared" si="108"/>
        <v>0</v>
      </c>
      <c r="W50" s="10">
        <f t="shared" si="108"/>
        <v>0</v>
      </c>
      <c r="X50" s="10">
        <f t="shared" si="108"/>
        <v>0</v>
      </c>
      <c r="Y50" s="10">
        <f t="shared" si="108"/>
        <v>0</v>
      </c>
      <c r="Z50" s="10">
        <f t="shared" ref="Z50:BK50" si="109">Z49*$C49</f>
        <v>0</v>
      </c>
      <c r="AA50" s="10">
        <f t="shared" si="109"/>
        <v>0</v>
      </c>
      <c r="AB50" s="10">
        <f t="shared" si="109"/>
        <v>0</v>
      </c>
      <c r="AC50" s="10">
        <f t="shared" si="109"/>
        <v>0</v>
      </c>
      <c r="AD50" s="10">
        <f t="shared" si="109"/>
        <v>0</v>
      </c>
      <c r="AE50" s="10">
        <f t="shared" si="109"/>
        <v>0</v>
      </c>
      <c r="AF50" s="10">
        <f t="shared" si="109"/>
        <v>0</v>
      </c>
      <c r="AG50" s="10">
        <f t="shared" si="109"/>
        <v>0</v>
      </c>
      <c r="AH50" s="10">
        <f t="shared" si="109"/>
        <v>0</v>
      </c>
      <c r="AI50" s="10">
        <f t="shared" si="109"/>
        <v>0</v>
      </c>
      <c r="AJ50" s="10">
        <f t="shared" si="109"/>
        <v>0</v>
      </c>
      <c r="AK50" s="10">
        <f t="shared" si="109"/>
        <v>0</v>
      </c>
      <c r="AL50" s="10">
        <f t="shared" si="109"/>
        <v>0</v>
      </c>
      <c r="AM50" s="10">
        <f t="shared" si="109"/>
        <v>0</v>
      </c>
      <c r="AN50" s="10">
        <f t="shared" si="109"/>
        <v>0</v>
      </c>
      <c r="AO50" s="10">
        <f t="shared" si="109"/>
        <v>0</v>
      </c>
      <c r="AP50" s="10">
        <f t="shared" si="109"/>
        <v>0</v>
      </c>
      <c r="AQ50" s="10">
        <f t="shared" si="109"/>
        <v>0</v>
      </c>
      <c r="AR50" s="10">
        <f t="shared" si="109"/>
        <v>0</v>
      </c>
      <c r="AS50" s="10">
        <f t="shared" si="109"/>
        <v>0</v>
      </c>
      <c r="AT50" s="10">
        <f t="shared" si="109"/>
        <v>0</v>
      </c>
      <c r="AU50" s="10">
        <f t="shared" si="109"/>
        <v>0</v>
      </c>
      <c r="AV50" s="10">
        <f t="shared" si="109"/>
        <v>0</v>
      </c>
      <c r="AW50" s="10">
        <f t="shared" si="109"/>
        <v>0</v>
      </c>
      <c r="AX50" s="10">
        <f t="shared" si="109"/>
        <v>0</v>
      </c>
      <c r="AY50" s="10">
        <f t="shared" si="109"/>
        <v>0</v>
      </c>
      <c r="AZ50" s="10">
        <f t="shared" si="109"/>
        <v>0</v>
      </c>
      <c r="BA50" s="10">
        <f t="shared" si="109"/>
        <v>0</v>
      </c>
      <c r="BB50" s="10">
        <f t="shared" si="109"/>
        <v>0</v>
      </c>
      <c r="BC50" s="10">
        <f t="shared" si="109"/>
        <v>0</v>
      </c>
      <c r="BD50" s="10">
        <f t="shared" si="109"/>
        <v>0</v>
      </c>
      <c r="BE50" s="10">
        <f t="shared" si="109"/>
        <v>0</v>
      </c>
      <c r="BF50" s="10">
        <f t="shared" si="109"/>
        <v>0</v>
      </c>
      <c r="BG50" s="10">
        <f t="shared" si="109"/>
        <v>0</v>
      </c>
      <c r="BH50" s="10">
        <f t="shared" si="109"/>
        <v>0</v>
      </c>
      <c r="BI50" s="10">
        <f t="shared" si="109"/>
        <v>0</v>
      </c>
      <c r="BJ50" s="10">
        <f t="shared" si="109"/>
        <v>0</v>
      </c>
      <c r="BK50" s="10">
        <f t="shared" si="109"/>
        <v>0</v>
      </c>
      <c r="BL50" s="10">
        <f t="shared" ref="BL50:BU50" si="110">BL49*$C49</f>
        <v>0</v>
      </c>
      <c r="BM50" s="10">
        <f t="shared" si="110"/>
        <v>0</v>
      </c>
      <c r="BN50" s="10">
        <f t="shared" si="110"/>
        <v>0</v>
      </c>
      <c r="BO50" s="10">
        <f t="shared" si="110"/>
        <v>0</v>
      </c>
      <c r="BP50" s="10">
        <f t="shared" si="110"/>
        <v>0</v>
      </c>
      <c r="BQ50" s="10">
        <f t="shared" si="110"/>
        <v>0</v>
      </c>
      <c r="BR50" s="10">
        <f t="shared" si="110"/>
        <v>0</v>
      </c>
      <c r="BS50" s="10">
        <f t="shared" si="110"/>
        <v>0</v>
      </c>
      <c r="BT50" s="10">
        <f t="shared" si="110"/>
        <v>0</v>
      </c>
      <c r="BU50" s="10">
        <f t="shared" si="110"/>
        <v>0</v>
      </c>
    </row>
    <row r="51" spans="1:73">
      <c r="A51" s="18" t="s">
        <v>60</v>
      </c>
      <c r="B51" s="14" t="s">
        <v>61</v>
      </c>
      <c r="C51" s="37"/>
      <c r="D51" s="15">
        <f>EDATE(D$7,E51)</f>
        <v>45170</v>
      </c>
      <c r="E51" s="33">
        <v>0</v>
      </c>
      <c r="F51" s="18">
        <v>49</v>
      </c>
      <c r="G51" s="3">
        <f t="shared" ref="G51" si="111">IF(F51&lt;&gt;"",H51-D51,"")</f>
        <v>1521</v>
      </c>
      <c r="H51" s="4">
        <f t="shared" ref="H51" si="112">IFERROR(EOMONTH(D51,F51),"")</f>
        <v>46691</v>
      </c>
      <c r="I51" s="1" t="s">
        <v>7</v>
      </c>
      <c r="J51" s="7">
        <v>0</v>
      </c>
      <c r="K51" s="8">
        <f>IFERROR(IF(AND($D51&lt;=K$6,SUM($I51:J51)&lt;&gt;1),1/$F51,0),0)</f>
        <v>2.0408163265306121E-2</v>
      </c>
      <c r="L51" s="8">
        <f>IFERROR(IF(AND($D51&lt;=L$6,SUM($I51:K51)&lt;&gt;1),1/$F51,0),0)</f>
        <v>2.0408163265306121E-2</v>
      </c>
      <c r="M51" s="8">
        <f>IFERROR(IF(AND($D51&lt;=M$6,SUM($I51:L51)&lt;&gt;1),1/$F51,0),0)</f>
        <v>2.0408163265306121E-2</v>
      </c>
      <c r="N51" s="8">
        <f>IFERROR(IF(AND($D51&lt;=N$6,SUM($I51:M51)&lt;&gt;1),1/$F51,0),0)</f>
        <v>2.0408163265306121E-2</v>
      </c>
      <c r="O51" s="8">
        <f>IFERROR(IF(AND($D51&lt;=O$6,SUM($I51:N51)&lt;&gt;1),1/$F51,0),0)</f>
        <v>2.0408163265306121E-2</v>
      </c>
      <c r="P51" s="8">
        <f>IFERROR(IF(AND($D51&lt;=P$6,SUM($I51:O51)&lt;&gt;1),1/$F51,0),0)</f>
        <v>2.0408163265306121E-2</v>
      </c>
      <c r="Q51" s="8">
        <f>IFERROR(IF(AND($D51&lt;=Q$6,SUM($I51:P51)&lt;&gt;1),1/$F51,0),0)</f>
        <v>2.0408163265306121E-2</v>
      </c>
      <c r="R51" s="8">
        <f>IFERROR(IF(AND($D51&lt;=R$6,SUM($I51:Q51)&lt;&gt;1),1/$F51,0),0)</f>
        <v>2.0408163265306121E-2</v>
      </c>
      <c r="S51" s="8">
        <f>IFERROR(IF(AND($D51&lt;=S$6,SUM($I51:R51)&lt;&gt;1),1/$F51,0),0)</f>
        <v>2.0408163265306121E-2</v>
      </c>
      <c r="T51" s="8">
        <f>IFERROR(IF(AND($D51&lt;=T$6,SUM($I51:S51)&lt;&gt;1),1/$F51,0),0)</f>
        <v>2.0408163265306121E-2</v>
      </c>
      <c r="U51" s="8">
        <f>IFERROR(IF(AND($D51&lt;=U$6,SUM($I51:T51)&lt;&gt;1),1/$F51,0),0)</f>
        <v>2.0408163265306121E-2</v>
      </c>
      <c r="V51" s="8">
        <f>IFERROR(IF(AND($D51&lt;=V$6,SUM($I51:U51)&lt;&gt;1),1/$F51,0),0)</f>
        <v>2.0408163265306121E-2</v>
      </c>
      <c r="W51" s="8">
        <f>IFERROR(IF(AND($D51&lt;=W$6,SUM($I51:V51)&lt;&gt;1),1/$F51,0),0)</f>
        <v>2.0408163265306121E-2</v>
      </c>
      <c r="X51" s="8">
        <f>IFERROR(IF(AND($D51&lt;=X$6,SUM($I51:W51)&lt;&gt;1),1/$F51,0),0)</f>
        <v>2.0408163265306121E-2</v>
      </c>
      <c r="Y51" s="8">
        <f>IFERROR(IF(AND($D51&lt;=Y$6,SUM($I51:X51)&lt;&gt;1),1/$F51,0),0)</f>
        <v>2.0408163265306121E-2</v>
      </c>
      <c r="Z51" s="8">
        <f>IFERROR(IF(AND($D51&lt;=Z$6,SUM($I51:Y51)&lt;&gt;1),1/$F51,0),0)</f>
        <v>2.0408163265306121E-2</v>
      </c>
      <c r="AA51" s="8">
        <f>IFERROR(IF(AND($D51&lt;=AA$6,SUM($I51:Z51)&lt;&gt;1),1/$F51,0),0)</f>
        <v>2.0408163265306121E-2</v>
      </c>
      <c r="AB51" s="8">
        <f>IFERROR(IF(AND($D51&lt;=AB$6,SUM($I51:AA51)&lt;&gt;1),1/$F51,0),0)</f>
        <v>2.0408163265306121E-2</v>
      </c>
      <c r="AC51" s="8">
        <f>IFERROR(IF(AND($D51&lt;=AC$6,SUM($I51:AB51)&lt;&gt;1),1/$F51,0),0)</f>
        <v>2.0408163265306121E-2</v>
      </c>
      <c r="AD51" s="8">
        <f>IFERROR(IF(AND($D51&lt;=AD$6,SUM($I51:AC51)&lt;&gt;1),1/$F51,0),0)</f>
        <v>2.0408163265306121E-2</v>
      </c>
      <c r="AE51" s="8">
        <f>IFERROR(IF(AND($D51&lt;=AE$6,SUM($I51:AD51)&lt;&gt;1),1/$F51,0),0)</f>
        <v>2.0408163265306121E-2</v>
      </c>
      <c r="AF51" s="8">
        <f>IFERROR(IF(AND($D51&lt;=AF$6,SUM($I51:AE51)&lt;&gt;1),1/$F51,0),0)</f>
        <v>2.0408163265306121E-2</v>
      </c>
      <c r="AG51" s="8">
        <f>IFERROR(IF(AND($D51&lt;=AG$6,SUM($I51:AF51)&lt;&gt;1),1/$F51,0),0)</f>
        <v>2.0408163265306121E-2</v>
      </c>
      <c r="AH51" s="8">
        <f>IFERROR(IF(AND($D51&lt;=AH$6,SUM($I51:AG51)&lt;&gt;1),1/$F51,0),0)</f>
        <v>2.0408163265306121E-2</v>
      </c>
      <c r="AI51" s="8">
        <f>IFERROR(IF(AND($D51&lt;=AI$6,SUM($I51:AH51)&lt;&gt;1),1/$F51,0),0)</f>
        <v>2.0408163265306121E-2</v>
      </c>
      <c r="AJ51" s="8">
        <f>IFERROR(IF(AND($D51&lt;=AJ$6,SUM($I51:AI51)&lt;&gt;1),1/$F51,0),0)</f>
        <v>2.0408163265306121E-2</v>
      </c>
      <c r="AK51" s="8">
        <f>IFERROR(IF(AND($D51&lt;=AK$6,SUM($I51:AJ51)&lt;&gt;1),1/$F51,0),0)</f>
        <v>2.0408163265306121E-2</v>
      </c>
      <c r="AL51" s="8">
        <f>IFERROR(IF(AND($D51&lt;=AL$6,SUM($I51:AK51)&lt;&gt;1),1/$F51,0),0)</f>
        <v>2.0408163265306121E-2</v>
      </c>
      <c r="AM51" s="8">
        <f>IFERROR(IF(AND($D51&lt;=AM$6,SUM($I51:AL51)&lt;&gt;1),1/$F51,0),0)</f>
        <v>2.0408163265306121E-2</v>
      </c>
      <c r="AN51" s="8">
        <f>IFERROR(IF(AND($D51&lt;=AN$6,SUM($I51:AM51)&lt;&gt;1),1/$F51,0),0)</f>
        <v>2.0408163265306121E-2</v>
      </c>
      <c r="AO51" s="8">
        <f>IFERROR(IF(AND($D51&lt;=AO$6,SUM($I51:AN51)&lt;&gt;1),1/$F51,0),0)</f>
        <v>2.0408163265306121E-2</v>
      </c>
      <c r="AP51" s="8">
        <f>IFERROR(IF(AND($D51&lt;=AP$6,SUM($I51:AO51)&lt;&gt;1),1/$F51,0),0)</f>
        <v>2.0408163265306121E-2</v>
      </c>
      <c r="AQ51" s="8">
        <f>IFERROR(IF(AND($D51&lt;=AQ$6,SUM($I51:AP51)&lt;&gt;1),1/$F51,0),0)</f>
        <v>2.0408163265306121E-2</v>
      </c>
      <c r="AR51" s="8">
        <f>IFERROR(IF(AND($D51&lt;=AR$6,SUM($I51:AQ51)&lt;&gt;1),1/$F51,0),0)</f>
        <v>2.0408163265306121E-2</v>
      </c>
      <c r="AS51" s="8">
        <f>IFERROR(IF(AND($D51&lt;=AS$6,SUM($I51:AR51)&lt;&gt;1),1/$F51,0),0)</f>
        <v>2.0408163265306121E-2</v>
      </c>
      <c r="AT51" s="8">
        <f>IFERROR(IF(AND($D51&lt;=AT$6,SUM($I51:AS51)&lt;&gt;1),1/$F51,0),0)</f>
        <v>2.0408163265306121E-2</v>
      </c>
      <c r="AU51" s="8">
        <f>IFERROR(IF(AND($D51&lt;=AU$6,SUM($I51:AT51)&lt;&gt;1),1/$F51,0),0)</f>
        <v>2.0408163265306121E-2</v>
      </c>
      <c r="AV51" s="8">
        <f>IFERROR(IF(AND($D51&lt;=AV$6,SUM($I51:AU51)&lt;&gt;1),1/$F51,0),0)</f>
        <v>2.0408163265306121E-2</v>
      </c>
      <c r="AW51" s="8">
        <f>IFERROR(IF(AND($D51&lt;=AW$6,SUM($I51:AV51)&lt;&gt;1),1/$F51,0),0)</f>
        <v>2.0408163265306121E-2</v>
      </c>
      <c r="AX51" s="8">
        <f>IFERROR(IF(AND($D51&lt;=AX$6,SUM($I51:AW51)&lt;&gt;1),1/$F51,0),0)</f>
        <v>2.0408163265306121E-2</v>
      </c>
      <c r="AY51" s="8">
        <f>IFERROR(IF(AND($D51&lt;=AY$6,SUM($I51:AX51)&lt;&gt;1),1/$F51,0),0)</f>
        <v>2.0408163265306121E-2</v>
      </c>
      <c r="AZ51" s="8">
        <f>IFERROR(IF(AND($D51&lt;=AZ$6,SUM($I51:AY51)&lt;&gt;1),1/$F51,0),0)</f>
        <v>2.0408163265306121E-2</v>
      </c>
      <c r="BA51" s="8">
        <f>IFERROR(IF(AND($D51&lt;=BA$6,SUM($I51:AZ51)&lt;&gt;1),1/$F51,0),0)</f>
        <v>2.0408163265306121E-2</v>
      </c>
      <c r="BB51" s="8">
        <f>IFERROR(IF(AND($D51&lt;=BB$6,SUM($I51:BA51)&lt;&gt;1),1/$F51,0),0)</f>
        <v>2.0408163265306121E-2</v>
      </c>
      <c r="BC51" s="8">
        <f>IFERROR(IF(AND($D51&lt;=BC$6,SUM($I51:BB51)&lt;&gt;1),1/$F51,0),0)</f>
        <v>2.0408163265306121E-2</v>
      </c>
      <c r="BD51" s="8">
        <f>IFERROR(IF(AND($D51&lt;=BD$6,SUM($I51:BC51)&lt;&gt;1),1/$F51,0),0)</f>
        <v>2.0408163265306121E-2</v>
      </c>
      <c r="BE51" s="8">
        <f>IFERROR(IF(AND($D51&lt;=BE$6,SUM($I51:BD51)&lt;&gt;1),1/$F51,0),0)</f>
        <v>2.0408163265306121E-2</v>
      </c>
      <c r="BF51" s="8">
        <f>IFERROR(IF(AND($D51&lt;=BF$6,SUM($I51:BE51)&lt;&gt;1),1/$F51,0),0)</f>
        <v>2.0408163265306121E-2</v>
      </c>
      <c r="BG51" s="8">
        <f>IFERROR(IF(AND($D51&lt;=BG$6,SUM($I51:BF51)&lt;&gt;1),1/$F51,0),0)</f>
        <v>2.0408163265306121E-2</v>
      </c>
      <c r="BH51" s="8">
        <f>IFERROR(IF(AND($D51&lt;=BH$6,SUM($I51:BG51)&lt;&gt;1),1/$F51,0),0)</f>
        <v>0</v>
      </c>
      <c r="BI51" s="8">
        <f>IFERROR(IF(AND($D51&lt;=BI$6,SUM($I51:BH51)&lt;&gt;1),1/$F51,0),0)</f>
        <v>0</v>
      </c>
      <c r="BJ51" s="8">
        <f>IFERROR(IF(AND($D51&lt;=BJ$6,SUM($I51:BI51)&lt;&gt;1),1/$F51,0),0)</f>
        <v>0</v>
      </c>
      <c r="BK51" s="8">
        <f>IFERROR(IF(AND($D51&lt;=BK$6,SUM($I51:BJ51)&lt;&gt;1),1/$F51,0),0)</f>
        <v>0</v>
      </c>
      <c r="BL51" s="8">
        <f>IFERROR(IF(AND($D51&lt;=BL$6,SUM($I51:BK51)&lt;&gt;1),1/$F51,0),0)</f>
        <v>0</v>
      </c>
      <c r="BM51" s="8">
        <f>IFERROR(IF(AND($D51&lt;=BM$6,SUM($I51:BL51)&lt;&gt;1),1/$F51,0),0)</f>
        <v>0</v>
      </c>
      <c r="BN51" s="8">
        <f>IFERROR(IF(AND($D51&lt;=BN$6,SUM($I51:BM51)&lt;&gt;1),1/$F51,0),0)</f>
        <v>0</v>
      </c>
      <c r="BO51" s="8">
        <f>IFERROR(IF(AND($D51&lt;=BO$6,SUM($I51:BN51)&lt;&gt;1),1/$F51,0),0)</f>
        <v>0</v>
      </c>
      <c r="BP51" s="8">
        <f>IFERROR(IF(AND($D51&lt;=BP$6,SUM($I51:BO51)&lt;&gt;1),1/$F51,0),0)</f>
        <v>0</v>
      </c>
      <c r="BQ51" s="8">
        <f>IFERROR(IF(AND($D51&lt;=BQ$6,SUM($I51:BP51)&lt;&gt;1),1/$F51,0),0)</f>
        <v>0</v>
      </c>
      <c r="BR51" s="8">
        <f>IFERROR(IF(AND($D51&lt;=BR$6,SUM($I51:BQ51)&lt;&gt;1),1/$F51,0),0)</f>
        <v>0</v>
      </c>
      <c r="BS51" s="8">
        <f>IFERROR(IF(AND($D51&lt;=BS$6,SUM($I51:BR51)&lt;&gt;1),1/$F51,0),0)</f>
        <v>0</v>
      </c>
      <c r="BT51" s="8">
        <f>IFERROR(IF(AND($D51&lt;=BT$6,SUM($I51:BS51)&lt;&gt;1),1/$F51,0),0)</f>
        <v>0</v>
      </c>
      <c r="BU51" s="8">
        <f>IFERROR(IF(AND($D51&lt;=BU$6,SUM($I51:BT51)&lt;&gt;1),1/$F51,0),0)</f>
        <v>0</v>
      </c>
    </row>
    <row r="52" spans="1:73">
      <c r="A52" s="15"/>
      <c r="B52" s="44"/>
      <c r="C52" s="37"/>
      <c r="D52" s="15"/>
      <c r="E52" s="33"/>
      <c r="F52" s="15"/>
      <c r="G52" s="5"/>
      <c r="H52" s="6"/>
      <c r="I52" s="2" t="s">
        <v>8</v>
      </c>
      <c r="J52" s="9">
        <f t="shared" ref="J52:Y52" si="113">J51*$C51</f>
        <v>0</v>
      </c>
      <c r="K52" s="10">
        <f t="shared" si="113"/>
        <v>0</v>
      </c>
      <c r="L52" s="10">
        <f t="shared" si="113"/>
        <v>0</v>
      </c>
      <c r="M52" s="10">
        <f t="shared" si="113"/>
        <v>0</v>
      </c>
      <c r="N52" s="10">
        <f t="shared" si="113"/>
        <v>0</v>
      </c>
      <c r="O52" s="10">
        <f t="shared" si="113"/>
        <v>0</v>
      </c>
      <c r="P52" s="10">
        <f t="shared" si="113"/>
        <v>0</v>
      </c>
      <c r="Q52" s="10">
        <f t="shared" si="113"/>
        <v>0</v>
      </c>
      <c r="R52" s="10">
        <f t="shared" si="113"/>
        <v>0</v>
      </c>
      <c r="S52" s="10">
        <f t="shared" si="113"/>
        <v>0</v>
      </c>
      <c r="T52" s="10">
        <f t="shared" si="113"/>
        <v>0</v>
      </c>
      <c r="U52" s="10">
        <f t="shared" si="113"/>
        <v>0</v>
      </c>
      <c r="V52" s="10">
        <f t="shared" si="113"/>
        <v>0</v>
      </c>
      <c r="W52" s="10">
        <f t="shared" si="113"/>
        <v>0</v>
      </c>
      <c r="X52" s="10">
        <f t="shared" si="113"/>
        <v>0</v>
      </c>
      <c r="Y52" s="10">
        <f t="shared" si="113"/>
        <v>0</v>
      </c>
      <c r="Z52" s="10">
        <f t="shared" ref="Z52:BK52" si="114">Z51*$C51</f>
        <v>0</v>
      </c>
      <c r="AA52" s="10">
        <f t="shared" si="114"/>
        <v>0</v>
      </c>
      <c r="AB52" s="10">
        <f t="shared" si="114"/>
        <v>0</v>
      </c>
      <c r="AC52" s="10">
        <f t="shared" si="114"/>
        <v>0</v>
      </c>
      <c r="AD52" s="10">
        <f t="shared" si="114"/>
        <v>0</v>
      </c>
      <c r="AE52" s="10">
        <f t="shared" si="114"/>
        <v>0</v>
      </c>
      <c r="AF52" s="10">
        <f t="shared" si="114"/>
        <v>0</v>
      </c>
      <c r="AG52" s="10">
        <f t="shared" si="114"/>
        <v>0</v>
      </c>
      <c r="AH52" s="10">
        <f t="shared" si="114"/>
        <v>0</v>
      </c>
      <c r="AI52" s="10">
        <f t="shared" si="114"/>
        <v>0</v>
      </c>
      <c r="AJ52" s="10">
        <f t="shared" si="114"/>
        <v>0</v>
      </c>
      <c r="AK52" s="10">
        <f t="shared" si="114"/>
        <v>0</v>
      </c>
      <c r="AL52" s="10">
        <f t="shared" si="114"/>
        <v>0</v>
      </c>
      <c r="AM52" s="10">
        <f t="shared" si="114"/>
        <v>0</v>
      </c>
      <c r="AN52" s="10">
        <f t="shared" si="114"/>
        <v>0</v>
      </c>
      <c r="AO52" s="10">
        <f t="shared" si="114"/>
        <v>0</v>
      </c>
      <c r="AP52" s="10">
        <f t="shared" si="114"/>
        <v>0</v>
      </c>
      <c r="AQ52" s="10">
        <f t="shared" si="114"/>
        <v>0</v>
      </c>
      <c r="AR52" s="10">
        <f t="shared" si="114"/>
        <v>0</v>
      </c>
      <c r="AS52" s="10">
        <f t="shared" si="114"/>
        <v>0</v>
      </c>
      <c r="AT52" s="10">
        <f t="shared" si="114"/>
        <v>0</v>
      </c>
      <c r="AU52" s="10">
        <f t="shared" si="114"/>
        <v>0</v>
      </c>
      <c r="AV52" s="10">
        <f t="shared" si="114"/>
        <v>0</v>
      </c>
      <c r="AW52" s="10">
        <f t="shared" si="114"/>
        <v>0</v>
      </c>
      <c r="AX52" s="10">
        <f t="shared" si="114"/>
        <v>0</v>
      </c>
      <c r="AY52" s="10">
        <f t="shared" si="114"/>
        <v>0</v>
      </c>
      <c r="AZ52" s="10">
        <f t="shared" si="114"/>
        <v>0</v>
      </c>
      <c r="BA52" s="10">
        <f t="shared" si="114"/>
        <v>0</v>
      </c>
      <c r="BB52" s="10">
        <f t="shared" si="114"/>
        <v>0</v>
      </c>
      <c r="BC52" s="10">
        <f t="shared" si="114"/>
        <v>0</v>
      </c>
      <c r="BD52" s="10">
        <f t="shared" si="114"/>
        <v>0</v>
      </c>
      <c r="BE52" s="10">
        <f t="shared" si="114"/>
        <v>0</v>
      </c>
      <c r="BF52" s="10">
        <f t="shared" si="114"/>
        <v>0</v>
      </c>
      <c r="BG52" s="10">
        <f t="shared" si="114"/>
        <v>0</v>
      </c>
      <c r="BH52" s="10">
        <f t="shared" si="114"/>
        <v>0</v>
      </c>
      <c r="BI52" s="10">
        <f t="shared" si="114"/>
        <v>0</v>
      </c>
      <c r="BJ52" s="10">
        <f t="shared" si="114"/>
        <v>0</v>
      </c>
      <c r="BK52" s="10">
        <f t="shared" si="114"/>
        <v>0</v>
      </c>
      <c r="BL52" s="10">
        <f t="shared" ref="BL52:BU52" si="115">BL51*$C51</f>
        <v>0</v>
      </c>
      <c r="BM52" s="10">
        <f t="shared" si="115"/>
        <v>0</v>
      </c>
      <c r="BN52" s="10">
        <f t="shared" si="115"/>
        <v>0</v>
      </c>
      <c r="BO52" s="10">
        <f t="shared" si="115"/>
        <v>0</v>
      </c>
      <c r="BP52" s="10">
        <f t="shared" si="115"/>
        <v>0</v>
      </c>
      <c r="BQ52" s="10">
        <f t="shared" si="115"/>
        <v>0</v>
      </c>
      <c r="BR52" s="10">
        <f t="shared" si="115"/>
        <v>0</v>
      </c>
      <c r="BS52" s="10">
        <f t="shared" si="115"/>
        <v>0</v>
      </c>
      <c r="BT52" s="10">
        <f t="shared" si="115"/>
        <v>0</v>
      </c>
      <c r="BU52" s="10">
        <f t="shared" si="115"/>
        <v>0</v>
      </c>
    </row>
    <row r="53" spans="1:73">
      <c r="A53" s="19" t="s">
        <v>62</v>
      </c>
      <c r="B53" s="42" t="s">
        <v>63</v>
      </c>
      <c r="C53" s="38"/>
      <c r="D53" s="16">
        <f>EDATE(D$7,E53)</f>
        <v>45170</v>
      </c>
      <c r="E53" s="34">
        <v>0</v>
      </c>
      <c r="F53" s="19">
        <v>49</v>
      </c>
      <c r="G53" s="3">
        <f t="shared" ref="G53" si="116">IF(F53&lt;&gt;"",H53-D53,"")</f>
        <v>1521</v>
      </c>
      <c r="H53" s="4">
        <f t="shared" ref="H53" si="117">IFERROR(EOMONTH(D53,F53),"")</f>
        <v>46691</v>
      </c>
      <c r="I53" s="1" t="s">
        <v>7</v>
      </c>
      <c r="J53" s="7">
        <v>0</v>
      </c>
      <c r="K53" s="8">
        <f>IFERROR(IF(AND($D53&lt;=K$6,SUM($I53:J53)&lt;&gt;1),1/$F53,0),0)</f>
        <v>2.0408163265306121E-2</v>
      </c>
      <c r="L53" s="8">
        <f>IFERROR(IF(AND($D53&lt;=L$6,SUM($I53:K53)&lt;&gt;1),1/$F53,0),0)</f>
        <v>2.0408163265306121E-2</v>
      </c>
      <c r="M53" s="8">
        <f>IFERROR(IF(AND($D53&lt;=M$6,SUM($I53:L53)&lt;&gt;1),1/$F53,0),0)</f>
        <v>2.0408163265306121E-2</v>
      </c>
      <c r="N53" s="8">
        <f>IFERROR(IF(AND($D53&lt;=N$6,SUM($I53:M53)&lt;&gt;1),1/$F53,0),0)</f>
        <v>2.0408163265306121E-2</v>
      </c>
      <c r="O53" s="8">
        <f>IFERROR(IF(AND($D53&lt;=O$6,SUM($I53:N53)&lt;&gt;1),1/$F53,0),0)</f>
        <v>2.0408163265306121E-2</v>
      </c>
      <c r="P53" s="8">
        <f>IFERROR(IF(AND($D53&lt;=P$6,SUM($I53:O53)&lt;&gt;1),1/$F53,0),0)</f>
        <v>2.0408163265306121E-2</v>
      </c>
      <c r="Q53" s="8">
        <f>IFERROR(IF(AND($D53&lt;=Q$6,SUM($I53:P53)&lt;&gt;1),1/$F53,0),0)</f>
        <v>2.0408163265306121E-2</v>
      </c>
      <c r="R53" s="8">
        <f>IFERROR(IF(AND($D53&lt;=R$6,SUM($I53:Q53)&lt;&gt;1),1/$F53,0),0)</f>
        <v>2.0408163265306121E-2</v>
      </c>
      <c r="S53" s="8">
        <f>IFERROR(IF(AND($D53&lt;=S$6,SUM($I53:R53)&lt;&gt;1),1/$F53,0),0)</f>
        <v>2.0408163265306121E-2</v>
      </c>
      <c r="T53" s="8">
        <f>IFERROR(IF(AND($D53&lt;=T$6,SUM($I53:S53)&lt;&gt;1),1/$F53,0),0)</f>
        <v>2.0408163265306121E-2</v>
      </c>
      <c r="U53" s="8">
        <f>IFERROR(IF(AND($D53&lt;=U$6,SUM($I53:T53)&lt;&gt;1),1/$F53,0),0)</f>
        <v>2.0408163265306121E-2</v>
      </c>
      <c r="V53" s="8">
        <f>IFERROR(IF(AND($D53&lt;=V$6,SUM($I53:U53)&lt;&gt;1),1/$F53,0),0)</f>
        <v>2.0408163265306121E-2</v>
      </c>
      <c r="W53" s="8">
        <f>IFERROR(IF(AND($D53&lt;=W$6,SUM($I53:V53)&lt;&gt;1),1/$F53,0),0)</f>
        <v>2.0408163265306121E-2</v>
      </c>
      <c r="X53" s="8">
        <f>IFERROR(IF(AND($D53&lt;=X$6,SUM($I53:W53)&lt;&gt;1),1/$F53,0),0)</f>
        <v>2.0408163265306121E-2</v>
      </c>
      <c r="Y53" s="8">
        <f>IFERROR(IF(AND($D53&lt;=Y$6,SUM($I53:X53)&lt;&gt;1),1/$F53,0),0)</f>
        <v>2.0408163265306121E-2</v>
      </c>
      <c r="Z53" s="8">
        <f>IFERROR(IF(AND($D53&lt;=Z$6,SUM($I53:Y53)&lt;&gt;1),1/$F53,0),0)</f>
        <v>2.0408163265306121E-2</v>
      </c>
      <c r="AA53" s="8">
        <f>IFERROR(IF(AND($D53&lt;=AA$6,SUM($I53:Z53)&lt;&gt;1),1/$F53,0),0)</f>
        <v>2.0408163265306121E-2</v>
      </c>
      <c r="AB53" s="8">
        <f>IFERROR(IF(AND($D53&lt;=AB$6,SUM($I53:AA53)&lt;&gt;1),1/$F53,0),0)</f>
        <v>2.0408163265306121E-2</v>
      </c>
      <c r="AC53" s="8">
        <f>IFERROR(IF(AND($D53&lt;=AC$6,SUM($I53:AB53)&lt;&gt;1),1/$F53,0),0)</f>
        <v>2.0408163265306121E-2</v>
      </c>
      <c r="AD53" s="8">
        <f>IFERROR(IF(AND($D53&lt;=AD$6,SUM($I53:AC53)&lt;&gt;1),1/$F53,0),0)</f>
        <v>2.0408163265306121E-2</v>
      </c>
      <c r="AE53" s="8">
        <f>IFERROR(IF(AND($D53&lt;=AE$6,SUM($I53:AD53)&lt;&gt;1),1/$F53,0),0)</f>
        <v>2.0408163265306121E-2</v>
      </c>
      <c r="AF53" s="8">
        <f>IFERROR(IF(AND($D53&lt;=AF$6,SUM($I53:AE53)&lt;&gt;1),1/$F53,0),0)</f>
        <v>2.0408163265306121E-2</v>
      </c>
      <c r="AG53" s="8">
        <f>IFERROR(IF(AND($D53&lt;=AG$6,SUM($I53:AF53)&lt;&gt;1),1/$F53,0),0)</f>
        <v>2.0408163265306121E-2</v>
      </c>
      <c r="AH53" s="8">
        <f>IFERROR(IF(AND($D53&lt;=AH$6,SUM($I53:AG53)&lt;&gt;1),1/$F53,0),0)</f>
        <v>2.0408163265306121E-2</v>
      </c>
      <c r="AI53" s="8">
        <f>IFERROR(IF(AND($D53&lt;=AI$6,SUM($I53:AH53)&lt;&gt;1),1/$F53,0),0)</f>
        <v>2.0408163265306121E-2</v>
      </c>
      <c r="AJ53" s="8">
        <f>IFERROR(IF(AND($D53&lt;=AJ$6,SUM($I53:AI53)&lt;&gt;1),1/$F53,0),0)</f>
        <v>2.0408163265306121E-2</v>
      </c>
      <c r="AK53" s="8">
        <f>IFERROR(IF(AND($D53&lt;=AK$6,SUM($I53:AJ53)&lt;&gt;1),1/$F53,0),0)</f>
        <v>2.0408163265306121E-2</v>
      </c>
      <c r="AL53" s="8">
        <f>IFERROR(IF(AND($D53&lt;=AL$6,SUM($I53:AK53)&lt;&gt;1),1/$F53,0),0)</f>
        <v>2.0408163265306121E-2</v>
      </c>
      <c r="AM53" s="8">
        <f>IFERROR(IF(AND($D53&lt;=AM$6,SUM($I53:AL53)&lt;&gt;1),1/$F53,0),0)</f>
        <v>2.0408163265306121E-2</v>
      </c>
      <c r="AN53" s="8">
        <f>IFERROR(IF(AND($D53&lt;=AN$6,SUM($I53:AM53)&lt;&gt;1),1/$F53,0),0)</f>
        <v>2.0408163265306121E-2</v>
      </c>
      <c r="AO53" s="8">
        <f>IFERROR(IF(AND($D53&lt;=AO$6,SUM($I53:AN53)&lt;&gt;1),1/$F53,0),0)</f>
        <v>2.0408163265306121E-2</v>
      </c>
      <c r="AP53" s="8">
        <f>IFERROR(IF(AND($D53&lt;=AP$6,SUM($I53:AO53)&lt;&gt;1),1/$F53,0),0)</f>
        <v>2.0408163265306121E-2</v>
      </c>
      <c r="AQ53" s="8">
        <f>IFERROR(IF(AND($D53&lt;=AQ$6,SUM($I53:AP53)&lt;&gt;1),1/$F53,0),0)</f>
        <v>2.0408163265306121E-2</v>
      </c>
      <c r="AR53" s="8">
        <f>IFERROR(IF(AND($D53&lt;=AR$6,SUM($I53:AQ53)&lt;&gt;1),1/$F53,0),0)</f>
        <v>2.0408163265306121E-2</v>
      </c>
      <c r="AS53" s="8">
        <f>IFERROR(IF(AND($D53&lt;=AS$6,SUM($I53:AR53)&lt;&gt;1),1/$F53,0),0)</f>
        <v>2.0408163265306121E-2</v>
      </c>
      <c r="AT53" s="8">
        <f>IFERROR(IF(AND($D53&lt;=AT$6,SUM($I53:AS53)&lt;&gt;1),1/$F53,0),0)</f>
        <v>2.0408163265306121E-2</v>
      </c>
      <c r="AU53" s="8">
        <f>IFERROR(IF(AND($D53&lt;=AU$6,SUM($I53:AT53)&lt;&gt;1),1/$F53,0),0)</f>
        <v>2.0408163265306121E-2</v>
      </c>
      <c r="AV53" s="8">
        <f>IFERROR(IF(AND($D53&lt;=AV$6,SUM($I53:AU53)&lt;&gt;1),1/$F53,0),0)</f>
        <v>2.0408163265306121E-2</v>
      </c>
      <c r="AW53" s="8">
        <f>IFERROR(IF(AND($D53&lt;=AW$6,SUM($I53:AV53)&lt;&gt;1),1/$F53,0),0)</f>
        <v>2.0408163265306121E-2</v>
      </c>
      <c r="AX53" s="8">
        <f>IFERROR(IF(AND($D53&lt;=AX$6,SUM($I53:AW53)&lt;&gt;1),1/$F53,0),0)</f>
        <v>2.0408163265306121E-2</v>
      </c>
      <c r="AY53" s="8">
        <f>IFERROR(IF(AND($D53&lt;=AY$6,SUM($I53:AX53)&lt;&gt;1),1/$F53,0),0)</f>
        <v>2.0408163265306121E-2</v>
      </c>
      <c r="AZ53" s="8">
        <f>IFERROR(IF(AND($D53&lt;=AZ$6,SUM($I53:AY53)&lt;&gt;1),1/$F53,0),0)</f>
        <v>2.0408163265306121E-2</v>
      </c>
      <c r="BA53" s="8">
        <f>IFERROR(IF(AND($D53&lt;=BA$6,SUM($I53:AZ53)&lt;&gt;1),1/$F53,0),0)</f>
        <v>2.0408163265306121E-2</v>
      </c>
      <c r="BB53" s="8">
        <f>IFERROR(IF(AND($D53&lt;=BB$6,SUM($I53:BA53)&lt;&gt;1),1/$F53,0),0)</f>
        <v>2.0408163265306121E-2</v>
      </c>
      <c r="BC53" s="8">
        <f>IFERROR(IF(AND($D53&lt;=BC$6,SUM($I53:BB53)&lt;&gt;1),1/$F53,0),0)</f>
        <v>2.0408163265306121E-2</v>
      </c>
      <c r="BD53" s="8">
        <f>IFERROR(IF(AND($D53&lt;=BD$6,SUM($I53:BC53)&lt;&gt;1),1/$F53,0),0)</f>
        <v>2.0408163265306121E-2</v>
      </c>
      <c r="BE53" s="8">
        <f>IFERROR(IF(AND($D53&lt;=BE$6,SUM($I53:BD53)&lt;&gt;1),1/$F53,0),0)</f>
        <v>2.0408163265306121E-2</v>
      </c>
      <c r="BF53" s="8">
        <f>IFERROR(IF(AND($D53&lt;=BF$6,SUM($I53:BE53)&lt;&gt;1),1/$F53,0),0)</f>
        <v>2.0408163265306121E-2</v>
      </c>
      <c r="BG53" s="8">
        <f>IFERROR(IF(AND($D53&lt;=BG$6,SUM($I53:BF53)&lt;&gt;1),1/$F53,0),0)</f>
        <v>2.0408163265306121E-2</v>
      </c>
      <c r="BH53" s="8">
        <f>IFERROR(IF(AND($D53&lt;=BH$6,SUM($I53:BG53)&lt;&gt;1),1/$F53,0),0)</f>
        <v>0</v>
      </c>
      <c r="BI53" s="8">
        <f>IFERROR(IF(AND($D53&lt;=BI$6,SUM($I53:BH53)&lt;&gt;1),1/$F53,0),0)</f>
        <v>0</v>
      </c>
      <c r="BJ53" s="8">
        <f>IFERROR(IF(AND($D53&lt;=BJ$6,SUM($I53:BI53)&lt;&gt;1),1/$F53,0),0)</f>
        <v>0</v>
      </c>
      <c r="BK53" s="8">
        <f>IFERROR(IF(AND($D53&lt;=BK$6,SUM($I53:BJ53)&lt;&gt;1),1/$F53,0),0)</f>
        <v>0</v>
      </c>
      <c r="BL53" s="8">
        <f>IFERROR(IF(AND($D53&lt;=BL$6,SUM($I53:BK53)&lt;&gt;1),1/$F53,0),0)</f>
        <v>0</v>
      </c>
      <c r="BM53" s="8">
        <f>IFERROR(IF(AND($D53&lt;=BM$6,SUM($I53:BL53)&lt;&gt;1),1/$F53,0),0)</f>
        <v>0</v>
      </c>
      <c r="BN53" s="8">
        <f>IFERROR(IF(AND($D53&lt;=BN$6,SUM($I53:BM53)&lt;&gt;1),1/$F53,0),0)</f>
        <v>0</v>
      </c>
      <c r="BO53" s="8">
        <f>IFERROR(IF(AND($D53&lt;=BO$6,SUM($I53:BN53)&lt;&gt;1),1/$F53,0),0)</f>
        <v>0</v>
      </c>
      <c r="BP53" s="8">
        <f>IFERROR(IF(AND($D53&lt;=BP$6,SUM($I53:BO53)&lt;&gt;1),1/$F53,0),0)</f>
        <v>0</v>
      </c>
      <c r="BQ53" s="8">
        <f>IFERROR(IF(AND($D53&lt;=BQ$6,SUM($I53:BP53)&lt;&gt;1),1/$F53,0),0)</f>
        <v>0</v>
      </c>
      <c r="BR53" s="8">
        <f>IFERROR(IF(AND($D53&lt;=BR$6,SUM($I53:BQ53)&lt;&gt;1),1/$F53,0),0)</f>
        <v>0</v>
      </c>
      <c r="BS53" s="8">
        <f>IFERROR(IF(AND($D53&lt;=BS$6,SUM($I53:BR53)&lt;&gt;1),1/$F53,0),0)</f>
        <v>0</v>
      </c>
      <c r="BT53" s="8">
        <f>IFERROR(IF(AND($D53&lt;=BT$6,SUM($I53:BS53)&lt;&gt;1),1/$F53,0),0)</f>
        <v>0</v>
      </c>
      <c r="BU53" s="8">
        <f>IFERROR(IF(AND($D53&lt;=BU$6,SUM($I53:BT53)&lt;&gt;1),1/$F53,0),0)</f>
        <v>0</v>
      </c>
    </row>
    <row r="54" spans="1:73">
      <c r="A54" s="19"/>
      <c r="B54" s="42"/>
      <c r="C54" s="38"/>
      <c r="D54" s="16"/>
      <c r="E54" s="34"/>
      <c r="F54" s="19"/>
      <c r="G54" s="5"/>
      <c r="H54" s="6"/>
      <c r="I54" s="2" t="s">
        <v>8</v>
      </c>
      <c r="J54" s="9">
        <f t="shared" ref="J54:Y54" si="118">J53*$C53</f>
        <v>0</v>
      </c>
      <c r="K54" s="10">
        <f t="shared" si="118"/>
        <v>0</v>
      </c>
      <c r="L54" s="10">
        <f t="shared" si="118"/>
        <v>0</v>
      </c>
      <c r="M54" s="10">
        <f t="shared" si="118"/>
        <v>0</v>
      </c>
      <c r="N54" s="10">
        <f t="shared" si="118"/>
        <v>0</v>
      </c>
      <c r="O54" s="10">
        <f t="shared" si="118"/>
        <v>0</v>
      </c>
      <c r="P54" s="10">
        <f t="shared" si="118"/>
        <v>0</v>
      </c>
      <c r="Q54" s="10">
        <f t="shared" si="118"/>
        <v>0</v>
      </c>
      <c r="R54" s="10">
        <f t="shared" si="118"/>
        <v>0</v>
      </c>
      <c r="S54" s="10">
        <f t="shared" si="118"/>
        <v>0</v>
      </c>
      <c r="T54" s="10">
        <f t="shared" si="118"/>
        <v>0</v>
      </c>
      <c r="U54" s="10">
        <f t="shared" si="118"/>
        <v>0</v>
      </c>
      <c r="V54" s="10">
        <f t="shared" si="118"/>
        <v>0</v>
      </c>
      <c r="W54" s="10">
        <f t="shared" si="118"/>
        <v>0</v>
      </c>
      <c r="X54" s="10">
        <f t="shared" si="118"/>
        <v>0</v>
      </c>
      <c r="Y54" s="10">
        <f t="shared" si="118"/>
        <v>0</v>
      </c>
      <c r="Z54" s="10">
        <f t="shared" ref="Z54:BK54" si="119">Z53*$C53</f>
        <v>0</v>
      </c>
      <c r="AA54" s="10">
        <f t="shared" si="119"/>
        <v>0</v>
      </c>
      <c r="AB54" s="10">
        <f t="shared" si="119"/>
        <v>0</v>
      </c>
      <c r="AC54" s="10">
        <f t="shared" si="119"/>
        <v>0</v>
      </c>
      <c r="AD54" s="10">
        <f t="shared" si="119"/>
        <v>0</v>
      </c>
      <c r="AE54" s="10">
        <f t="shared" si="119"/>
        <v>0</v>
      </c>
      <c r="AF54" s="10">
        <f t="shared" si="119"/>
        <v>0</v>
      </c>
      <c r="AG54" s="10">
        <f t="shared" si="119"/>
        <v>0</v>
      </c>
      <c r="AH54" s="10">
        <f t="shared" si="119"/>
        <v>0</v>
      </c>
      <c r="AI54" s="10">
        <f t="shared" si="119"/>
        <v>0</v>
      </c>
      <c r="AJ54" s="10">
        <f t="shared" si="119"/>
        <v>0</v>
      </c>
      <c r="AK54" s="10">
        <f t="shared" si="119"/>
        <v>0</v>
      </c>
      <c r="AL54" s="10">
        <f t="shared" si="119"/>
        <v>0</v>
      </c>
      <c r="AM54" s="10">
        <f t="shared" si="119"/>
        <v>0</v>
      </c>
      <c r="AN54" s="10">
        <f t="shared" si="119"/>
        <v>0</v>
      </c>
      <c r="AO54" s="10">
        <f t="shared" si="119"/>
        <v>0</v>
      </c>
      <c r="AP54" s="10">
        <f t="shared" si="119"/>
        <v>0</v>
      </c>
      <c r="AQ54" s="10">
        <f t="shared" si="119"/>
        <v>0</v>
      </c>
      <c r="AR54" s="10">
        <f t="shared" si="119"/>
        <v>0</v>
      </c>
      <c r="AS54" s="10">
        <f t="shared" si="119"/>
        <v>0</v>
      </c>
      <c r="AT54" s="10">
        <f t="shared" si="119"/>
        <v>0</v>
      </c>
      <c r="AU54" s="10">
        <f t="shared" si="119"/>
        <v>0</v>
      </c>
      <c r="AV54" s="10">
        <f t="shared" si="119"/>
        <v>0</v>
      </c>
      <c r="AW54" s="10">
        <f t="shared" si="119"/>
        <v>0</v>
      </c>
      <c r="AX54" s="10">
        <f t="shared" si="119"/>
        <v>0</v>
      </c>
      <c r="AY54" s="10">
        <f t="shared" si="119"/>
        <v>0</v>
      </c>
      <c r="AZ54" s="10">
        <f t="shared" si="119"/>
        <v>0</v>
      </c>
      <c r="BA54" s="10">
        <f t="shared" si="119"/>
        <v>0</v>
      </c>
      <c r="BB54" s="10">
        <f t="shared" si="119"/>
        <v>0</v>
      </c>
      <c r="BC54" s="10">
        <f t="shared" si="119"/>
        <v>0</v>
      </c>
      <c r="BD54" s="10">
        <f t="shared" si="119"/>
        <v>0</v>
      </c>
      <c r="BE54" s="10">
        <f t="shared" si="119"/>
        <v>0</v>
      </c>
      <c r="BF54" s="10">
        <f t="shared" si="119"/>
        <v>0</v>
      </c>
      <c r="BG54" s="10">
        <f t="shared" si="119"/>
        <v>0</v>
      </c>
      <c r="BH54" s="10">
        <f t="shared" si="119"/>
        <v>0</v>
      </c>
      <c r="BI54" s="10">
        <f t="shared" si="119"/>
        <v>0</v>
      </c>
      <c r="BJ54" s="10">
        <f t="shared" si="119"/>
        <v>0</v>
      </c>
      <c r="BK54" s="10">
        <f t="shared" si="119"/>
        <v>0</v>
      </c>
      <c r="BL54" s="10">
        <f t="shared" ref="BL54:BU54" si="120">BL53*$C53</f>
        <v>0</v>
      </c>
      <c r="BM54" s="10">
        <f t="shared" si="120"/>
        <v>0</v>
      </c>
      <c r="BN54" s="10">
        <f t="shared" si="120"/>
        <v>0</v>
      </c>
      <c r="BO54" s="10">
        <f t="shared" si="120"/>
        <v>0</v>
      </c>
      <c r="BP54" s="10">
        <f t="shared" si="120"/>
        <v>0</v>
      </c>
      <c r="BQ54" s="10">
        <f t="shared" si="120"/>
        <v>0</v>
      </c>
      <c r="BR54" s="10">
        <f t="shared" si="120"/>
        <v>0</v>
      </c>
      <c r="BS54" s="10">
        <f t="shared" si="120"/>
        <v>0</v>
      </c>
      <c r="BT54" s="10">
        <f t="shared" si="120"/>
        <v>0</v>
      </c>
      <c r="BU54" s="10">
        <f t="shared" si="120"/>
        <v>0</v>
      </c>
    </row>
    <row r="55" spans="1:73">
      <c r="A55" s="20" t="s">
        <v>64</v>
      </c>
      <c r="B55" s="43" t="s">
        <v>63</v>
      </c>
      <c r="C55" s="39">
        <f>VLOOKUP(A55,'Resumo Eventograma'!A:E,5,FALSE)</f>
        <v>21531587.640000001</v>
      </c>
      <c r="D55" s="17">
        <f>EDATE(D$7,E55)</f>
        <v>45170</v>
      </c>
      <c r="E55" s="35">
        <v>0</v>
      </c>
      <c r="F55" s="20">
        <v>49</v>
      </c>
      <c r="G55" s="3">
        <f t="shared" ref="G55" si="121">IF(F55&lt;&gt;"",H55-D55,"")</f>
        <v>1521</v>
      </c>
      <c r="H55" s="4">
        <f t="shared" ref="H55" si="122">IFERROR(EOMONTH(D55,F55),"")</f>
        <v>46691</v>
      </c>
      <c r="I55" s="1" t="s">
        <v>7</v>
      </c>
      <c r="J55" s="7">
        <v>0</v>
      </c>
      <c r="K55" s="8">
        <f>IFERROR(IF(AND($D55&lt;=K$6,SUM($I55:J55)&lt;&gt;1),1/$F55,0),0)</f>
        <v>2.0408163265306121E-2</v>
      </c>
      <c r="L55" s="8">
        <f>IFERROR(IF(AND($D55&lt;=L$6,SUM($I55:K55)&lt;&gt;1),1/$F55,0),0)</f>
        <v>2.0408163265306121E-2</v>
      </c>
      <c r="M55" s="8">
        <f>IFERROR(IF(AND($D55&lt;=M$6,SUM($I55:L55)&lt;&gt;1),1/$F55,0),0)</f>
        <v>2.0408163265306121E-2</v>
      </c>
      <c r="N55" s="8">
        <f>IFERROR(IF(AND($D55&lt;=N$6,SUM($I55:M55)&lt;&gt;1),1/$F55,0),0)</f>
        <v>2.0408163265306121E-2</v>
      </c>
      <c r="O55" s="8">
        <f>IFERROR(IF(AND($D55&lt;=O$6,SUM($I55:N55)&lt;&gt;1),1/$F55,0),0)</f>
        <v>2.0408163265306121E-2</v>
      </c>
      <c r="P55" s="8">
        <f>IFERROR(IF(AND($D55&lt;=P$6,SUM($I55:O55)&lt;&gt;1),1/$F55,0),0)</f>
        <v>2.0408163265306121E-2</v>
      </c>
      <c r="Q55" s="8">
        <f>IFERROR(IF(AND($D55&lt;=Q$6,SUM($I55:P55)&lt;&gt;1),1/$F55,0),0)</f>
        <v>2.0408163265306121E-2</v>
      </c>
      <c r="R55" s="8">
        <f>IFERROR(IF(AND($D55&lt;=R$6,SUM($I55:Q55)&lt;&gt;1),1/$F55,0),0)</f>
        <v>2.0408163265306121E-2</v>
      </c>
      <c r="S55" s="8">
        <f>IFERROR(IF(AND($D55&lt;=S$6,SUM($I55:R55)&lt;&gt;1),1/$F55,0),0)</f>
        <v>2.0408163265306121E-2</v>
      </c>
      <c r="T55" s="8">
        <f>IFERROR(IF(AND($D55&lt;=T$6,SUM($I55:S55)&lt;&gt;1),1/$F55,0),0)</f>
        <v>2.0408163265306121E-2</v>
      </c>
      <c r="U55" s="8">
        <f>IFERROR(IF(AND($D55&lt;=U$6,SUM($I55:T55)&lt;&gt;1),1/$F55,0),0)</f>
        <v>2.0408163265306121E-2</v>
      </c>
      <c r="V55" s="8">
        <f>IFERROR(IF(AND($D55&lt;=V$6,SUM($I55:U55)&lt;&gt;1),1/$F55,0),0)</f>
        <v>2.0408163265306121E-2</v>
      </c>
      <c r="W55" s="8">
        <f>IFERROR(IF(AND($D55&lt;=W$6,SUM($I55:V55)&lt;&gt;1),1/$F55,0),0)</f>
        <v>2.0408163265306121E-2</v>
      </c>
      <c r="X55" s="8">
        <f>IFERROR(IF(AND($D55&lt;=X$6,SUM($I55:W55)&lt;&gt;1),1/$F55,0),0)</f>
        <v>2.0408163265306121E-2</v>
      </c>
      <c r="Y55" s="8">
        <f>IFERROR(IF(AND($D55&lt;=Y$6,SUM($I55:X55)&lt;&gt;1),1/$F55,0),0)</f>
        <v>2.0408163265306121E-2</v>
      </c>
      <c r="Z55" s="8">
        <f>IFERROR(IF(AND($D55&lt;=Z$6,SUM($I55:Y55)&lt;&gt;1),1/$F55,0),0)</f>
        <v>2.0408163265306121E-2</v>
      </c>
      <c r="AA55" s="8">
        <f>IFERROR(IF(AND($D55&lt;=AA$6,SUM($I55:Z55)&lt;&gt;1),1/$F55,0),0)</f>
        <v>2.0408163265306121E-2</v>
      </c>
      <c r="AB55" s="8">
        <f>IFERROR(IF(AND($D55&lt;=AB$6,SUM($I55:AA55)&lt;&gt;1),1/$F55,0),0)</f>
        <v>2.0408163265306121E-2</v>
      </c>
      <c r="AC55" s="8">
        <f>IFERROR(IF(AND($D55&lt;=AC$6,SUM($I55:AB55)&lt;&gt;1),1/$F55,0),0)</f>
        <v>2.0408163265306121E-2</v>
      </c>
      <c r="AD55" s="8">
        <f>IFERROR(IF(AND($D55&lt;=AD$6,SUM($I55:AC55)&lt;&gt;1),1/$F55,0),0)</f>
        <v>2.0408163265306121E-2</v>
      </c>
      <c r="AE55" s="8">
        <f>IFERROR(IF(AND($D55&lt;=AE$6,SUM($I55:AD55)&lt;&gt;1),1/$F55,0),0)</f>
        <v>2.0408163265306121E-2</v>
      </c>
      <c r="AF55" s="8">
        <f>IFERROR(IF(AND($D55&lt;=AF$6,SUM($I55:AE55)&lt;&gt;1),1/$F55,0),0)</f>
        <v>2.0408163265306121E-2</v>
      </c>
      <c r="AG55" s="8">
        <f>IFERROR(IF(AND($D55&lt;=AG$6,SUM($I55:AF55)&lt;&gt;1),1/$F55,0),0)</f>
        <v>2.0408163265306121E-2</v>
      </c>
      <c r="AH55" s="8">
        <f>IFERROR(IF(AND($D55&lt;=AH$6,SUM($I55:AG55)&lt;&gt;1),1/$F55,0),0)</f>
        <v>2.0408163265306121E-2</v>
      </c>
      <c r="AI55" s="8">
        <f>IFERROR(IF(AND($D55&lt;=AI$6,SUM($I55:AH55)&lt;&gt;1),1/$F55,0),0)</f>
        <v>2.0408163265306121E-2</v>
      </c>
      <c r="AJ55" s="8">
        <f>IFERROR(IF(AND($D55&lt;=AJ$6,SUM($I55:AI55)&lt;&gt;1),1/$F55,0),0)</f>
        <v>2.0408163265306121E-2</v>
      </c>
      <c r="AK55" s="8">
        <f>IFERROR(IF(AND($D55&lt;=AK$6,SUM($I55:AJ55)&lt;&gt;1),1/$F55,0),0)</f>
        <v>2.0408163265306121E-2</v>
      </c>
      <c r="AL55" s="8">
        <f>IFERROR(IF(AND($D55&lt;=AL$6,SUM($I55:AK55)&lt;&gt;1),1/$F55,0),0)</f>
        <v>2.0408163265306121E-2</v>
      </c>
      <c r="AM55" s="8">
        <f>IFERROR(IF(AND($D55&lt;=AM$6,SUM($I55:AL55)&lt;&gt;1),1/$F55,0),0)</f>
        <v>2.0408163265306121E-2</v>
      </c>
      <c r="AN55" s="8">
        <f>IFERROR(IF(AND($D55&lt;=AN$6,SUM($I55:AM55)&lt;&gt;1),1/$F55,0),0)</f>
        <v>2.0408163265306121E-2</v>
      </c>
      <c r="AO55" s="8">
        <f>IFERROR(IF(AND($D55&lt;=AO$6,SUM($I55:AN55)&lt;&gt;1),1/$F55,0),0)</f>
        <v>2.0408163265306121E-2</v>
      </c>
      <c r="AP55" s="8">
        <f>IFERROR(IF(AND($D55&lt;=AP$6,SUM($I55:AO55)&lt;&gt;1),1/$F55,0),0)</f>
        <v>2.0408163265306121E-2</v>
      </c>
      <c r="AQ55" s="8">
        <f>IFERROR(IF(AND($D55&lt;=AQ$6,SUM($I55:AP55)&lt;&gt;1),1/$F55,0),0)</f>
        <v>2.0408163265306121E-2</v>
      </c>
      <c r="AR55" s="8">
        <f>IFERROR(IF(AND($D55&lt;=AR$6,SUM($I55:AQ55)&lt;&gt;1),1/$F55,0),0)</f>
        <v>2.0408163265306121E-2</v>
      </c>
      <c r="AS55" s="8">
        <f>IFERROR(IF(AND($D55&lt;=AS$6,SUM($I55:AR55)&lt;&gt;1),1/$F55,0),0)</f>
        <v>2.0408163265306121E-2</v>
      </c>
      <c r="AT55" s="8">
        <f>IFERROR(IF(AND($D55&lt;=AT$6,SUM($I55:AS55)&lt;&gt;1),1/$F55,0),0)</f>
        <v>2.0408163265306121E-2</v>
      </c>
      <c r="AU55" s="8">
        <f>IFERROR(IF(AND($D55&lt;=AU$6,SUM($I55:AT55)&lt;&gt;1),1/$F55,0),0)</f>
        <v>2.0408163265306121E-2</v>
      </c>
      <c r="AV55" s="8">
        <f>IFERROR(IF(AND($D55&lt;=AV$6,SUM($I55:AU55)&lt;&gt;1),1/$F55,0),0)</f>
        <v>2.0408163265306121E-2</v>
      </c>
      <c r="AW55" s="8">
        <f>IFERROR(IF(AND($D55&lt;=AW$6,SUM($I55:AV55)&lt;&gt;1),1/$F55,0),0)</f>
        <v>2.0408163265306121E-2</v>
      </c>
      <c r="AX55" s="8">
        <f>IFERROR(IF(AND($D55&lt;=AX$6,SUM($I55:AW55)&lt;&gt;1),1/$F55,0),0)</f>
        <v>2.0408163265306121E-2</v>
      </c>
      <c r="AY55" s="8">
        <f>IFERROR(IF(AND($D55&lt;=AY$6,SUM($I55:AX55)&lt;&gt;1),1/$F55,0),0)</f>
        <v>2.0408163265306121E-2</v>
      </c>
      <c r="AZ55" s="8">
        <f>IFERROR(IF(AND($D55&lt;=AZ$6,SUM($I55:AY55)&lt;&gt;1),1/$F55,0),0)</f>
        <v>2.0408163265306121E-2</v>
      </c>
      <c r="BA55" s="8">
        <f>IFERROR(IF(AND($D55&lt;=BA$6,SUM($I55:AZ55)&lt;&gt;1),1/$F55,0),0)</f>
        <v>2.0408163265306121E-2</v>
      </c>
      <c r="BB55" s="8">
        <f>IFERROR(IF(AND($D55&lt;=BB$6,SUM($I55:BA55)&lt;&gt;1),1/$F55,0),0)</f>
        <v>2.0408163265306121E-2</v>
      </c>
      <c r="BC55" s="8">
        <f>IFERROR(IF(AND($D55&lt;=BC$6,SUM($I55:BB55)&lt;&gt;1),1/$F55,0),0)</f>
        <v>2.0408163265306121E-2</v>
      </c>
      <c r="BD55" s="8">
        <f>IFERROR(IF(AND($D55&lt;=BD$6,SUM($I55:BC55)&lt;&gt;1),1/$F55,0),0)</f>
        <v>2.0408163265306121E-2</v>
      </c>
      <c r="BE55" s="8">
        <f>IFERROR(IF(AND($D55&lt;=BE$6,SUM($I55:BD55)&lt;&gt;1),1/$F55,0),0)</f>
        <v>2.0408163265306121E-2</v>
      </c>
      <c r="BF55" s="8">
        <f>IFERROR(IF(AND($D55&lt;=BF$6,SUM($I55:BE55)&lt;&gt;1),1/$F55,0),0)</f>
        <v>2.0408163265306121E-2</v>
      </c>
      <c r="BG55" s="8">
        <f>IFERROR(IF(AND($D55&lt;=BG$6,SUM($I55:BF55)&lt;&gt;1),1/$F55,0),0)</f>
        <v>2.0408163265306121E-2</v>
      </c>
      <c r="BH55" s="8">
        <f>IFERROR(IF(AND($D55&lt;=BH$6,SUM($I55:BG55)&lt;&gt;1),1/$F55,0),0)</f>
        <v>0</v>
      </c>
      <c r="BI55" s="8">
        <f>IFERROR(IF(AND($D55&lt;=BI$6,SUM($I55:BH55)&lt;&gt;1),1/$F55,0),0)</f>
        <v>0</v>
      </c>
      <c r="BJ55" s="8">
        <f>IFERROR(IF(AND($D55&lt;=BJ$6,SUM($I55:BI55)&lt;&gt;1),1/$F55,0),0)</f>
        <v>0</v>
      </c>
      <c r="BK55" s="8">
        <f>IFERROR(IF(AND($D55&lt;=BK$6,SUM($I55:BJ55)&lt;&gt;1),1/$F55,0),0)</f>
        <v>0</v>
      </c>
      <c r="BL55" s="8">
        <f>IFERROR(IF(AND($D55&lt;=BL$6,SUM($I55:BK55)&lt;&gt;1),1/$F55,0),0)</f>
        <v>0</v>
      </c>
      <c r="BM55" s="8">
        <f>IFERROR(IF(AND($D55&lt;=BM$6,SUM($I55:BL55)&lt;&gt;1),1/$F55,0),0)</f>
        <v>0</v>
      </c>
      <c r="BN55" s="8">
        <f>IFERROR(IF(AND($D55&lt;=BN$6,SUM($I55:BM55)&lt;&gt;1),1/$F55,0),0)</f>
        <v>0</v>
      </c>
      <c r="BO55" s="8">
        <f>IFERROR(IF(AND($D55&lt;=BO$6,SUM($I55:BN55)&lt;&gt;1),1/$F55,0),0)</f>
        <v>0</v>
      </c>
      <c r="BP55" s="8">
        <f>IFERROR(IF(AND($D55&lt;=BP$6,SUM($I55:BO55)&lt;&gt;1),1/$F55,0),0)</f>
        <v>0</v>
      </c>
      <c r="BQ55" s="8">
        <f>IFERROR(IF(AND($D55&lt;=BQ$6,SUM($I55:BP55)&lt;&gt;1),1/$F55,0),0)</f>
        <v>0</v>
      </c>
      <c r="BR55" s="8">
        <f>IFERROR(IF(AND($D55&lt;=BR$6,SUM($I55:BQ55)&lt;&gt;1),1/$F55,0),0)</f>
        <v>0</v>
      </c>
      <c r="BS55" s="8">
        <f>IFERROR(IF(AND($D55&lt;=BS$6,SUM($I55:BR55)&lt;&gt;1),1/$F55,0),0)</f>
        <v>0</v>
      </c>
      <c r="BT55" s="8">
        <f>IFERROR(IF(AND($D55&lt;=BT$6,SUM($I55:BS55)&lt;&gt;1),1/$F55,0),0)</f>
        <v>0</v>
      </c>
      <c r="BU55" s="8">
        <f>IFERROR(IF(AND($D55&lt;=BU$6,SUM($I55:BT55)&lt;&gt;1),1/$F55,0),0)</f>
        <v>0</v>
      </c>
    </row>
    <row r="56" spans="1:73">
      <c r="A56" s="20"/>
      <c r="B56" s="43"/>
      <c r="C56" s="39"/>
      <c r="D56" s="17"/>
      <c r="E56" s="35"/>
      <c r="F56" s="20"/>
      <c r="G56" s="5"/>
      <c r="H56" s="6"/>
      <c r="I56" s="2" t="s">
        <v>8</v>
      </c>
      <c r="J56" s="9">
        <f t="shared" ref="J56:Y56" si="123">J55*$C55</f>
        <v>0</v>
      </c>
      <c r="K56" s="10">
        <f t="shared" si="123"/>
        <v>439420.15591836732</v>
      </c>
      <c r="L56" s="10">
        <f t="shared" si="123"/>
        <v>439420.15591836732</v>
      </c>
      <c r="M56" s="10">
        <f t="shared" si="123"/>
        <v>439420.15591836732</v>
      </c>
      <c r="N56" s="10">
        <f t="shared" si="123"/>
        <v>439420.15591836732</v>
      </c>
      <c r="O56" s="10">
        <f t="shared" si="123"/>
        <v>439420.15591836732</v>
      </c>
      <c r="P56" s="10">
        <f t="shared" si="123"/>
        <v>439420.15591836732</v>
      </c>
      <c r="Q56" s="10">
        <f t="shared" si="123"/>
        <v>439420.15591836732</v>
      </c>
      <c r="R56" s="10">
        <f t="shared" si="123"/>
        <v>439420.15591836732</v>
      </c>
      <c r="S56" s="10">
        <f t="shared" si="123"/>
        <v>439420.15591836732</v>
      </c>
      <c r="T56" s="10">
        <f t="shared" si="123"/>
        <v>439420.15591836732</v>
      </c>
      <c r="U56" s="10">
        <f t="shared" si="123"/>
        <v>439420.15591836732</v>
      </c>
      <c r="V56" s="10">
        <f t="shared" si="123"/>
        <v>439420.15591836732</v>
      </c>
      <c r="W56" s="10">
        <f t="shared" si="123"/>
        <v>439420.15591836732</v>
      </c>
      <c r="X56" s="10">
        <f t="shared" si="123"/>
        <v>439420.15591836732</v>
      </c>
      <c r="Y56" s="10">
        <f t="shared" si="123"/>
        <v>439420.15591836732</v>
      </c>
      <c r="Z56" s="10">
        <f t="shared" ref="Z56:BK56" si="124">Z55*$C55</f>
        <v>439420.15591836732</v>
      </c>
      <c r="AA56" s="10">
        <f t="shared" si="124"/>
        <v>439420.15591836732</v>
      </c>
      <c r="AB56" s="10">
        <f t="shared" si="124"/>
        <v>439420.15591836732</v>
      </c>
      <c r="AC56" s="10">
        <f t="shared" si="124"/>
        <v>439420.15591836732</v>
      </c>
      <c r="AD56" s="10">
        <f t="shared" si="124"/>
        <v>439420.15591836732</v>
      </c>
      <c r="AE56" s="10">
        <f t="shared" si="124"/>
        <v>439420.15591836732</v>
      </c>
      <c r="AF56" s="10">
        <f t="shared" si="124"/>
        <v>439420.15591836732</v>
      </c>
      <c r="AG56" s="10">
        <f t="shared" si="124"/>
        <v>439420.15591836732</v>
      </c>
      <c r="AH56" s="10">
        <f t="shared" si="124"/>
        <v>439420.15591836732</v>
      </c>
      <c r="AI56" s="10">
        <f t="shared" si="124"/>
        <v>439420.15591836732</v>
      </c>
      <c r="AJ56" s="10">
        <f t="shared" si="124"/>
        <v>439420.15591836732</v>
      </c>
      <c r="AK56" s="10">
        <f t="shared" si="124"/>
        <v>439420.15591836732</v>
      </c>
      <c r="AL56" s="10">
        <f t="shared" si="124"/>
        <v>439420.15591836732</v>
      </c>
      <c r="AM56" s="10">
        <f t="shared" si="124"/>
        <v>439420.15591836732</v>
      </c>
      <c r="AN56" s="10">
        <f t="shared" si="124"/>
        <v>439420.15591836732</v>
      </c>
      <c r="AO56" s="10">
        <f t="shared" si="124"/>
        <v>439420.15591836732</v>
      </c>
      <c r="AP56" s="10">
        <f t="shared" si="124"/>
        <v>439420.15591836732</v>
      </c>
      <c r="AQ56" s="10">
        <f t="shared" si="124"/>
        <v>439420.15591836732</v>
      </c>
      <c r="AR56" s="10">
        <f t="shared" si="124"/>
        <v>439420.15591836732</v>
      </c>
      <c r="AS56" s="10">
        <f t="shared" si="124"/>
        <v>439420.15591836732</v>
      </c>
      <c r="AT56" s="10">
        <f t="shared" si="124"/>
        <v>439420.15591836732</v>
      </c>
      <c r="AU56" s="10">
        <f t="shared" si="124"/>
        <v>439420.15591836732</v>
      </c>
      <c r="AV56" s="10">
        <f t="shared" si="124"/>
        <v>439420.15591836732</v>
      </c>
      <c r="AW56" s="10">
        <f t="shared" si="124"/>
        <v>439420.15591836732</v>
      </c>
      <c r="AX56" s="10">
        <f t="shared" si="124"/>
        <v>439420.15591836732</v>
      </c>
      <c r="AY56" s="10">
        <f t="shared" si="124"/>
        <v>439420.15591836732</v>
      </c>
      <c r="AZ56" s="10">
        <f t="shared" si="124"/>
        <v>439420.15591836732</v>
      </c>
      <c r="BA56" s="10">
        <f t="shared" si="124"/>
        <v>439420.15591836732</v>
      </c>
      <c r="BB56" s="10">
        <f t="shared" si="124"/>
        <v>439420.15591836732</v>
      </c>
      <c r="BC56" s="10">
        <f t="shared" si="124"/>
        <v>439420.15591836732</v>
      </c>
      <c r="BD56" s="10">
        <f t="shared" si="124"/>
        <v>439420.15591836732</v>
      </c>
      <c r="BE56" s="10">
        <f t="shared" si="124"/>
        <v>439420.15591836732</v>
      </c>
      <c r="BF56" s="10">
        <f t="shared" si="124"/>
        <v>439420.15591836732</v>
      </c>
      <c r="BG56" s="10">
        <f t="shared" si="124"/>
        <v>439420.15591836732</v>
      </c>
      <c r="BH56" s="10">
        <f t="shared" si="124"/>
        <v>0</v>
      </c>
      <c r="BI56" s="10">
        <f t="shared" si="124"/>
        <v>0</v>
      </c>
      <c r="BJ56" s="10">
        <f t="shared" si="124"/>
        <v>0</v>
      </c>
      <c r="BK56" s="10">
        <f t="shared" si="124"/>
        <v>0</v>
      </c>
      <c r="BL56" s="10">
        <f t="shared" ref="BL56:BU56" si="125">BL55*$C55</f>
        <v>0</v>
      </c>
      <c r="BM56" s="10">
        <f t="shared" si="125"/>
        <v>0</v>
      </c>
      <c r="BN56" s="10">
        <f t="shared" si="125"/>
        <v>0</v>
      </c>
      <c r="BO56" s="10">
        <f t="shared" si="125"/>
        <v>0</v>
      </c>
      <c r="BP56" s="10">
        <f t="shared" si="125"/>
        <v>0</v>
      </c>
      <c r="BQ56" s="10">
        <f t="shared" si="125"/>
        <v>0</v>
      </c>
      <c r="BR56" s="10">
        <f t="shared" si="125"/>
        <v>0</v>
      </c>
      <c r="BS56" s="10">
        <f t="shared" si="125"/>
        <v>0</v>
      </c>
      <c r="BT56" s="10">
        <f t="shared" si="125"/>
        <v>0</v>
      </c>
      <c r="BU56" s="10">
        <f t="shared" si="125"/>
        <v>0</v>
      </c>
    </row>
    <row r="57" spans="1:73">
      <c r="A57" s="19" t="s">
        <v>65</v>
      </c>
      <c r="B57" s="42" t="s">
        <v>66</v>
      </c>
      <c r="C57" s="38"/>
      <c r="D57" s="16">
        <f>EDATE(D$7,E57)</f>
        <v>45200</v>
      </c>
      <c r="E57" s="34">
        <v>1</v>
      </c>
      <c r="F57" s="19">
        <v>43</v>
      </c>
      <c r="G57" s="3">
        <f t="shared" ref="G57" si="126">IF(F57&lt;&gt;"",H57-D57,"")</f>
        <v>1338</v>
      </c>
      <c r="H57" s="4">
        <f t="shared" ref="H57" si="127">IFERROR(EOMONTH(D57,F57),"")</f>
        <v>46538</v>
      </c>
      <c r="I57" s="1" t="s">
        <v>7</v>
      </c>
      <c r="J57" s="7">
        <v>0</v>
      </c>
      <c r="K57" s="8">
        <f>IFERROR(IF(AND($D57&lt;=K$6,SUM($I57:J57)&lt;&gt;1),1/$F57,0),0)</f>
        <v>0</v>
      </c>
      <c r="L57" s="8">
        <f>IFERROR(IF(AND($D57&lt;=L$6,SUM($I57:K57)&lt;&gt;1),1/$F57,0),0)</f>
        <v>2.3255813953488372E-2</v>
      </c>
      <c r="M57" s="8">
        <f>IFERROR(IF(AND($D57&lt;=M$6,SUM($I57:L57)&lt;&gt;1),1/$F57,0),0)</f>
        <v>2.3255813953488372E-2</v>
      </c>
      <c r="N57" s="8">
        <f>IFERROR(IF(AND($D57&lt;=N$6,SUM($I57:M57)&lt;&gt;1),1/$F57,0),0)</f>
        <v>2.3255813953488372E-2</v>
      </c>
      <c r="O57" s="8">
        <f>IFERROR(IF(AND($D57&lt;=O$6,SUM($I57:N57)&lt;&gt;1),1/$F57,0),0)</f>
        <v>2.3255813953488372E-2</v>
      </c>
      <c r="P57" s="8">
        <f>IFERROR(IF(AND($D57&lt;=P$6,SUM($I57:O57)&lt;&gt;1),1/$F57,0),0)</f>
        <v>2.3255813953488372E-2</v>
      </c>
      <c r="Q57" s="8">
        <f>IFERROR(IF(AND($D57&lt;=Q$6,SUM($I57:P57)&lt;&gt;1),1/$F57,0),0)</f>
        <v>2.3255813953488372E-2</v>
      </c>
      <c r="R57" s="8">
        <f>IFERROR(IF(AND($D57&lt;=R$6,SUM($I57:Q57)&lt;&gt;1),1/$F57,0),0)</f>
        <v>2.3255813953488372E-2</v>
      </c>
      <c r="S57" s="8">
        <f>IFERROR(IF(AND($D57&lt;=S$6,SUM($I57:R57)&lt;&gt;1),1/$F57,0),0)</f>
        <v>2.3255813953488372E-2</v>
      </c>
      <c r="T57" s="8">
        <f>IFERROR(IF(AND($D57&lt;=T$6,SUM($I57:S57)&lt;&gt;1),1/$F57,0),0)</f>
        <v>2.3255813953488372E-2</v>
      </c>
      <c r="U57" s="8">
        <f>IFERROR(IF(AND($D57&lt;=U$6,SUM($I57:T57)&lt;&gt;1),1/$F57,0),0)</f>
        <v>2.3255813953488372E-2</v>
      </c>
      <c r="V57" s="8">
        <f>IFERROR(IF(AND($D57&lt;=V$6,SUM($I57:U57)&lt;&gt;1),1/$F57,0),0)</f>
        <v>2.3255813953488372E-2</v>
      </c>
      <c r="W57" s="8">
        <f>IFERROR(IF(AND($D57&lt;=W$6,SUM($I57:V57)&lt;&gt;1),1/$F57,0),0)</f>
        <v>2.3255813953488372E-2</v>
      </c>
      <c r="X57" s="8">
        <f>IFERROR(IF(AND($D57&lt;=X$6,SUM($I57:W57)&lt;&gt;1),1/$F57,0),0)</f>
        <v>2.3255813953488372E-2</v>
      </c>
      <c r="Y57" s="8">
        <f>IFERROR(IF(AND($D57&lt;=Y$6,SUM($I57:X57)&lt;&gt;1),1/$F57,0),0)</f>
        <v>2.3255813953488372E-2</v>
      </c>
      <c r="Z57" s="8">
        <f>IFERROR(IF(AND($D57&lt;=Z$6,SUM($I57:Y57)&lt;&gt;1),1/$F57,0),0)</f>
        <v>2.3255813953488372E-2</v>
      </c>
      <c r="AA57" s="8">
        <f>IFERROR(IF(AND($D57&lt;=AA$6,SUM($I57:Z57)&lt;&gt;1),1/$F57,0),0)</f>
        <v>2.3255813953488372E-2</v>
      </c>
      <c r="AB57" s="8">
        <f>IFERROR(IF(AND($D57&lt;=AB$6,SUM($I57:AA57)&lt;&gt;1),1/$F57,0),0)</f>
        <v>2.3255813953488372E-2</v>
      </c>
      <c r="AC57" s="8">
        <f>IFERROR(IF(AND($D57&lt;=AC$6,SUM($I57:AB57)&lt;&gt;1),1/$F57,0),0)</f>
        <v>2.3255813953488372E-2</v>
      </c>
      <c r="AD57" s="8">
        <f>IFERROR(IF(AND($D57&lt;=AD$6,SUM($I57:AC57)&lt;&gt;1),1/$F57,0),0)</f>
        <v>2.3255813953488372E-2</v>
      </c>
      <c r="AE57" s="8">
        <f>IFERROR(IF(AND($D57&lt;=AE$6,SUM($I57:AD57)&lt;&gt;1),1/$F57,0),0)</f>
        <v>2.3255813953488372E-2</v>
      </c>
      <c r="AF57" s="8">
        <f>IFERROR(IF(AND($D57&lt;=AF$6,SUM($I57:AE57)&lt;&gt;1),1/$F57,0),0)</f>
        <v>2.3255813953488372E-2</v>
      </c>
      <c r="AG57" s="8">
        <f>IFERROR(IF(AND($D57&lt;=AG$6,SUM($I57:AF57)&lt;&gt;1),1/$F57,0),0)</f>
        <v>2.3255813953488372E-2</v>
      </c>
      <c r="AH57" s="8">
        <f>IFERROR(IF(AND($D57&lt;=AH$6,SUM($I57:AG57)&lt;&gt;1),1/$F57,0),0)</f>
        <v>2.3255813953488372E-2</v>
      </c>
      <c r="AI57" s="8">
        <f>IFERROR(IF(AND($D57&lt;=AI$6,SUM($I57:AH57)&lt;&gt;1),1/$F57,0),0)</f>
        <v>2.3255813953488372E-2</v>
      </c>
      <c r="AJ57" s="8">
        <f>IFERROR(IF(AND($D57&lt;=AJ$6,SUM($I57:AI57)&lt;&gt;1),1/$F57,0),0)</f>
        <v>2.3255813953488372E-2</v>
      </c>
      <c r="AK57" s="8">
        <f>IFERROR(IF(AND($D57&lt;=AK$6,SUM($I57:AJ57)&lt;&gt;1),1/$F57,0),0)</f>
        <v>2.3255813953488372E-2</v>
      </c>
      <c r="AL57" s="8">
        <f>IFERROR(IF(AND($D57&lt;=AL$6,SUM($I57:AK57)&lt;&gt;1),1/$F57,0),0)</f>
        <v>2.3255813953488372E-2</v>
      </c>
      <c r="AM57" s="8">
        <f>IFERROR(IF(AND($D57&lt;=AM$6,SUM($I57:AL57)&lt;&gt;1),1/$F57,0),0)</f>
        <v>2.3255813953488372E-2</v>
      </c>
      <c r="AN57" s="8">
        <f>IFERROR(IF(AND($D57&lt;=AN$6,SUM($I57:AM57)&lt;&gt;1),1/$F57,0),0)</f>
        <v>2.3255813953488372E-2</v>
      </c>
      <c r="AO57" s="8">
        <f>IFERROR(IF(AND($D57&lt;=AO$6,SUM($I57:AN57)&lt;&gt;1),1/$F57,0),0)</f>
        <v>2.3255813953488372E-2</v>
      </c>
      <c r="AP57" s="8">
        <f>IFERROR(IF(AND($D57&lt;=AP$6,SUM($I57:AO57)&lt;&gt;1),1/$F57,0),0)</f>
        <v>2.3255813953488372E-2</v>
      </c>
      <c r="AQ57" s="8">
        <f>IFERROR(IF(AND($D57&lt;=AQ$6,SUM($I57:AP57)&lt;&gt;1),1/$F57,0),0)</f>
        <v>2.3255813953488372E-2</v>
      </c>
      <c r="AR57" s="8">
        <f>IFERROR(IF(AND($D57&lt;=AR$6,SUM($I57:AQ57)&lt;&gt;1),1/$F57,0),0)</f>
        <v>2.3255813953488372E-2</v>
      </c>
      <c r="AS57" s="8">
        <f>IFERROR(IF(AND($D57&lt;=AS$6,SUM($I57:AR57)&lt;&gt;1),1/$F57,0),0)</f>
        <v>2.3255813953488372E-2</v>
      </c>
      <c r="AT57" s="8">
        <f>IFERROR(IF(AND($D57&lt;=AT$6,SUM($I57:AS57)&lt;&gt;1),1/$F57,0),0)</f>
        <v>2.3255813953488372E-2</v>
      </c>
      <c r="AU57" s="8">
        <f>IFERROR(IF(AND($D57&lt;=AU$6,SUM($I57:AT57)&lt;&gt;1),1/$F57,0),0)</f>
        <v>2.3255813953488372E-2</v>
      </c>
      <c r="AV57" s="8">
        <f>IFERROR(IF(AND($D57&lt;=AV$6,SUM($I57:AU57)&lt;&gt;1),1/$F57,0),0)</f>
        <v>2.3255813953488372E-2</v>
      </c>
      <c r="AW57" s="8">
        <f>IFERROR(IF(AND($D57&lt;=AW$6,SUM($I57:AV57)&lt;&gt;1),1/$F57,0),0)</f>
        <v>2.3255813953488372E-2</v>
      </c>
      <c r="AX57" s="8">
        <f>IFERROR(IF(AND($D57&lt;=AX$6,SUM($I57:AW57)&lt;&gt;1),1/$F57,0),0)</f>
        <v>2.3255813953488372E-2</v>
      </c>
      <c r="AY57" s="8">
        <f>IFERROR(IF(AND($D57&lt;=AY$6,SUM($I57:AX57)&lt;&gt;1),1/$F57,0),0)</f>
        <v>2.3255813953488372E-2</v>
      </c>
      <c r="AZ57" s="8">
        <f>IFERROR(IF(AND($D57&lt;=AZ$6,SUM($I57:AY57)&lt;&gt;1),1/$F57,0),0)</f>
        <v>2.3255813953488372E-2</v>
      </c>
      <c r="BA57" s="8">
        <f>IFERROR(IF(AND($D57&lt;=BA$6,SUM($I57:AZ57)&lt;&gt;1),1/$F57,0),0)</f>
        <v>2.3255813953488372E-2</v>
      </c>
      <c r="BB57" s="8">
        <f>IFERROR(IF(AND($D57&lt;=BB$6,SUM($I57:BA57)&lt;&gt;1),1/$F57,0),0)</f>
        <v>2.3255813953488372E-2</v>
      </c>
      <c r="BC57" s="8">
        <f>IFERROR(IF(AND($D57&lt;=BC$6,SUM($I57:BB57)&lt;&gt;1),1/$F57,0),0)</f>
        <v>0</v>
      </c>
      <c r="BD57" s="8">
        <f>IFERROR(IF(AND($D57&lt;=BD$6,SUM($I57:BC57)&lt;&gt;1),1/$F57,0),0)</f>
        <v>0</v>
      </c>
      <c r="BE57" s="8">
        <f>IFERROR(IF(AND($D57&lt;=BE$6,SUM($I57:BD57)&lt;&gt;1),1/$F57,0),0)</f>
        <v>0</v>
      </c>
      <c r="BF57" s="8">
        <f>IFERROR(IF(AND($D57&lt;=BF$6,SUM($I57:BE57)&lt;&gt;1),1/$F57,0),0)</f>
        <v>0</v>
      </c>
      <c r="BG57" s="8">
        <f>IFERROR(IF(AND($D57&lt;=BG$6,SUM($I57:BF57)&lt;&gt;1),1/$F57,0),0)</f>
        <v>0</v>
      </c>
      <c r="BH57" s="8">
        <f>IFERROR(IF(AND($D57&lt;=BH$6,SUM($I57:BG57)&lt;&gt;1),1/$F57,0),0)</f>
        <v>0</v>
      </c>
      <c r="BI57" s="8">
        <f>IFERROR(IF(AND($D57&lt;=BI$6,SUM($I57:BH57)&lt;&gt;1),1/$F57,0),0)</f>
        <v>0</v>
      </c>
      <c r="BJ57" s="8">
        <f>IFERROR(IF(AND($D57&lt;=BJ$6,SUM($I57:BI57)&lt;&gt;1),1/$F57,0),0)</f>
        <v>0</v>
      </c>
      <c r="BK57" s="8">
        <f>IFERROR(IF(AND($D57&lt;=BK$6,SUM($I57:BJ57)&lt;&gt;1),1/$F57,0),0)</f>
        <v>0</v>
      </c>
      <c r="BL57" s="8">
        <f>IFERROR(IF(AND($D57&lt;=BL$6,SUM($I57:BK57)&lt;&gt;1),1/$F57,0),0)</f>
        <v>0</v>
      </c>
      <c r="BM57" s="8">
        <f>IFERROR(IF(AND($D57&lt;=BM$6,SUM($I57:BL57)&lt;&gt;1),1/$F57,0),0)</f>
        <v>0</v>
      </c>
      <c r="BN57" s="8">
        <f>IFERROR(IF(AND($D57&lt;=BN$6,SUM($I57:BM57)&lt;&gt;1),1/$F57,0),0)</f>
        <v>0</v>
      </c>
      <c r="BO57" s="8">
        <f>IFERROR(IF(AND($D57&lt;=BO$6,SUM($I57:BN57)&lt;&gt;1),1/$F57,0),0)</f>
        <v>0</v>
      </c>
      <c r="BP57" s="8">
        <f>IFERROR(IF(AND($D57&lt;=BP$6,SUM($I57:BO57)&lt;&gt;1),1/$F57,0),0)</f>
        <v>0</v>
      </c>
      <c r="BQ57" s="8">
        <f>IFERROR(IF(AND($D57&lt;=BQ$6,SUM($I57:BP57)&lt;&gt;1),1/$F57,0),0)</f>
        <v>0</v>
      </c>
      <c r="BR57" s="8">
        <f>IFERROR(IF(AND($D57&lt;=BR$6,SUM($I57:BQ57)&lt;&gt;1),1/$F57,0),0)</f>
        <v>0</v>
      </c>
      <c r="BS57" s="8">
        <f>IFERROR(IF(AND($D57&lt;=BS$6,SUM($I57:BR57)&lt;&gt;1),1/$F57,0),0)</f>
        <v>0</v>
      </c>
      <c r="BT57" s="8">
        <f>IFERROR(IF(AND($D57&lt;=BT$6,SUM($I57:BS57)&lt;&gt;1),1/$F57,0),0)</f>
        <v>0</v>
      </c>
      <c r="BU57" s="8">
        <f>IFERROR(IF(AND($D57&lt;=BU$6,SUM($I57:BT57)&lt;&gt;1),1/$F57,0),0)</f>
        <v>0</v>
      </c>
    </row>
    <row r="58" spans="1:73">
      <c r="A58" s="19"/>
      <c r="B58" s="42"/>
      <c r="C58" s="38"/>
      <c r="D58" s="16"/>
      <c r="E58" s="34"/>
      <c r="F58" s="19"/>
      <c r="G58" s="5"/>
      <c r="H58" s="6"/>
      <c r="I58" s="2" t="s">
        <v>8</v>
      </c>
      <c r="J58" s="9">
        <f t="shared" ref="J58:Y58" si="128">J57*$C57</f>
        <v>0</v>
      </c>
      <c r="K58" s="10">
        <f t="shared" si="128"/>
        <v>0</v>
      </c>
      <c r="L58" s="10">
        <f t="shared" si="128"/>
        <v>0</v>
      </c>
      <c r="M58" s="10">
        <f t="shared" si="128"/>
        <v>0</v>
      </c>
      <c r="N58" s="10">
        <f t="shared" si="128"/>
        <v>0</v>
      </c>
      <c r="O58" s="10">
        <f t="shared" si="128"/>
        <v>0</v>
      </c>
      <c r="P58" s="10">
        <f t="shared" si="128"/>
        <v>0</v>
      </c>
      <c r="Q58" s="10">
        <f t="shared" si="128"/>
        <v>0</v>
      </c>
      <c r="R58" s="10">
        <f t="shared" si="128"/>
        <v>0</v>
      </c>
      <c r="S58" s="10">
        <f t="shared" si="128"/>
        <v>0</v>
      </c>
      <c r="T58" s="10">
        <f t="shared" si="128"/>
        <v>0</v>
      </c>
      <c r="U58" s="10">
        <f t="shared" si="128"/>
        <v>0</v>
      </c>
      <c r="V58" s="10">
        <f t="shared" si="128"/>
        <v>0</v>
      </c>
      <c r="W58" s="10">
        <f t="shared" si="128"/>
        <v>0</v>
      </c>
      <c r="X58" s="10">
        <f t="shared" si="128"/>
        <v>0</v>
      </c>
      <c r="Y58" s="10">
        <f t="shared" si="128"/>
        <v>0</v>
      </c>
      <c r="Z58" s="10">
        <f t="shared" ref="Z58:BK58" si="129">Z57*$C57</f>
        <v>0</v>
      </c>
      <c r="AA58" s="10">
        <f t="shared" si="129"/>
        <v>0</v>
      </c>
      <c r="AB58" s="10">
        <f t="shared" si="129"/>
        <v>0</v>
      </c>
      <c r="AC58" s="10">
        <f t="shared" si="129"/>
        <v>0</v>
      </c>
      <c r="AD58" s="10">
        <f t="shared" si="129"/>
        <v>0</v>
      </c>
      <c r="AE58" s="10">
        <f t="shared" si="129"/>
        <v>0</v>
      </c>
      <c r="AF58" s="10">
        <f t="shared" si="129"/>
        <v>0</v>
      </c>
      <c r="AG58" s="10">
        <f t="shared" si="129"/>
        <v>0</v>
      </c>
      <c r="AH58" s="10">
        <f t="shared" si="129"/>
        <v>0</v>
      </c>
      <c r="AI58" s="10">
        <f t="shared" si="129"/>
        <v>0</v>
      </c>
      <c r="AJ58" s="10">
        <f t="shared" si="129"/>
        <v>0</v>
      </c>
      <c r="AK58" s="10">
        <f t="shared" si="129"/>
        <v>0</v>
      </c>
      <c r="AL58" s="10">
        <f t="shared" si="129"/>
        <v>0</v>
      </c>
      <c r="AM58" s="10">
        <f t="shared" si="129"/>
        <v>0</v>
      </c>
      <c r="AN58" s="10">
        <f t="shared" si="129"/>
        <v>0</v>
      </c>
      <c r="AO58" s="10">
        <f t="shared" si="129"/>
        <v>0</v>
      </c>
      <c r="AP58" s="10">
        <f t="shared" si="129"/>
        <v>0</v>
      </c>
      <c r="AQ58" s="10">
        <f t="shared" si="129"/>
        <v>0</v>
      </c>
      <c r="AR58" s="10">
        <f t="shared" si="129"/>
        <v>0</v>
      </c>
      <c r="AS58" s="10">
        <f t="shared" si="129"/>
        <v>0</v>
      </c>
      <c r="AT58" s="10">
        <f t="shared" si="129"/>
        <v>0</v>
      </c>
      <c r="AU58" s="10">
        <f t="shared" si="129"/>
        <v>0</v>
      </c>
      <c r="AV58" s="10">
        <f t="shared" si="129"/>
        <v>0</v>
      </c>
      <c r="AW58" s="10">
        <f t="shared" si="129"/>
        <v>0</v>
      </c>
      <c r="AX58" s="10">
        <f t="shared" si="129"/>
        <v>0</v>
      </c>
      <c r="AY58" s="10">
        <f t="shared" si="129"/>
        <v>0</v>
      </c>
      <c r="AZ58" s="10">
        <f t="shared" si="129"/>
        <v>0</v>
      </c>
      <c r="BA58" s="10">
        <f t="shared" si="129"/>
        <v>0</v>
      </c>
      <c r="BB58" s="10">
        <f t="shared" si="129"/>
        <v>0</v>
      </c>
      <c r="BC58" s="10">
        <f t="shared" si="129"/>
        <v>0</v>
      </c>
      <c r="BD58" s="10">
        <f t="shared" si="129"/>
        <v>0</v>
      </c>
      <c r="BE58" s="10">
        <f t="shared" si="129"/>
        <v>0</v>
      </c>
      <c r="BF58" s="10">
        <f t="shared" si="129"/>
        <v>0</v>
      </c>
      <c r="BG58" s="10">
        <f t="shared" si="129"/>
        <v>0</v>
      </c>
      <c r="BH58" s="10">
        <f t="shared" si="129"/>
        <v>0</v>
      </c>
      <c r="BI58" s="10">
        <f t="shared" si="129"/>
        <v>0</v>
      </c>
      <c r="BJ58" s="10">
        <f t="shared" si="129"/>
        <v>0</v>
      </c>
      <c r="BK58" s="10">
        <f t="shared" si="129"/>
        <v>0</v>
      </c>
      <c r="BL58" s="10">
        <f t="shared" ref="BL58:BU58" si="130">BL57*$C57</f>
        <v>0</v>
      </c>
      <c r="BM58" s="10">
        <f t="shared" si="130"/>
        <v>0</v>
      </c>
      <c r="BN58" s="10">
        <f t="shared" si="130"/>
        <v>0</v>
      </c>
      <c r="BO58" s="10">
        <f t="shared" si="130"/>
        <v>0</v>
      </c>
      <c r="BP58" s="10">
        <f t="shared" si="130"/>
        <v>0</v>
      </c>
      <c r="BQ58" s="10">
        <f t="shared" si="130"/>
        <v>0</v>
      </c>
      <c r="BR58" s="10">
        <f t="shared" si="130"/>
        <v>0</v>
      </c>
      <c r="BS58" s="10">
        <f t="shared" si="130"/>
        <v>0</v>
      </c>
      <c r="BT58" s="10">
        <f t="shared" si="130"/>
        <v>0</v>
      </c>
      <c r="BU58" s="10">
        <f t="shared" si="130"/>
        <v>0</v>
      </c>
    </row>
    <row r="59" spans="1:73">
      <c r="A59" s="20" t="s">
        <v>67</v>
      </c>
      <c r="B59" s="43" t="s">
        <v>68</v>
      </c>
      <c r="C59" s="39">
        <f>VLOOKUP(A59,'Resumo Eventograma'!A:E,5,FALSE)</f>
        <v>2018343.72</v>
      </c>
      <c r="D59" s="17">
        <f>EDATE(D$7,E59)</f>
        <v>45200</v>
      </c>
      <c r="E59" s="35">
        <v>1</v>
      </c>
      <c r="F59" s="20">
        <v>43</v>
      </c>
      <c r="G59" s="3">
        <f t="shared" ref="G59" si="131">IF(F59&lt;&gt;"",H59-D59,"")</f>
        <v>1338</v>
      </c>
      <c r="H59" s="4">
        <f t="shared" ref="H59" si="132">IFERROR(EOMONTH(D59,F59),"")</f>
        <v>46538</v>
      </c>
      <c r="I59" s="1" t="s">
        <v>7</v>
      </c>
      <c r="J59" s="7">
        <v>0</v>
      </c>
      <c r="K59" s="8">
        <f>IFERROR(IF(AND($D59&lt;=K$6,SUM($I59:J59)&lt;&gt;1),1/$F59,0),0)</f>
        <v>0</v>
      </c>
      <c r="L59" s="8">
        <f>IFERROR(IF(AND($D59&lt;=L$6,SUM($I59:K59)&lt;&gt;1),1/$F59,0),0)</f>
        <v>2.3255813953488372E-2</v>
      </c>
      <c r="M59" s="8">
        <f>IFERROR(IF(AND($D59&lt;=M$6,SUM($I59:L59)&lt;&gt;1),1/$F59,0),0)</f>
        <v>2.3255813953488372E-2</v>
      </c>
      <c r="N59" s="8">
        <f>IFERROR(IF(AND($D59&lt;=N$6,SUM($I59:M59)&lt;&gt;1),1/$F59,0),0)</f>
        <v>2.3255813953488372E-2</v>
      </c>
      <c r="O59" s="8">
        <f>IFERROR(IF(AND($D59&lt;=O$6,SUM($I59:N59)&lt;&gt;1),1/$F59,0),0)</f>
        <v>2.3255813953488372E-2</v>
      </c>
      <c r="P59" s="8">
        <f>IFERROR(IF(AND($D59&lt;=P$6,SUM($I59:O59)&lt;&gt;1),1/$F59,0),0)</f>
        <v>2.3255813953488372E-2</v>
      </c>
      <c r="Q59" s="8">
        <f>IFERROR(IF(AND($D59&lt;=Q$6,SUM($I59:P59)&lt;&gt;1),1/$F59,0),0)</f>
        <v>2.3255813953488372E-2</v>
      </c>
      <c r="R59" s="8">
        <f>IFERROR(IF(AND($D59&lt;=R$6,SUM($I59:Q59)&lt;&gt;1),1/$F59,0),0)</f>
        <v>2.3255813953488372E-2</v>
      </c>
      <c r="S59" s="8">
        <f>IFERROR(IF(AND($D59&lt;=S$6,SUM($I59:R59)&lt;&gt;1),1/$F59,0),0)</f>
        <v>2.3255813953488372E-2</v>
      </c>
      <c r="T59" s="8">
        <f>IFERROR(IF(AND($D59&lt;=T$6,SUM($I59:S59)&lt;&gt;1),1/$F59,0),0)</f>
        <v>2.3255813953488372E-2</v>
      </c>
      <c r="U59" s="8">
        <f>IFERROR(IF(AND($D59&lt;=U$6,SUM($I59:T59)&lt;&gt;1),1/$F59,0),0)</f>
        <v>2.3255813953488372E-2</v>
      </c>
      <c r="V59" s="8">
        <f>IFERROR(IF(AND($D59&lt;=V$6,SUM($I59:U59)&lt;&gt;1),1/$F59,0),0)</f>
        <v>2.3255813953488372E-2</v>
      </c>
      <c r="W59" s="8">
        <f>IFERROR(IF(AND($D59&lt;=W$6,SUM($I59:V59)&lt;&gt;1),1/$F59,0),0)</f>
        <v>2.3255813953488372E-2</v>
      </c>
      <c r="X59" s="8">
        <f>IFERROR(IF(AND($D59&lt;=X$6,SUM($I59:W59)&lt;&gt;1),1/$F59,0),0)</f>
        <v>2.3255813953488372E-2</v>
      </c>
      <c r="Y59" s="8">
        <f>IFERROR(IF(AND($D59&lt;=Y$6,SUM($I59:X59)&lt;&gt;1),1/$F59,0),0)</f>
        <v>2.3255813953488372E-2</v>
      </c>
      <c r="Z59" s="8">
        <f>IFERROR(IF(AND($D59&lt;=Z$6,SUM($I59:Y59)&lt;&gt;1),1/$F59,0),0)</f>
        <v>2.3255813953488372E-2</v>
      </c>
      <c r="AA59" s="8">
        <f>IFERROR(IF(AND($D59&lt;=AA$6,SUM($I59:Z59)&lt;&gt;1),1/$F59,0),0)</f>
        <v>2.3255813953488372E-2</v>
      </c>
      <c r="AB59" s="8">
        <f>IFERROR(IF(AND($D59&lt;=AB$6,SUM($I59:AA59)&lt;&gt;1),1/$F59,0),0)</f>
        <v>2.3255813953488372E-2</v>
      </c>
      <c r="AC59" s="8">
        <f>IFERROR(IF(AND($D59&lt;=AC$6,SUM($I59:AB59)&lt;&gt;1),1/$F59,0),0)</f>
        <v>2.3255813953488372E-2</v>
      </c>
      <c r="AD59" s="8">
        <f>IFERROR(IF(AND($D59&lt;=AD$6,SUM($I59:AC59)&lt;&gt;1),1/$F59,0),0)</f>
        <v>2.3255813953488372E-2</v>
      </c>
      <c r="AE59" s="8">
        <f>IFERROR(IF(AND($D59&lt;=AE$6,SUM($I59:AD59)&lt;&gt;1),1/$F59,0),0)</f>
        <v>2.3255813953488372E-2</v>
      </c>
      <c r="AF59" s="8">
        <f>IFERROR(IF(AND($D59&lt;=AF$6,SUM($I59:AE59)&lt;&gt;1),1/$F59,0),0)</f>
        <v>2.3255813953488372E-2</v>
      </c>
      <c r="AG59" s="8">
        <f>IFERROR(IF(AND($D59&lt;=AG$6,SUM($I59:AF59)&lt;&gt;1),1/$F59,0),0)</f>
        <v>2.3255813953488372E-2</v>
      </c>
      <c r="AH59" s="8">
        <f>IFERROR(IF(AND($D59&lt;=AH$6,SUM($I59:AG59)&lt;&gt;1),1/$F59,0),0)</f>
        <v>2.3255813953488372E-2</v>
      </c>
      <c r="AI59" s="8">
        <f>IFERROR(IF(AND($D59&lt;=AI$6,SUM($I59:AH59)&lt;&gt;1),1/$F59,0),0)</f>
        <v>2.3255813953488372E-2</v>
      </c>
      <c r="AJ59" s="8">
        <f>IFERROR(IF(AND($D59&lt;=AJ$6,SUM($I59:AI59)&lt;&gt;1),1/$F59,0),0)</f>
        <v>2.3255813953488372E-2</v>
      </c>
      <c r="AK59" s="8">
        <f>IFERROR(IF(AND($D59&lt;=AK$6,SUM($I59:AJ59)&lt;&gt;1),1/$F59,0),0)</f>
        <v>2.3255813953488372E-2</v>
      </c>
      <c r="AL59" s="8">
        <f>IFERROR(IF(AND($D59&lt;=AL$6,SUM($I59:AK59)&lt;&gt;1),1/$F59,0),0)</f>
        <v>2.3255813953488372E-2</v>
      </c>
      <c r="AM59" s="8">
        <f>IFERROR(IF(AND($D59&lt;=AM$6,SUM($I59:AL59)&lt;&gt;1),1/$F59,0),0)</f>
        <v>2.3255813953488372E-2</v>
      </c>
      <c r="AN59" s="8">
        <f>IFERROR(IF(AND($D59&lt;=AN$6,SUM($I59:AM59)&lt;&gt;1),1/$F59,0),0)</f>
        <v>2.3255813953488372E-2</v>
      </c>
      <c r="AO59" s="8">
        <f>IFERROR(IF(AND($D59&lt;=AO$6,SUM($I59:AN59)&lt;&gt;1),1/$F59,0),0)</f>
        <v>2.3255813953488372E-2</v>
      </c>
      <c r="AP59" s="8">
        <f>IFERROR(IF(AND($D59&lt;=AP$6,SUM($I59:AO59)&lt;&gt;1),1/$F59,0),0)</f>
        <v>2.3255813953488372E-2</v>
      </c>
      <c r="AQ59" s="8">
        <f>IFERROR(IF(AND($D59&lt;=AQ$6,SUM($I59:AP59)&lt;&gt;1),1/$F59,0),0)</f>
        <v>2.3255813953488372E-2</v>
      </c>
      <c r="AR59" s="8">
        <f>IFERROR(IF(AND($D59&lt;=AR$6,SUM($I59:AQ59)&lt;&gt;1),1/$F59,0),0)</f>
        <v>2.3255813953488372E-2</v>
      </c>
      <c r="AS59" s="8">
        <f>IFERROR(IF(AND($D59&lt;=AS$6,SUM($I59:AR59)&lt;&gt;1),1/$F59,0),0)</f>
        <v>2.3255813953488372E-2</v>
      </c>
      <c r="AT59" s="8">
        <f>IFERROR(IF(AND($D59&lt;=AT$6,SUM($I59:AS59)&lt;&gt;1),1/$F59,0),0)</f>
        <v>2.3255813953488372E-2</v>
      </c>
      <c r="AU59" s="8">
        <f>IFERROR(IF(AND($D59&lt;=AU$6,SUM($I59:AT59)&lt;&gt;1),1/$F59,0),0)</f>
        <v>2.3255813953488372E-2</v>
      </c>
      <c r="AV59" s="8">
        <f>IFERROR(IF(AND($D59&lt;=AV$6,SUM($I59:AU59)&lt;&gt;1),1/$F59,0),0)</f>
        <v>2.3255813953488372E-2</v>
      </c>
      <c r="AW59" s="8">
        <f>IFERROR(IF(AND($D59&lt;=AW$6,SUM($I59:AV59)&lt;&gt;1),1/$F59,0),0)</f>
        <v>2.3255813953488372E-2</v>
      </c>
      <c r="AX59" s="8">
        <f>IFERROR(IF(AND($D59&lt;=AX$6,SUM($I59:AW59)&lt;&gt;1),1/$F59,0),0)</f>
        <v>2.3255813953488372E-2</v>
      </c>
      <c r="AY59" s="8">
        <f>IFERROR(IF(AND($D59&lt;=AY$6,SUM($I59:AX59)&lt;&gt;1),1/$F59,0),0)</f>
        <v>2.3255813953488372E-2</v>
      </c>
      <c r="AZ59" s="8">
        <f>IFERROR(IF(AND($D59&lt;=AZ$6,SUM($I59:AY59)&lt;&gt;1),1/$F59,0),0)</f>
        <v>2.3255813953488372E-2</v>
      </c>
      <c r="BA59" s="8">
        <f>IFERROR(IF(AND($D59&lt;=BA$6,SUM($I59:AZ59)&lt;&gt;1),1/$F59,0),0)</f>
        <v>2.3255813953488372E-2</v>
      </c>
      <c r="BB59" s="8">
        <f>IFERROR(IF(AND($D59&lt;=BB$6,SUM($I59:BA59)&lt;&gt;1),1/$F59,0),0)</f>
        <v>2.3255813953488372E-2</v>
      </c>
      <c r="BC59" s="8">
        <f>IFERROR(IF(AND($D59&lt;=BC$6,SUM($I59:BB59)&lt;&gt;1),1/$F59,0),0)</f>
        <v>0</v>
      </c>
      <c r="BD59" s="8">
        <f>IFERROR(IF(AND($D59&lt;=BD$6,SUM($I59:BC59)&lt;&gt;1),1/$F59,0),0)</f>
        <v>0</v>
      </c>
      <c r="BE59" s="8">
        <f>IFERROR(IF(AND($D59&lt;=BE$6,SUM($I59:BD59)&lt;&gt;1),1/$F59,0),0)</f>
        <v>0</v>
      </c>
      <c r="BF59" s="8">
        <f>IFERROR(IF(AND($D59&lt;=BF$6,SUM($I59:BE59)&lt;&gt;1),1/$F59,0),0)</f>
        <v>0</v>
      </c>
      <c r="BG59" s="8">
        <f>IFERROR(IF(AND($D59&lt;=BG$6,SUM($I59:BF59)&lt;&gt;1),1/$F59,0),0)</f>
        <v>0</v>
      </c>
      <c r="BH59" s="8">
        <f>IFERROR(IF(AND($D59&lt;=BH$6,SUM($I59:BG59)&lt;&gt;1),1/$F59,0),0)</f>
        <v>0</v>
      </c>
      <c r="BI59" s="8">
        <f>IFERROR(IF(AND($D59&lt;=BI$6,SUM($I59:BH59)&lt;&gt;1),1/$F59,0),0)</f>
        <v>0</v>
      </c>
      <c r="BJ59" s="8">
        <f>IFERROR(IF(AND($D59&lt;=BJ$6,SUM($I59:BI59)&lt;&gt;1),1/$F59,0),0)</f>
        <v>0</v>
      </c>
      <c r="BK59" s="8">
        <f>IFERROR(IF(AND($D59&lt;=BK$6,SUM($I59:BJ59)&lt;&gt;1),1/$F59,0),0)</f>
        <v>0</v>
      </c>
      <c r="BL59" s="8">
        <f>IFERROR(IF(AND($D59&lt;=BL$6,SUM($I59:BK59)&lt;&gt;1),1/$F59,0),0)</f>
        <v>0</v>
      </c>
      <c r="BM59" s="8">
        <f>IFERROR(IF(AND($D59&lt;=BM$6,SUM($I59:BL59)&lt;&gt;1),1/$F59,0),0)</f>
        <v>0</v>
      </c>
      <c r="BN59" s="8">
        <f>IFERROR(IF(AND($D59&lt;=BN$6,SUM($I59:BM59)&lt;&gt;1),1/$F59,0),0)</f>
        <v>0</v>
      </c>
      <c r="BO59" s="8">
        <f>IFERROR(IF(AND($D59&lt;=BO$6,SUM($I59:BN59)&lt;&gt;1),1/$F59,0),0)</f>
        <v>0</v>
      </c>
      <c r="BP59" s="8">
        <f>IFERROR(IF(AND($D59&lt;=BP$6,SUM($I59:BO59)&lt;&gt;1),1/$F59,0),0)</f>
        <v>0</v>
      </c>
      <c r="BQ59" s="8">
        <f>IFERROR(IF(AND($D59&lt;=BQ$6,SUM($I59:BP59)&lt;&gt;1),1/$F59,0),0)</f>
        <v>0</v>
      </c>
      <c r="BR59" s="8">
        <f>IFERROR(IF(AND($D59&lt;=BR$6,SUM($I59:BQ59)&lt;&gt;1),1/$F59,0),0)</f>
        <v>0</v>
      </c>
      <c r="BS59" s="8">
        <f>IFERROR(IF(AND($D59&lt;=BS$6,SUM($I59:BR59)&lt;&gt;1),1/$F59,0),0)</f>
        <v>0</v>
      </c>
      <c r="BT59" s="8">
        <f>IFERROR(IF(AND($D59&lt;=BT$6,SUM($I59:BS59)&lt;&gt;1),1/$F59,0),0)</f>
        <v>0</v>
      </c>
      <c r="BU59" s="8">
        <f>IFERROR(IF(AND($D59&lt;=BU$6,SUM($I59:BT59)&lt;&gt;1),1/$F59,0),0)</f>
        <v>0</v>
      </c>
    </row>
    <row r="60" spans="1:73">
      <c r="A60" s="20"/>
      <c r="B60" s="43"/>
      <c r="C60" s="39"/>
      <c r="D60" s="17"/>
      <c r="E60" s="35"/>
      <c r="F60" s="20"/>
      <c r="G60" s="5"/>
      <c r="H60" s="6"/>
      <c r="I60" s="2" t="s">
        <v>8</v>
      </c>
      <c r="J60" s="9">
        <f t="shared" ref="J60:Y60" si="133">J59*$C59</f>
        <v>0</v>
      </c>
      <c r="K60" s="10">
        <f t="shared" si="133"/>
        <v>0</v>
      </c>
      <c r="L60" s="10">
        <f t="shared" si="133"/>
        <v>46938.226046511627</v>
      </c>
      <c r="M60" s="10">
        <f t="shared" si="133"/>
        <v>46938.226046511627</v>
      </c>
      <c r="N60" s="10">
        <f t="shared" si="133"/>
        <v>46938.226046511627</v>
      </c>
      <c r="O60" s="10">
        <f t="shared" si="133"/>
        <v>46938.226046511627</v>
      </c>
      <c r="P60" s="10">
        <f t="shared" si="133"/>
        <v>46938.226046511627</v>
      </c>
      <c r="Q60" s="10">
        <f t="shared" si="133"/>
        <v>46938.226046511627</v>
      </c>
      <c r="R60" s="10">
        <f t="shared" si="133"/>
        <v>46938.226046511627</v>
      </c>
      <c r="S60" s="10">
        <f t="shared" si="133"/>
        <v>46938.226046511627</v>
      </c>
      <c r="T60" s="10">
        <f t="shared" si="133"/>
        <v>46938.226046511627</v>
      </c>
      <c r="U60" s="10">
        <f t="shared" si="133"/>
        <v>46938.226046511627</v>
      </c>
      <c r="V60" s="10">
        <f t="shared" si="133"/>
        <v>46938.226046511627</v>
      </c>
      <c r="W60" s="10">
        <f t="shared" si="133"/>
        <v>46938.226046511627</v>
      </c>
      <c r="X60" s="10">
        <f t="shared" si="133"/>
        <v>46938.226046511627</v>
      </c>
      <c r="Y60" s="10">
        <f t="shared" si="133"/>
        <v>46938.226046511627</v>
      </c>
      <c r="Z60" s="10">
        <f t="shared" ref="Z60:BK60" si="134">Z59*$C59</f>
        <v>46938.226046511627</v>
      </c>
      <c r="AA60" s="10">
        <f t="shared" si="134"/>
        <v>46938.226046511627</v>
      </c>
      <c r="AB60" s="10">
        <f t="shared" si="134"/>
        <v>46938.226046511627</v>
      </c>
      <c r="AC60" s="10">
        <f t="shared" si="134"/>
        <v>46938.226046511627</v>
      </c>
      <c r="AD60" s="10">
        <f t="shared" si="134"/>
        <v>46938.226046511627</v>
      </c>
      <c r="AE60" s="10">
        <f t="shared" si="134"/>
        <v>46938.226046511627</v>
      </c>
      <c r="AF60" s="10">
        <f t="shared" si="134"/>
        <v>46938.226046511627</v>
      </c>
      <c r="AG60" s="10">
        <f t="shared" si="134"/>
        <v>46938.226046511627</v>
      </c>
      <c r="AH60" s="10">
        <f t="shared" si="134"/>
        <v>46938.226046511627</v>
      </c>
      <c r="AI60" s="10">
        <f t="shared" si="134"/>
        <v>46938.226046511627</v>
      </c>
      <c r="AJ60" s="10">
        <f t="shared" si="134"/>
        <v>46938.226046511627</v>
      </c>
      <c r="AK60" s="10">
        <f t="shared" si="134"/>
        <v>46938.226046511627</v>
      </c>
      <c r="AL60" s="10">
        <f t="shared" si="134"/>
        <v>46938.226046511627</v>
      </c>
      <c r="AM60" s="10">
        <f t="shared" si="134"/>
        <v>46938.226046511627</v>
      </c>
      <c r="AN60" s="10">
        <f t="shared" si="134"/>
        <v>46938.226046511627</v>
      </c>
      <c r="AO60" s="10">
        <f t="shared" si="134"/>
        <v>46938.226046511627</v>
      </c>
      <c r="AP60" s="10">
        <f t="shared" si="134"/>
        <v>46938.226046511627</v>
      </c>
      <c r="AQ60" s="10">
        <f t="shared" si="134"/>
        <v>46938.226046511627</v>
      </c>
      <c r="AR60" s="10">
        <f t="shared" si="134"/>
        <v>46938.226046511627</v>
      </c>
      <c r="AS60" s="10">
        <f t="shared" si="134"/>
        <v>46938.226046511627</v>
      </c>
      <c r="AT60" s="10">
        <f t="shared" si="134"/>
        <v>46938.226046511627</v>
      </c>
      <c r="AU60" s="10">
        <f t="shared" si="134"/>
        <v>46938.226046511627</v>
      </c>
      <c r="AV60" s="10">
        <f t="shared" si="134"/>
        <v>46938.226046511627</v>
      </c>
      <c r="AW60" s="10">
        <f t="shared" si="134"/>
        <v>46938.226046511627</v>
      </c>
      <c r="AX60" s="10">
        <f t="shared" si="134"/>
        <v>46938.226046511627</v>
      </c>
      <c r="AY60" s="10">
        <f t="shared" si="134"/>
        <v>46938.226046511627</v>
      </c>
      <c r="AZ60" s="10">
        <f t="shared" si="134"/>
        <v>46938.226046511627</v>
      </c>
      <c r="BA60" s="10">
        <f t="shared" si="134"/>
        <v>46938.226046511627</v>
      </c>
      <c r="BB60" s="10">
        <f t="shared" si="134"/>
        <v>46938.226046511627</v>
      </c>
      <c r="BC60" s="10">
        <f t="shared" si="134"/>
        <v>0</v>
      </c>
      <c r="BD60" s="10">
        <f t="shared" si="134"/>
        <v>0</v>
      </c>
      <c r="BE60" s="10">
        <f t="shared" si="134"/>
        <v>0</v>
      </c>
      <c r="BF60" s="10">
        <f t="shared" si="134"/>
        <v>0</v>
      </c>
      <c r="BG60" s="10">
        <f t="shared" si="134"/>
        <v>0</v>
      </c>
      <c r="BH60" s="10">
        <f t="shared" si="134"/>
        <v>0</v>
      </c>
      <c r="BI60" s="10">
        <f t="shared" si="134"/>
        <v>0</v>
      </c>
      <c r="BJ60" s="10">
        <f t="shared" si="134"/>
        <v>0</v>
      </c>
      <c r="BK60" s="10">
        <f t="shared" si="134"/>
        <v>0</v>
      </c>
      <c r="BL60" s="10">
        <f t="shared" ref="BL60:BU60" si="135">BL59*$C59</f>
        <v>0</v>
      </c>
      <c r="BM60" s="10">
        <f t="shared" si="135"/>
        <v>0</v>
      </c>
      <c r="BN60" s="10">
        <f t="shared" si="135"/>
        <v>0</v>
      </c>
      <c r="BO60" s="10">
        <f t="shared" si="135"/>
        <v>0</v>
      </c>
      <c r="BP60" s="10">
        <f t="shared" si="135"/>
        <v>0</v>
      </c>
      <c r="BQ60" s="10">
        <f t="shared" si="135"/>
        <v>0</v>
      </c>
      <c r="BR60" s="10">
        <f t="shared" si="135"/>
        <v>0</v>
      </c>
      <c r="BS60" s="10">
        <f t="shared" si="135"/>
        <v>0</v>
      </c>
      <c r="BT60" s="10">
        <f t="shared" si="135"/>
        <v>0</v>
      </c>
      <c r="BU60" s="10">
        <f t="shared" si="135"/>
        <v>0</v>
      </c>
    </row>
    <row r="61" spans="1:73">
      <c r="A61" s="20" t="s">
        <v>69</v>
      </c>
      <c r="B61" s="43" t="s">
        <v>70</v>
      </c>
      <c r="C61" s="39">
        <f>VLOOKUP(A61,'Resumo Eventograma'!A:E,5,FALSE)</f>
        <v>1948102.86</v>
      </c>
      <c r="D61" s="17">
        <f>EDATE(D$7,E61)</f>
        <v>45200</v>
      </c>
      <c r="E61" s="35">
        <v>1</v>
      </c>
      <c r="F61" s="20">
        <v>1</v>
      </c>
      <c r="G61" s="3">
        <f t="shared" ref="G61" si="136">IF(F61&lt;&gt;"",H61-D61,"")</f>
        <v>60</v>
      </c>
      <c r="H61" s="4">
        <f t="shared" ref="H61" si="137">IFERROR(EOMONTH(D61,F61),"")</f>
        <v>45260</v>
      </c>
      <c r="I61" s="1" t="s">
        <v>7</v>
      </c>
      <c r="J61" s="7">
        <v>0</v>
      </c>
      <c r="K61" s="8">
        <f>IFERROR(IF(AND($D61&lt;=K$6,SUM($I61:J61)&lt;&gt;1),1/$F61,0),0)</f>
        <v>0</v>
      </c>
      <c r="L61" s="8">
        <f>IFERROR(IF(AND($D61&lt;=L$6,SUM($I61:K61)&lt;&gt;1),1/$F61,0),0)</f>
        <v>1</v>
      </c>
      <c r="M61" s="8">
        <f>IFERROR(IF(AND($D61&lt;=M$6,SUM($I61:L61)&lt;&gt;1),1/$F61,0),0)</f>
        <v>0</v>
      </c>
      <c r="N61" s="8">
        <f>IFERROR(IF(AND($D61&lt;=N$6,SUM($I61:M61)&lt;&gt;1),1/$F61,0),0)</f>
        <v>0</v>
      </c>
      <c r="O61" s="8">
        <f>IFERROR(IF(AND($D61&lt;=O$6,SUM($I61:N61)&lt;&gt;1),1/$F61,0),0)</f>
        <v>0</v>
      </c>
      <c r="P61" s="8">
        <f>IFERROR(IF(AND($D61&lt;=P$6,SUM($I61:O61)&lt;&gt;1),1/$F61,0),0)</f>
        <v>0</v>
      </c>
      <c r="Q61" s="8">
        <f>IFERROR(IF(AND($D61&lt;=Q$6,SUM($I61:P61)&lt;&gt;1),1/$F61,0),0)</f>
        <v>0</v>
      </c>
      <c r="R61" s="8">
        <f>IFERROR(IF(AND($D61&lt;=R$6,SUM($I61:Q61)&lt;&gt;1),1/$F61,0),0)</f>
        <v>0</v>
      </c>
      <c r="S61" s="8">
        <f>IFERROR(IF(AND($D61&lt;=S$6,SUM($I61:R61)&lt;&gt;1),1/$F61,0),0)</f>
        <v>0</v>
      </c>
      <c r="T61" s="8">
        <f>IFERROR(IF(AND($D61&lt;=T$6,SUM($I61:S61)&lt;&gt;1),1/$F61,0),0)</f>
        <v>0</v>
      </c>
      <c r="U61" s="8">
        <f>IFERROR(IF(AND($D61&lt;=U$6,SUM($I61:T61)&lt;&gt;1),1/$F61,0),0)</f>
        <v>0</v>
      </c>
      <c r="V61" s="8">
        <f>IFERROR(IF(AND($D61&lt;=V$6,SUM($I61:U61)&lt;&gt;1),1/$F61,0),0)</f>
        <v>0</v>
      </c>
      <c r="W61" s="8">
        <f>IFERROR(IF(AND($D61&lt;=W$6,SUM($I61:V61)&lt;&gt;1),1/$F61,0),0)</f>
        <v>0</v>
      </c>
      <c r="X61" s="8">
        <f>IFERROR(IF(AND($D61&lt;=X$6,SUM($I61:W61)&lt;&gt;1),1/$F61,0),0)</f>
        <v>0</v>
      </c>
      <c r="Y61" s="8">
        <f>IFERROR(IF(AND($D61&lt;=Y$6,SUM($I61:X61)&lt;&gt;1),1/$F61,0),0)</f>
        <v>0</v>
      </c>
      <c r="Z61" s="8">
        <f>IFERROR(IF(AND($D61&lt;=Z$6,SUM($I61:Y61)&lt;&gt;1),1/$F61,0),0)</f>
        <v>0</v>
      </c>
      <c r="AA61" s="8">
        <f>IFERROR(IF(AND($D61&lt;=AA$6,SUM($I61:Z61)&lt;&gt;1),1/$F61,0),0)</f>
        <v>0</v>
      </c>
      <c r="AB61" s="8">
        <f>IFERROR(IF(AND($D61&lt;=AB$6,SUM($I61:AA61)&lt;&gt;1),1/$F61,0),0)</f>
        <v>0</v>
      </c>
      <c r="AC61" s="8">
        <f>IFERROR(IF(AND($D61&lt;=AC$6,SUM($I61:AB61)&lt;&gt;1),1/$F61,0),0)</f>
        <v>0</v>
      </c>
      <c r="AD61" s="8">
        <f>IFERROR(IF(AND($D61&lt;=AD$6,SUM($I61:AC61)&lt;&gt;1),1/$F61,0),0)</f>
        <v>0</v>
      </c>
      <c r="AE61" s="8">
        <f>IFERROR(IF(AND($D61&lt;=AE$6,SUM($I61:AD61)&lt;&gt;1),1/$F61,0),0)</f>
        <v>0</v>
      </c>
      <c r="AF61" s="8">
        <f>IFERROR(IF(AND($D61&lt;=AF$6,SUM($I61:AE61)&lt;&gt;1),1/$F61,0),0)</f>
        <v>0</v>
      </c>
      <c r="AG61" s="8">
        <f>IFERROR(IF(AND($D61&lt;=AG$6,SUM($I61:AF61)&lt;&gt;1),1/$F61,0),0)</f>
        <v>0</v>
      </c>
      <c r="AH61" s="8">
        <f>IFERROR(IF(AND($D61&lt;=AH$6,SUM($I61:AG61)&lt;&gt;1),1/$F61,0),0)</f>
        <v>0</v>
      </c>
      <c r="AI61" s="8">
        <f>IFERROR(IF(AND($D61&lt;=AI$6,SUM($I61:AH61)&lt;&gt;1),1/$F61,0),0)</f>
        <v>0</v>
      </c>
      <c r="AJ61" s="8">
        <f>IFERROR(IF(AND($D61&lt;=AJ$6,SUM($I61:AI61)&lt;&gt;1),1/$F61,0),0)</f>
        <v>0</v>
      </c>
      <c r="AK61" s="8">
        <f>IFERROR(IF(AND($D61&lt;=AK$6,SUM($I61:AJ61)&lt;&gt;1),1/$F61,0),0)</f>
        <v>0</v>
      </c>
      <c r="AL61" s="8">
        <f>IFERROR(IF(AND($D61&lt;=AL$6,SUM($I61:AK61)&lt;&gt;1),1/$F61,0),0)</f>
        <v>0</v>
      </c>
      <c r="AM61" s="8">
        <f>IFERROR(IF(AND($D61&lt;=AM$6,SUM($I61:AL61)&lt;&gt;1),1/$F61,0),0)</f>
        <v>0</v>
      </c>
      <c r="AN61" s="8">
        <f>IFERROR(IF(AND($D61&lt;=AN$6,SUM($I61:AM61)&lt;&gt;1),1/$F61,0),0)</f>
        <v>0</v>
      </c>
      <c r="AO61" s="8">
        <f>IFERROR(IF(AND($D61&lt;=AO$6,SUM($I61:AN61)&lt;&gt;1),1/$F61,0),0)</f>
        <v>0</v>
      </c>
      <c r="AP61" s="8">
        <f>IFERROR(IF(AND($D61&lt;=AP$6,SUM($I61:AO61)&lt;&gt;1),1/$F61,0),0)</f>
        <v>0</v>
      </c>
      <c r="AQ61" s="8">
        <f>IFERROR(IF(AND($D61&lt;=AQ$6,SUM($I61:AP61)&lt;&gt;1),1/$F61,0),0)</f>
        <v>0</v>
      </c>
      <c r="AR61" s="8">
        <f>IFERROR(IF(AND($D61&lt;=AR$6,SUM($I61:AQ61)&lt;&gt;1),1/$F61,0),0)</f>
        <v>0</v>
      </c>
      <c r="AS61" s="8">
        <f>IFERROR(IF(AND($D61&lt;=AS$6,SUM($I61:AR61)&lt;&gt;1),1/$F61,0),0)</f>
        <v>0</v>
      </c>
      <c r="AT61" s="8">
        <f>IFERROR(IF(AND($D61&lt;=AT$6,SUM($I61:AS61)&lt;&gt;1),1/$F61,0),0)</f>
        <v>0</v>
      </c>
      <c r="AU61" s="8">
        <f>IFERROR(IF(AND($D61&lt;=AU$6,SUM($I61:AT61)&lt;&gt;1),1/$F61,0),0)</f>
        <v>0</v>
      </c>
      <c r="AV61" s="8">
        <f>IFERROR(IF(AND($D61&lt;=AV$6,SUM($I61:AU61)&lt;&gt;1),1/$F61,0),0)</f>
        <v>0</v>
      </c>
      <c r="AW61" s="8">
        <f>IFERROR(IF(AND($D61&lt;=AW$6,SUM($I61:AV61)&lt;&gt;1),1/$F61,0),0)</f>
        <v>0</v>
      </c>
      <c r="AX61" s="8">
        <f>IFERROR(IF(AND($D61&lt;=AX$6,SUM($I61:AW61)&lt;&gt;1),1/$F61,0),0)</f>
        <v>0</v>
      </c>
      <c r="AY61" s="8">
        <f>IFERROR(IF(AND($D61&lt;=AY$6,SUM($I61:AX61)&lt;&gt;1),1/$F61,0),0)</f>
        <v>0</v>
      </c>
      <c r="AZ61" s="8">
        <f>IFERROR(IF(AND($D61&lt;=AZ$6,SUM($I61:AY61)&lt;&gt;1),1/$F61,0),0)</f>
        <v>0</v>
      </c>
      <c r="BA61" s="8">
        <f>IFERROR(IF(AND($D61&lt;=BA$6,SUM($I61:AZ61)&lt;&gt;1),1/$F61,0),0)</f>
        <v>0</v>
      </c>
      <c r="BB61" s="8">
        <f>IFERROR(IF(AND($D61&lt;=BB$6,SUM($I61:BA61)&lt;&gt;1),1/$F61,0),0)</f>
        <v>0</v>
      </c>
      <c r="BC61" s="8">
        <f>IFERROR(IF(AND($D61&lt;=BC$6,SUM($I61:BB61)&lt;&gt;1),1/$F61,0),0)</f>
        <v>0</v>
      </c>
      <c r="BD61" s="8">
        <f>IFERROR(IF(AND($D61&lt;=BD$6,SUM($I61:BC61)&lt;&gt;1),1/$F61,0),0)</f>
        <v>0</v>
      </c>
      <c r="BE61" s="8">
        <f>IFERROR(IF(AND($D61&lt;=BE$6,SUM($I61:BD61)&lt;&gt;1),1/$F61,0),0)</f>
        <v>0</v>
      </c>
      <c r="BF61" s="8">
        <f>IFERROR(IF(AND($D61&lt;=BF$6,SUM($I61:BE61)&lt;&gt;1),1/$F61,0),0)</f>
        <v>0</v>
      </c>
      <c r="BG61" s="8">
        <f>IFERROR(IF(AND($D61&lt;=BG$6,SUM($I61:BF61)&lt;&gt;1),1/$F61,0),0)</f>
        <v>0</v>
      </c>
      <c r="BH61" s="8">
        <f>IFERROR(IF(AND($D61&lt;=BH$6,SUM($I61:BG61)&lt;&gt;1),1/$F61,0),0)</f>
        <v>0</v>
      </c>
      <c r="BI61" s="8">
        <f>IFERROR(IF(AND($D61&lt;=BI$6,SUM($I61:BH61)&lt;&gt;1),1/$F61,0),0)</f>
        <v>0</v>
      </c>
      <c r="BJ61" s="8">
        <f>IFERROR(IF(AND($D61&lt;=BJ$6,SUM($I61:BI61)&lt;&gt;1),1/$F61,0),0)</f>
        <v>0</v>
      </c>
      <c r="BK61" s="8">
        <f>IFERROR(IF(AND($D61&lt;=BK$6,SUM($I61:BJ61)&lt;&gt;1),1/$F61,0),0)</f>
        <v>0</v>
      </c>
      <c r="BL61" s="8">
        <f>IFERROR(IF(AND($D61&lt;=BL$6,SUM($I61:BK61)&lt;&gt;1),1/$F61,0),0)</f>
        <v>0</v>
      </c>
      <c r="BM61" s="8">
        <f>IFERROR(IF(AND($D61&lt;=BM$6,SUM($I61:BL61)&lt;&gt;1),1/$F61,0),0)</f>
        <v>0</v>
      </c>
      <c r="BN61" s="8">
        <f>IFERROR(IF(AND($D61&lt;=BN$6,SUM($I61:BM61)&lt;&gt;1),1/$F61,0),0)</f>
        <v>0</v>
      </c>
      <c r="BO61" s="8">
        <f>IFERROR(IF(AND($D61&lt;=BO$6,SUM($I61:BN61)&lt;&gt;1),1/$F61,0),0)</f>
        <v>0</v>
      </c>
      <c r="BP61" s="8">
        <f>IFERROR(IF(AND($D61&lt;=BP$6,SUM($I61:BO61)&lt;&gt;1),1/$F61,0),0)</f>
        <v>0</v>
      </c>
      <c r="BQ61" s="8">
        <f>IFERROR(IF(AND($D61&lt;=BQ$6,SUM($I61:BP61)&lt;&gt;1),1/$F61,0),0)</f>
        <v>0</v>
      </c>
      <c r="BR61" s="8">
        <f>IFERROR(IF(AND($D61&lt;=BR$6,SUM($I61:BQ61)&lt;&gt;1),1/$F61,0),0)</f>
        <v>0</v>
      </c>
      <c r="BS61" s="8">
        <f>IFERROR(IF(AND($D61&lt;=BS$6,SUM($I61:BR61)&lt;&gt;1),1/$F61,0),0)</f>
        <v>0</v>
      </c>
      <c r="BT61" s="8">
        <f>IFERROR(IF(AND($D61&lt;=BT$6,SUM($I61:BS61)&lt;&gt;1),1/$F61,0),0)</f>
        <v>0</v>
      </c>
      <c r="BU61" s="8">
        <f>IFERROR(IF(AND($D61&lt;=BU$6,SUM($I61:BT61)&lt;&gt;1),1/$F61,0),0)</f>
        <v>0</v>
      </c>
    </row>
    <row r="62" spans="1:73">
      <c r="A62" s="20"/>
      <c r="B62" s="43"/>
      <c r="C62" s="39"/>
      <c r="D62" s="17"/>
      <c r="E62" s="35"/>
      <c r="F62" s="20"/>
      <c r="G62" s="5"/>
      <c r="H62" s="6"/>
      <c r="I62" s="2" t="s">
        <v>8</v>
      </c>
      <c r="J62" s="9">
        <f t="shared" ref="J62:Y62" si="138">J61*$C61</f>
        <v>0</v>
      </c>
      <c r="K62" s="10">
        <f t="shared" si="138"/>
        <v>0</v>
      </c>
      <c r="L62" s="10">
        <f t="shared" si="138"/>
        <v>1948102.86</v>
      </c>
      <c r="M62" s="10">
        <f t="shared" si="138"/>
        <v>0</v>
      </c>
      <c r="N62" s="10">
        <f t="shared" si="138"/>
        <v>0</v>
      </c>
      <c r="O62" s="10">
        <f t="shared" si="138"/>
        <v>0</v>
      </c>
      <c r="P62" s="10">
        <f t="shared" si="138"/>
        <v>0</v>
      </c>
      <c r="Q62" s="10">
        <f t="shared" si="138"/>
        <v>0</v>
      </c>
      <c r="R62" s="10">
        <f t="shared" si="138"/>
        <v>0</v>
      </c>
      <c r="S62" s="10">
        <f t="shared" si="138"/>
        <v>0</v>
      </c>
      <c r="T62" s="10">
        <f t="shared" si="138"/>
        <v>0</v>
      </c>
      <c r="U62" s="10">
        <f t="shared" si="138"/>
        <v>0</v>
      </c>
      <c r="V62" s="10">
        <f t="shared" si="138"/>
        <v>0</v>
      </c>
      <c r="W62" s="10">
        <f t="shared" si="138"/>
        <v>0</v>
      </c>
      <c r="X62" s="10">
        <f t="shared" si="138"/>
        <v>0</v>
      </c>
      <c r="Y62" s="10">
        <f t="shared" si="138"/>
        <v>0</v>
      </c>
      <c r="Z62" s="10">
        <f t="shared" ref="Z62:BK62" si="139">Z61*$C61</f>
        <v>0</v>
      </c>
      <c r="AA62" s="10">
        <f t="shared" si="139"/>
        <v>0</v>
      </c>
      <c r="AB62" s="10">
        <f t="shared" si="139"/>
        <v>0</v>
      </c>
      <c r="AC62" s="10">
        <f t="shared" si="139"/>
        <v>0</v>
      </c>
      <c r="AD62" s="10">
        <f t="shared" si="139"/>
        <v>0</v>
      </c>
      <c r="AE62" s="10">
        <f t="shared" si="139"/>
        <v>0</v>
      </c>
      <c r="AF62" s="10">
        <f t="shared" si="139"/>
        <v>0</v>
      </c>
      <c r="AG62" s="10">
        <f t="shared" si="139"/>
        <v>0</v>
      </c>
      <c r="AH62" s="10">
        <f t="shared" si="139"/>
        <v>0</v>
      </c>
      <c r="AI62" s="10">
        <f t="shared" si="139"/>
        <v>0</v>
      </c>
      <c r="AJ62" s="10">
        <f t="shared" si="139"/>
        <v>0</v>
      </c>
      <c r="AK62" s="10">
        <f t="shared" si="139"/>
        <v>0</v>
      </c>
      <c r="AL62" s="10">
        <f t="shared" si="139"/>
        <v>0</v>
      </c>
      <c r="AM62" s="10">
        <f t="shared" si="139"/>
        <v>0</v>
      </c>
      <c r="AN62" s="10">
        <f t="shared" si="139"/>
        <v>0</v>
      </c>
      <c r="AO62" s="10">
        <f t="shared" si="139"/>
        <v>0</v>
      </c>
      <c r="AP62" s="10">
        <f t="shared" si="139"/>
        <v>0</v>
      </c>
      <c r="AQ62" s="10">
        <f t="shared" si="139"/>
        <v>0</v>
      </c>
      <c r="AR62" s="10">
        <f t="shared" si="139"/>
        <v>0</v>
      </c>
      <c r="AS62" s="10">
        <f t="shared" si="139"/>
        <v>0</v>
      </c>
      <c r="AT62" s="10">
        <f t="shared" si="139"/>
        <v>0</v>
      </c>
      <c r="AU62" s="10">
        <f t="shared" si="139"/>
        <v>0</v>
      </c>
      <c r="AV62" s="10">
        <f t="shared" si="139"/>
        <v>0</v>
      </c>
      <c r="AW62" s="10">
        <f t="shared" si="139"/>
        <v>0</v>
      </c>
      <c r="AX62" s="10">
        <f t="shared" si="139"/>
        <v>0</v>
      </c>
      <c r="AY62" s="10">
        <f t="shared" si="139"/>
        <v>0</v>
      </c>
      <c r="AZ62" s="10">
        <f t="shared" si="139"/>
        <v>0</v>
      </c>
      <c r="BA62" s="10">
        <f t="shared" si="139"/>
        <v>0</v>
      </c>
      <c r="BB62" s="10">
        <f t="shared" si="139"/>
        <v>0</v>
      </c>
      <c r="BC62" s="10">
        <f t="shared" si="139"/>
        <v>0</v>
      </c>
      <c r="BD62" s="10">
        <f t="shared" si="139"/>
        <v>0</v>
      </c>
      <c r="BE62" s="10">
        <f t="shared" si="139"/>
        <v>0</v>
      </c>
      <c r="BF62" s="10">
        <f t="shared" si="139"/>
        <v>0</v>
      </c>
      <c r="BG62" s="10">
        <f t="shared" si="139"/>
        <v>0</v>
      </c>
      <c r="BH62" s="10">
        <f t="shared" si="139"/>
        <v>0</v>
      </c>
      <c r="BI62" s="10">
        <f t="shared" si="139"/>
        <v>0</v>
      </c>
      <c r="BJ62" s="10">
        <f t="shared" si="139"/>
        <v>0</v>
      </c>
      <c r="BK62" s="10">
        <f t="shared" si="139"/>
        <v>0</v>
      </c>
      <c r="BL62" s="10">
        <f t="shared" ref="BL62:BU62" si="140">BL61*$C61</f>
        <v>0</v>
      </c>
      <c r="BM62" s="10">
        <f t="shared" si="140"/>
        <v>0</v>
      </c>
      <c r="BN62" s="10">
        <f t="shared" si="140"/>
        <v>0</v>
      </c>
      <c r="BO62" s="10">
        <f t="shared" si="140"/>
        <v>0</v>
      </c>
      <c r="BP62" s="10">
        <f t="shared" si="140"/>
        <v>0</v>
      </c>
      <c r="BQ62" s="10">
        <f t="shared" si="140"/>
        <v>0</v>
      </c>
      <c r="BR62" s="10">
        <f t="shared" si="140"/>
        <v>0</v>
      </c>
      <c r="BS62" s="10">
        <f t="shared" si="140"/>
        <v>0</v>
      </c>
      <c r="BT62" s="10">
        <f t="shared" si="140"/>
        <v>0</v>
      </c>
      <c r="BU62" s="10">
        <f t="shared" si="140"/>
        <v>0</v>
      </c>
    </row>
    <row r="63" spans="1:73">
      <c r="A63" s="19" t="s">
        <v>71</v>
      </c>
      <c r="B63" s="42" t="s">
        <v>72</v>
      </c>
      <c r="C63" s="38"/>
      <c r="D63" s="16">
        <f>EDATE(D$7,E63)</f>
        <v>45200</v>
      </c>
      <c r="E63" s="34">
        <v>1</v>
      </c>
      <c r="F63" s="19">
        <v>7</v>
      </c>
      <c r="G63" s="3">
        <f t="shared" ref="G63" si="141">IF(F63&lt;&gt;"",H63-D63,"")</f>
        <v>243</v>
      </c>
      <c r="H63" s="4">
        <f t="shared" ref="H63" si="142">IFERROR(EOMONTH(D63,F63),"")</f>
        <v>45443</v>
      </c>
      <c r="I63" s="1" t="s">
        <v>7</v>
      </c>
      <c r="J63" s="7">
        <v>0</v>
      </c>
      <c r="K63" s="8">
        <f>IFERROR(IF(AND($D63&lt;=K$6,SUM($I63:J63)&lt;&gt;1),1/$F63,0),0)</f>
        <v>0</v>
      </c>
      <c r="L63" s="8">
        <f>IFERROR(IF(AND($D63&lt;=L$6,SUM($I63:K63)&lt;&gt;1),1/$F63,0),0)</f>
        <v>0.14285714285714285</v>
      </c>
      <c r="M63" s="8">
        <f>IFERROR(IF(AND($D63&lt;=M$6,SUM($I63:L63)&lt;&gt;1),1/$F63,0),0)</f>
        <v>0.14285714285714285</v>
      </c>
      <c r="N63" s="8">
        <f>IFERROR(IF(AND($D63&lt;=N$6,SUM($I63:M63)&lt;&gt;1),1/$F63,0),0)</f>
        <v>0.14285714285714285</v>
      </c>
      <c r="O63" s="8">
        <f>IFERROR(IF(AND($D63&lt;=O$6,SUM($I63:N63)&lt;&gt;1),1/$F63,0),0)</f>
        <v>0.14285714285714285</v>
      </c>
      <c r="P63" s="8">
        <f>IFERROR(IF(AND($D63&lt;=P$6,SUM($I63:O63)&lt;&gt;1),1/$F63,0),0)</f>
        <v>0.14285714285714285</v>
      </c>
      <c r="Q63" s="8">
        <f>IFERROR(IF(AND($D63&lt;=Q$6,SUM($I63:P63)&lt;&gt;1),1/$F63,0),0)</f>
        <v>0.14285714285714285</v>
      </c>
      <c r="R63" s="8">
        <f>IFERROR(IF(AND($D63&lt;=R$6,SUM($I63:Q63)&lt;&gt;1),1/$F63,0),0)</f>
        <v>0.14285714285714285</v>
      </c>
      <c r="S63" s="8">
        <f>IFERROR(IF(AND($D63&lt;=S$6,SUM($I63:R63)&lt;&gt;1),1/$F63,0),0)</f>
        <v>0</v>
      </c>
      <c r="T63" s="8">
        <f>IFERROR(IF(AND($D63&lt;=T$6,SUM($I63:S63)&lt;&gt;1),1/$F63,0),0)</f>
        <v>0</v>
      </c>
      <c r="U63" s="8">
        <f>IFERROR(IF(AND($D63&lt;=U$6,SUM($I63:T63)&lt;&gt;1),1/$F63,0),0)</f>
        <v>0</v>
      </c>
      <c r="V63" s="8">
        <f>IFERROR(IF(AND($D63&lt;=V$6,SUM($I63:U63)&lt;&gt;1),1/$F63,0),0)</f>
        <v>0</v>
      </c>
      <c r="W63" s="8">
        <f>IFERROR(IF(AND($D63&lt;=W$6,SUM($I63:V63)&lt;&gt;1),1/$F63,0),0)</f>
        <v>0</v>
      </c>
      <c r="X63" s="8">
        <f>IFERROR(IF(AND($D63&lt;=X$6,SUM($I63:W63)&lt;&gt;1),1/$F63,0),0)</f>
        <v>0</v>
      </c>
      <c r="Y63" s="8">
        <f>IFERROR(IF(AND($D63&lt;=Y$6,SUM($I63:X63)&lt;&gt;1),1/$F63,0),0)</f>
        <v>0</v>
      </c>
      <c r="Z63" s="8">
        <f>IFERROR(IF(AND($D63&lt;=Z$6,SUM($I63:Y63)&lt;&gt;1),1/$F63,0),0)</f>
        <v>0</v>
      </c>
      <c r="AA63" s="8">
        <f>IFERROR(IF(AND($D63&lt;=AA$6,SUM($I63:Z63)&lt;&gt;1),1/$F63,0),0)</f>
        <v>0</v>
      </c>
      <c r="AB63" s="8">
        <f>IFERROR(IF(AND($D63&lt;=AB$6,SUM($I63:AA63)&lt;&gt;1),1/$F63,0),0)</f>
        <v>0</v>
      </c>
      <c r="AC63" s="8">
        <f>IFERROR(IF(AND($D63&lt;=AC$6,SUM($I63:AB63)&lt;&gt;1),1/$F63,0),0)</f>
        <v>0</v>
      </c>
      <c r="AD63" s="8">
        <f>IFERROR(IF(AND($D63&lt;=AD$6,SUM($I63:AC63)&lt;&gt;1),1/$F63,0),0)</f>
        <v>0</v>
      </c>
      <c r="AE63" s="8">
        <f>IFERROR(IF(AND($D63&lt;=AE$6,SUM($I63:AD63)&lt;&gt;1),1/$F63,0),0)</f>
        <v>0</v>
      </c>
      <c r="AF63" s="8">
        <f>IFERROR(IF(AND($D63&lt;=AF$6,SUM($I63:AE63)&lt;&gt;1),1/$F63,0),0)</f>
        <v>0</v>
      </c>
      <c r="AG63" s="8">
        <f>IFERROR(IF(AND($D63&lt;=AG$6,SUM($I63:AF63)&lt;&gt;1),1/$F63,0),0)</f>
        <v>0</v>
      </c>
      <c r="AH63" s="8">
        <f>IFERROR(IF(AND($D63&lt;=AH$6,SUM($I63:AG63)&lt;&gt;1),1/$F63,0),0)</f>
        <v>0</v>
      </c>
      <c r="AI63" s="8">
        <f>IFERROR(IF(AND($D63&lt;=AI$6,SUM($I63:AH63)&lt;&gt;1),1/$F63,0),0)</f>
        <v>0</v>
      </c>
      <c r="AJ63" s="8">
        <f>IFERROR(IF(AND($D63&lt;=AJ$6,SUM($I63:AI63)&lt;&gt;1),1/$F63,0),0)</f>
        <v>0</v>
      </c>
      <c r="AK63" s="8">
        <f>IFERROR(IF(AND($D63&lt;=AK$6,SUM($I63:AJ63)&lt;&gt;1),1/$F63,0),0)</f>
        <v>0</v>
      </c>
      <c r="AL63" s="8">
        <f>IFERROR(IF(AND($D63&lt;=AL$6,SUM($I63:AK63)&lt;&gt;1),1/$F63,0),0)</f>
        <v>0</v>
      </c>
      <c r="AM63" s="8">
        <f>IFERROR(IF(AND($D63&lt;=AM$6,SUM($I63:AL63)&lt;&gt;1),1/$F63,0),0)</f>
        <v>0</v>
      </c>
      <c r="AN63" s="8">
        <f>IFERROR(IF(AND($D63&lt;=AN$6,SUM($I63:AM63)&lt;&gt;1),1/$F63,0),0)</f>
        <v>0</v>
      </c>
      <c r="AO63" s="8">
        <f>IFERROR(IF(AND($D63&lt;=AO$6,SUM($I63:AN63)&lt;&gt;1),1/$F63,0),0)</f>
        <v>0</v>
      </c>
      <c r="AP63" s="8">
        <f>IFERROR(IF(AND($D63&lt;=AP$6,SUM($I63:AO63)&lt;&gt;1),1/$F63,0),0)</f>
        <v>0</v>
      </c>
      <c r="AQ63" s="8">
        <f>IFERROR(IF(AND($D63&lt;=AQ$6,SUM($I63:AP63)&lt;&gt;1),1/$F63,0),0)</f>
        <v>0</v>
      </c>
      <c r="AR63" s="8">
        <f>IFERROR(IF(AND($D63&lt;=AR$6,SUM($I63:AQ63)&lt;&gt;1),1/$F63,0),0)</f>
        <v>0</v>
      </c>
      <c r="AS63" s="8">
        <f>IFERROR(IF(AND($D63&lt;=AS$6,SUM($I63:AR63)&lt;&gt;1),1/$F63,0),0)</f>
        <v>0</v>
      </c>
      <c r="AT63" s="8">
        <f>IFERROR(IF(AND($D63&lt;=AT$6,SUM($I63:AS63)&lt;&gt;1),1/$F63,0),0)</f>
        <v>0</v>
      </c>
      <c r="AU63" s="8">
        <f>IFERROR(IF(AND($D63&lt;=AU$6,SUM($I63:AT63)&lt;&gt;1),1/$F63,0),0)</f>
        <v>0</v>
      </c>
      <c r="AV63" s="8">
        <f>IFERROR(IF(AND($D63&lt;=AV$6,SUM($I63:AU63)&lt;&gt;1),1/$F63,0),0)</f>
        <v>0</v>
      </c>
      <c r="AW63" s="8">
        <f>IFERROR(IF(AND($D63&lt;=AW$6,SUM($I63:AV63)&lt;&gt;1),1/$F63,0),0)</f>
        <v>0</v>
      </c>
      <c r="AX63" s="8">
        <f>IFERROR(IF(AND($D63&lt;=AX$6,SUM($I63:AW63)&lt;&gt;1),1/$F63,0),0)</f>
        <v>0</v>
      </c>
      <c r="AY63" s="8">
        <f>IFERROR(IF(AND($D63&lt;=AY$6,SUM($I63:AX63)&lt;&gt;1),1/$F63,0),0)</f>
        <v>0</v>
      </c>
      <c r="AZ63" s="8">
        <f>IFERROR(IF(AND($D63&lt;=AZ$6,SUM($I63:AY63)&lt;&gt;1),1/$F63,0),0)</f>
        <v>0</v>
      </c>
      <c r="BA63" s="8">
        <f>IFERROR(IF(AND($D63&lt;=BA$6,SUM($I63:AZ63)&lt;&gt;1),1/$F63,0),0)</f>
        <v>0</v>
      </c>
      <c r="BB63" s="8">
        <f>IFERROR(IF(AND($D63&lt;=BB$6,SUM($I63:BA63)&lt;&gt;1),1/$F63,0),0)</f>
        <v>0</v>
      </c>
      <c r="BC63" s="8">
        <f>IFERROR(IF(AND($D63&lt;=BC$6,SUM($I63:BB63)&lt;&gt;1),1/$F63,0),0)</f>
        <v>0</v>
      </c>
      <c r="BD63" s="8">
        <f>IFERROR(IF(AND($D63&lt;=BD$6,SUM($I63:BC63)&lt;&gt;1),1/$F63,0),0)</f>
        <v>0</v>
      </c>
      <c r="BE63" s="8">
        <f>IFERROR(IF(AND($D63&lt;=BE$6,SUM($I63:BD63)&lt;&gt;1),1/$F63,0),0)</f>
        <v>0</v>
      </c>
      <c r="BF63" s="8">
        <f>IFERROR(IF(AND($D63&lt;=BF$6,SUM($I63:BE63)&lt;&gt;1),1/$F63,0),0)</f>
        <v>0</v>
      </c>
      <c r="BG63" s="8">
        <f>IFERROR(IF(AND($D63&lt;=BG$6,SUM($I63:BF63)&lt;&gt;1),1/$F63,0),0)</f>
        <v>0</v>
      </c>
      <c r="BH63" s="8">
        <f>IFERROR(IF(AND($D63&lt;=BH$6,SUM($I63:BG63)&lt;&gt;1),1/$F63,0),0)</f>
        <v>0</v>
      </c>
      <c r="BI63" s="8">
        <f>IFERROR(IF(AND($D63&lt;=BI$6,SUM($I63:BH63)&lt;&gt;1),1/$F63,0),0)</f>
        <v>0</v>
      </c>
      <c r="BJ63" s="8">
        <f>IFERROR(IF(AND($D63&lt;=BJ$6,SUM($I63:BI63)&lt;&gt;1),1/$F63,0),0)</f>
        <v>0</v>
      </c>
      <c r="BK63" s="8">
        <f>IFERROR(IF(AND($D63&lt;=BK$6,SUM($I63:BJ63)&lt;&gt;1),1/$F63,0),0)</f>
        <v>0</v>
      </c>
      <c r="BL63" s="8">
        <f>IFERROR(IF(AND($D63&lt;=BL$6,SUM($I63:BK63)&lt;&gt;1),1/$F63,0),0)</f>
        <v>0</v>
      </c>
      <c r="BM63" s="8">
        <f>IFERROR(IF(AND($D63&lt;=BM$6,SUM($I63:BL63)&lt;&gt;1),1/$F63,0),0)</f>
        <v>0</v>
      </c>
      <c r="BN63" s="8">
        <f>IFERROR(IF(AND($D63&lt;=BN$6,SUM($I63:BM63)&lt;&gt;1),1/$F63,0),0)</f>
        <v>0</v>
      </c>
      <c r="BO63" s="8">
        <f>IFERROR(IF(AND($D63&lt;=BO$6,SUM($I63:BN63)&lt;&gt;1),1/$F63,0),0)</f>
        <v>0</v>
      </c>
      <c r="BP63" s="8">
        <f>IFERROR(IF(AND($D63&lt;=BP$6,SUM($I63:BO63)&lt;&gt;1),1/$F63,0),0)</f>
        <v>0</v>
      </c>
      <c r="BQ63" s="8">
        <f>IFERROR(IF(AND($D63&lt;=BQ$6,SUM($I63:BP63)&lt;&gt;1),1/$F63,0),0)</f>
        <v>0</v>
      </c>
      <c r="BR63" s="8">
        <f>IFERROR(IF(AND($D63&lt;=BR$6,SUM($I63:BQ63)&lt;&gt;1),1/$F63,0),0)</f>
        <v>0</v>
      </c>
      <c r="BS63" s="8">
        <f>IFERROR(IF(AND($D63&lt;=BS$6,SUM($I63:BR63)&lt;&gt;1),1/$F63,0),0)</f>
        <v>0</v>
      </c>
      <c r="BT63" s="8">
        <f>IFERROR(IF(AND($D63&lt;=BT$6,SUM($I63:BS63)&lt;&gt;1),1/$F63,0),0)</f>
        <v>0</v>
      </c>
      <c r="BU63" s="8">
        <f>IFERROR(IF(AND($D63&lt;=BU$6,SUM($I63:BT63)&lt;&gt;1),1/$F63,0),0)</f>
        <v>0</v>
      </c>
    </row>
    <row r="64" spans="1:73">
      <c r="A64" s="19"/>
      <c r="B64" s="42"/>
      <c r="C64" s="38"/>
      <c r="D64" s="16"/>
      <c r="E64" s="34"/>
      <c r="F64" s="19"/>
      <c r="G64" s="5"/>
      <c r="H64" s="6"/>
      <c r="I64" s="2" t="s">
        <v>8</v>
      </c>
      <c r="J64" s="9">
        <f t="shared" ref="J64:Y64" si="143">J63*$C63</f>
        <v>0</v>
      </c>
      <c r="K64" s="10">
        <f t="shared" si="143"/>
        <v>0</v>
      </c>
      <c r="L64" s="10">
        <f t="shared" si="143"/>
        <v>0</v>
      </c>
      <c r="M64" s="10">
        <f t="shared" si="143"/>
        <v>0</v>
      </c>
      <c r="N64" s="10">
        <f t="shared" si="143"/>
        <v>0</v>
      </c>
      <c r="O64" s="10">
        <f t="shared" si="143"/>
        <v>0</v>
      </c>
      <c r="P64" s="10">
        <f t="shared" si="143"/>
        <v>0</v>
      </c>
      <c r="Q64" s="10">
        <f t="shared" si="143"/>
        <v>0</v>
      </c>
      <c r="R64" s="10">
        <f t="shared" si="143"/>
        <v>0</v>
      </c>
      <c r="S64" s="10">
        <f t="shared" si="143"/>
        <v>0</v>
      </c>
      <c r="T64" s="10">
        <f t="shared" si="143"/>
        <v>0</v>
      </c>
      <c r="U64" s="10">
        <f t="shared" si="143"/>
        <v>0</v>
      </c>
      <c r="V64" s="10">
        <f t="shared" si="143"/>
        <v>0</v>
      </c>
      <c r="W64" s="10">
        <f t="shared" si="143"/>
        <v>0</v>
      </c>
      <c r="X64" s="10">
        <f t="shared" si="143"/>
        <v>0</v>
      </c>
      <c r="Y64" s="10">
        <f t="shared" si="143"/>
        <v>0</v>
      </c>
      <c r="Z64" s="10">
        <f t="shared" ref="Z64:BK64" si="144">Z63*$C63</f>
        <v>0</v>
      </c>
      <c r="AA64" s="10">
        <f t="shared" si="144"/>
        <v>0</v>
      </c>
      <c r="AB64" s="10">
        <f t="shared" si="144"/>
        <v>0</v>
      </c>
      <c r="AC64" s="10">
        <f t="shared" si="144"/>
        <v>0</v>
      </c>
      <c r="AD64" s="10">
        <f t="shared" si="144"/>
        <v>0</v>
      </c>
      <c r="AE64" s="10">
        <f t="shared" si="144"/>
        <v>0</v>
      </c>
      <c r="AF64" s="10">
        <f t="shared" si="144"/>
        <v>0</v>
      </c>
      <c r="AG64" s="10">
        <f t="shared" si="144"/>
        <v>0</v>
      </c>
      <c r="AH64" s="10">
        <f t="shared" si="144"/>
        <v>0</v>
      </c>
      <c r="AI64" s="10">
        <f t="shared" si="144"/>
        <v>0</v>
      </c>
      <c r="AJ64" s="10">
        <f t="shared" si="144"/>
        <v>0</v>
      </c>
      <c r="AK64" s="10">
        <f t="shared" si="144"/>
        <v>0</v>
      </c>
      <c r="AL64" s="10">
        <f t="shared" si="144"/>
        <v>0</v>
      </c>
      <c r="AM64" s="10">
        <f t="shared" si="144"/>
        <v>0</v>
      </c>
      <c r="AN64" s="10">
        <f t="shared" si="144"/>
        <v>0</v>
      </c>
      <c r="AO64" s="10">
        <f t="shared" si="144"/>
        <v>0</v>
      </c>
      <c r="AP64" s="10">
        <f t="shared" si="144"/>
        <v>0</v>
      </c>
      <c r="AQ64" s="10">
        <f t="shared" si="144"/>
        <v>0</v>
      </c>
      <c r="AR64" s="10">
        <f t="shared" si="144"/>
        <v>0</v>
      </c>
      <c r="AS64" s="10">
        <f t="shared" si="144"/>
        <v>0</v>
      </c>
      <c r="AT64" s="10">
        <f t="shared" si="144"/>
        <v>0</v>
      </c>
      <c r="AU64" s="10">
        <f t="shared" si="144"/>
        <v>0</v>
      </c>
      <c r="AV64" s="10">
        <f t="shared" si="144"/>
        <v>0</v>
      </c>
      <c r="AW64" s="10">
        <f t="shared" si="144"/>
        <v>0</v>
      </c>
      <c r="AX64" s="10">
        <f t="shared" si="144"/>
        <v>0</v>
      </c>
      <c r="AY64" s="10">
        <f t="shared" si="144"/>
        <v>0</v>
      </c>
      <c r="AZ64" s="10">
        <f t="shared" si="144"/>
        <v>0</v>
      </c>
      <c r="BA64" s="10">
        <f t="shared" si="144"/>
        <v>0</v>
      </c>
      <c r="BB64" s="10">
        <f t="shared" si="144"/>
        <v>0</v>
      </c>
      <c r="BC64" s="10">
        <f t="shared" si="144"/>
        <v>0</v>
      </c>
      <c r="BD64" s="10">
        <f t="shared" si="144"/>
        <v>0</v>
      </c>
      <c r="BE64" s="10">
        <f t="shared" si="144"/>
        <v>0</v>
      </c>
      <c r="BF64" s="10">
        <f t="shared" si="144"/>
        <v>0</v>
      </c>
      <c r="BG64" s="10">
        <f t="shared" si="144"/>
        <v>0</v>
      </c>
      <c r="BH64" s="10">
        <f t="shared" si="144"/>
        <v>0</v>
      </c>
      <c r="BI64" s="10">
        <f t="shared" si="144"/>
        <v>0</v>
      </c>
      <c r="BJ64" s="10">
        <f t="shared" si="144"/>
        <v>0</v>
      </c>
      <c r="BK64" s="10">
        <f t="shared" si="144"/>
        <v>0</v>
      </c>
      <c r="BL64" s="10">
        <f t="shared" ref="BL64:BU64" si="145">BL63*$C63</f>
        <v>0</v>
      </c>
      <c r="BM64" s="10">
        <f t="shared" si="145"/>
        <v>0</v>
      </c>
      <c r="BN64" s="10">
        <f t="shared" si="145"/>
        <v>0</v>
      </c>
      <c r="BO64" s="10">
        <f t="shared" si="145"/>
        <v>0</v>
      </c>
      <c r="BP64" s="10">
        <f t="shared" si="145"/>
        <v>0</v>
      </c>
      <c r="BQ64" s="10">
        <f t="shared" si="145"/>
        <v>0</v>
      </c>
      <c r="BR64" s="10">
        <f t="shared" si="145"/>
        <v>0</v>
      </c>
      <c r="BS64" s="10">
        <f t="shared" si="145"/>
        <v>0</v>
      </c>
      <c r="BT64" s="10">
        <f t="shared" si="145"/>
        <v>0</v>
      </c>
      <c r="BU64" s="10">
        <f t="shared" si="145"/>
        <v>0</v>
      </c>
    </row>
    <row r="65" spans="1:73">
      <c r="A65" s="20" t="s">
        <v>73</v>
      </c>
      <c r="B65" s="43" t="s">
        <v>74</v>
      </c>
      <c r="C65" s="39">
        <f>VLOOKUP(A65,'Resumo Eventograma'!A:E,5,FALSE)</f>
        <v>931036.96</v>
      </c>
      <c r="D65" s="17">
        <f>EDATE(D$7,E65)</f>
        <v>45200</v>
      </c>
      <c r="E65" s="35">
        <v>1</v>
      </c>
      <c r="F65" s="20">
        <v>7</v>
      </c>
      <c r="G65" s="3">
        <f t="shared" ref="G65" si="146">IF(F65&lt;&gt;"",H65-D65,"")</f>
        <v>243</v>
      </c>
      <c r="H65" s="4">
        <f t="shared" ref="H65" si="147">IFERROR(EOMONTH(D65,F65),"")</f>
        <v>45443</v>
      </c>
      <c r="I65" s="1" t="s">
        <v>7</v>
      </c>
      <c r="J65" s="7">
        <v>0</v>
      </c>
      <c r="K65" s="8">
        <f>IFERROR(IF(AND($D65&lt;=K$6,SUM($I65:J65)&lt;&gt;1),1/$F65,0),0)</f>
        <v>0</v>
      </c>
      <c r="L65" s="8">
        <f>IFERROR(IF(AND($D65&lt;=L$6,SUM($I65:K65)&lt;&gt;1),1/$F65,0),0)</f>
        <v>0.14285714285714285</v>
      </c>
      <c r="M65" s="8">
        <f>IFERROR(IF(AND($D65&lt;=M$6,SUM($I65:L65)&lt;&gt;1),1/$F65,0),0)</f>
        <v>0.14285714285714285</v>
      </c>
      <c r="N65" s="8">
        <f>IFERROR(IF(AND($D65&lt;=N$6,SUM($I65:M65)&lt;&gt;1),1/$F65,0),0)</f>
        <v>0.14285714285714285</v>
      </c>
      <c r="O65" s="8">
        <f>IFERROR(IF(AND($D65&lt;=O$6,SUM($I65:N65)&lt;&gt;1),1/$F65,0),0)</f>
        <v>0.14285714285714285</v>
      </c>
      <c r="P65" s="8">
        <f>IFERROR(IF(AND($D65&lt;=P$6,SUM($I65:O65)&lt;&gt;1),1/$F65,0),0)</f>
        <v>0.14285714285714285</v>
      </c>
      <c r="Q65" s="8">
        <f>IFERROR(IF(AND($D65&lt;=Q$6,SUM($I65:P65)&lt;&gt;1),1/$F65,0),0)</f>
        <v>0.14285714285714285</v>
      </c>
      <c r="R65" s="8">
        <f>IFERROR(IF(AND($D65&lt;=R$6,SUM($I65:Q65)&lt;&gt;1),1/$F65,0),0)</f>
        <v>0.14285714285714285</v>
      </c>
      <c r="S65" s="8">
        <f>IFERROR(IF(AND($D65&lt;=S$6,SUM($I65:R65)&lt;&gt;1),1/$F65,0),0)</f>
        <v>0</v>
      </c>
      <c r="T65" s="8">
        <f>IFERROR(IF(AND($D65&lt;=T$6,SUM($I65:S65)&lt;&gt;1),1/$F65,0),0)</f>
        <v>0</v>
      </c>
      <c r="U65" s="8">
        <f>IFERROR(IF(AND($D65&lt;=U$6,SUM($I65:T65)&lt;&gt;1),1/$F65,0),0)</f>
        <v>0</v>
      </c>
      <c r="V65" s="8">
        <f>IFERROR(IF(AND($D65&lt;=V$6,SUM($I65:U65)&lt;&gt;1),1/$F65,0),0)</f>
        <v>0</v>
      </c>
      <c r="W65" s="8">
        <f>IFERROR(IF(AND($D65&lt;=W$6,SUM($I65:V65)&lt;&gt;1),1/$F65,0),0)</f>
        <v>0</v>
      </c>
      <c r="X65" s="8">
        <f>IFERROR(IF(AND($D65&lt;=X$6,SUM($I65:W65)&lt;&gt;1),1/$F65,0),0)</f>
        <v>0</v>
      </c>
      <c r="Y65" s="8">
        <f>IFERROR(IF(AND($D65&lt;=Y$6,SUM($I65:X65)&lt;&gt;1),1/$F65,0),0)</f>
        <v>0</v>
      </c>
      <c r="Z65" s="8">
        <f>IFERROR(IF(AND($D65&lt;=Z$6,SUM($I65:Y65)&lt;&gt;1),1/$F65,0),0)</f>
        <v>0</v>
      </c>
      <c r="AA65" s="8">
        <f>IFERROR(IF(AND($D65&lt;=AA$6,SUM($I65:Z65)&lt;&gt;1),1/$F65,0),0)</f>
        <v>0</v>
      </c>
      <c r="AB65" s="8">
        <f>IFERROR(IF(AND($D65&lt;=AB$6,SUM($I65:AA65)&lt;&gt;1),1/$F65,0),0)</f>
        <v>0</v>
      </c>
      <c r="AC65" s="8">
        <f>IFERROR(IF(AND($D65&lt;=AC$6,SUM($I65:AB65)&lt;&gt;1),1/$F65,0),0)</f>
        <v>0</v>
      </c>
      <c r="AD65" s="8">
        <f>IFERROR(IF(AND($D65&lt;=AD$6,SUM($I65:AC65)&lt;&gt;1),1/$F65,0),0)</f>
        <v>0</v>
      </c>
      <c r="AE65" s="8">
        <f>IFERROR(IF(AND($D65&lt;=AE$6,SUM($I65:AD65)&lt;&gt;1),1/$F65,0),0)</f>
        <v>0</v>
      </c>
      <c r="AF65" s="8">
        <f>IFERROR(IF(AND($D65&lt;=AF$6,SUM($I65:AE65)&lt;&gt;1),1/$F65,0),0)</f>
        <v>0</v>
      </c>
      <c r="AG65" s="8">
        <f>IFERROR(IF(AND($D65&lt;=AG$6,SUM($I65:AF65)&lt;&gt;1),1/$F65,0),0)</f>
        <v>0</v>
      </c>
      <c r="AH65" s="8">
        <f>IFERROR(IF(AND($D65&lt;=AH$6,SUM($I65:AG65)&lt;&gt;1),1/$F65,0),0)</f>
        <v>0</v>
      </c>
      <c r="AI65" s="8">
        <f>IFERROR(IF(AND($D65&lt;=AI$6,SUM($I65:AH65)&lt;&gt;1),1/$F65,0),0)</f>
        <v>0</v>
      </c>
      <c r="AJ65" s="8">
        <f>IFERROR(IF(AND($D65&lt;=AJ$6,SUM($I65:AI65)&lt;&gt;1),1/$F65,0),0)</f>
        <v>0</v>
      </c>
      <c r="AK65" s="8">
        <f>IFERROR(IF(AND($D65&lt;=AK$6,SUM($I65:AJ65)&lt;&gt;1),1/$F65,0),0)</f>
        <v>0</v>
      </c>
      <c r="AL65" s="8">
        <f>IFERROR(IF(AND($D65&lt;=AL$6,SUM($I65:AK65)&lt;&gt;1),1/$F65,0),0)</f>
        <v>0</v>
      </c>
      <c r="AM65" s="8">
        <f>IFERROR(IF(AND($D65&lt;=AM$6,SUM($I65:AL65)&lt;&gt;1),1/$F65,0),0)</f>
        <v>0</v>
      </c>
      <c r="AN65" s="8">
        <f>IFERROR(IF(AND($D65&lt;=AN$6,SUM($I65:AM65)&lt;&gt;1),1/$F65,0),0)</f>
        <v>0</v>
      </c>
      <c r="AO65" s="8">
        <f>IFERROR(IF(AND($D65&lt;=AO$6,SUM($I65:AN65)&lt;&gt;1),1/$F65,0),0)</f>
        <v>0</v>
      </c>
      <c r="AP65" s="8">
        <f>IFERROR(IF(AND($D65&lt;=AP$6,SUM($I65:AO65)&lt;&gt;1),1/$F65,0),0)</f>
        <v>0</v>
      </c>
      <c r="AQ65" s="8">
        <f>IFERROR(IF(AND($D65&lt;=AQ$6,SUM($I65:AP65)&lt;&gt;1),1/$F65,0),0)</f>
        <v>0</v>
      </c>
      <c r="AR65" s="8">
        <f>IFERROR(IF(AND($D65&lt;=AR$6,SUM($I65:AQ65)&lt;&gt;1),1/$F65,0),0)</f>
        <v>0</v>
      </c>
      <c r="AS65" s="8">
        <f>IFERROR(IF(AND($D65&lt;=AS$6,SUM($I65:AR65)&lt;&gt;1),1/$F65,0),0)</f>
        <v>0</v>
      </c>
      <c r="AT65" s="8">
        <f>IFERROR(IF(AND($D65&lt;=AT$6,SUM($I65:AS65)&lt;&gt;1),1/$F65,0),0)</f>
        <v>0</v>
      </c>
      <c r="AU65" s="8">
        <f>IFERROR(IF(AND($D65&lt;=AU$6,SUM($I65:AT65)&lt;&gt;1),1/$F65,0),0)</f>
        <v>0</v>
      </c>
      <c r="AV65" s="8">
        <f>IFERROR(IF(AND($D65&lt;=AV$6,SUM($I65:AU65)&lt;&gt;1),1/$F65,0),0)</f>
        <v>0</v>
      </c>
      <c r="AW65" s="8">
        <f>IFERROR(IF(AND($D65&lt;=AW$6,SUM($I65:AV65)&lt;&gt;1),1/$F65,0),0)</f>
        <v>0</v>
      </c>
      <c r="AX65" s="8">
        <f>IFERROR(IF(AND($D65&lt;=AX$6,SUM($I65:AW65)&lt;&gt;1),1/$F65,0),0)</f>
        <v>0</v>
      </c>
      <c r="AY65" s="8">
        <f>IFERROR(IF(AND($D65&lt;=AY$6,SUM($I65:AX65)&lt;&gt;1),1/$F65,0),0)</f>
        <v>0</v>
      </c>
      <c r="AZ65" s="8">
        <f>IFERROR(IF(AND($D65&lt;=AZ$6,SUM($I65:AY65)&lt;&gt;1),1/$F65,0),0)</f>
        <v>0</v>
      </c>
      <c r="BA65" s="8">
        <f>IFERROR(IF(AND($D65&lt;=BA$6,SUM($I65:AZ65)&lt;&gt;1),1/$F65,0),0)</f>
        <v>0</v>
      </c>
      <c r="BB65" s="8">
        <f>IFERROR(IF(AND($D65&lt;=BB$6,SUM($I65:BA65)&lt;&gt;1),1/$F65,0),0)</f>
        <v>0</v>
      </c>
      <c r="BC65" s="8">
        <f>IFERROR(IF(AND($D65&lt;=BC$6,SUM($I65:BB65)&lt;&gt;1),1/$F65,0),0)</f>
        <v>0</v>
      </c>
      <c r="BD65" s="8">
        <f>IFERROR(IF(AND($D65&lt;=BD$6,SUM($I65:BC65)&lt;&gt;1),1/$F65,0),0)</f>
        <v>0</v>
      </c>
      <c r="BE65" s="8">
        <f>IFERROR(IF(AND($D65&lt;=BE$6,SUM($I65:BD65)&lt;&gt;1),1/$F65,0),0)</f>
        <v>0</v>
      </c>
      <c r="BF65" s="8">
        <f>IFERROR(IF(AND($D65&lt;=BF$6,SUM($I65:BE65)&lt;&gt;1),1/$F65,0),0)</f>
        <v>0</v>
      </c>
      <c r="BG65" s="8">
        <f>IFERROR(IF(AND($D65&lt;=BG$6,SUM($I65:BF65)&lt;&gt;1),1/$F65,0),0)</f>
        <v>0</v>
      </c>
      <c r="BH65" s="8">
        <f>IFERROR(IF(AND($D65&lt;=BH$6,SUM($I65:BG65)&lt;&gt;1),1/$F65,0),0)</f>
        <v>0</v>
      </c>
      <c r="BI65" s="8">
        <f>IFERROR(IF(AND($D65&lt;=BI$6,SUM($I65:BH65)&lt;&gt;1),1/$F65,0),0)</f>
        <v>0</v>
      </c>
      <c r="BJ65" s="8">
        <f>IFERROR(IF(AND($D65&lt;=BJ$6,SUM($I65:BI65)&lt;&gt;1),1/$F65,0),0)</f>
        <v>0</v>
      </c>
      <c r="BK65" s="8">
        <f>IFERROR(IF(AND($D65&lt;=BK$6,SUM($I65:BJ65)&lt;&gt;1),1/$F65,0),0)</f>
        <v>0</v>
      </c>
      <c r="BL65" s="8">
        <f>IFERROR(IF(AND($D65&lt;=BL$6,SUM($I65:BK65)&lt;&gt;1),1/$F65,0),0)</f>
        <v>0</v>
      </c>
      <c r="BM65" s="8">
        <f>IFERROR(IF(AND($D65&lt;=BM$6,SUM($I65:BL65)&lt;&gt;1),1/$F65,0),0)</f>
        <v>0</v>
      </c>
      <c r="BN65" s="8">
        <f>IFERROR(IF(AND($D65&lt;=BN$6,SUM($I65:BM65)&lt;&gt;1),1/$F65,0),0)</f>
        <v>0</v>
      </c>
      <c r="BO65" s="8">
        <f>IFERROR(IF(AND($D65&lt;=BO$6,SUM($I65:BN65)&lt;&gt;1),1/$F65,0),0)</f>
        <v>0</v>
      </c>
      <c r="BP65" s="8">
        <f>IFERROR(IF(AND($D65&lt;=BP$6,SUM($I65:BO65)&lt;&gt;1),1/$F65,0),0)</f>
        <v>0</v>
      </c>
      <c r="BQ65" s="8">
        <f>IFERROR(IF(AND($D65&lt;=BQ$6,SUM($I65:BP65)&lt;&gt;1),1/$F65,0),0)</f>
        <v>0</v>
      </c>
      <c r="BR65" s="8">
        <f>IFERROR(IF(AND($D65&lt;=BR$6,SUM($I65:BQ65)&lt;&gt;1),1/$F65,0),0)</f>
        <v>0</v>
      </c>
      <c r="BS65" s="8">
        <f>IFERROR(IF(AND($D65&lt;=BS$6,SUM($I65:BR65)&lt;&gt;1),1/$F65,0),0)</f>
        <v>0</v>
      </c>
      <c r="BT65" s="8">
        <f>IFERROR(IF(AND($D65&lt;=BT$6,SUM($I65:BS65)&lt;&gt;1),1/$F65,0),0)</f>
        <v>0</v>
      </c>
      <c r="BU65" s="8">
        <f>IFERROR(IF(AND($D65&lt;=BU$6,SUM($I65:BT65)&lt;&gt;1),1/$F65,0),0)</f>
        <v>0</v>
      </c>
    </row>
    <row r="66" spans="1:73">
      <c r="A66" s="20"/>
      <c r="B66" s="43"/>
      <c r="C66" s="39"/>
      <c r="D66" s="17"/>
      <c r="E66" s="35"/>
      <c r="F66" s="20"/>
      <c r="G66" s="5"/>
      <c r="H66" s="6"/>
      <c r="I66" s="2" t="s">
        <v>8</v>
      </c>
      <c r="J66" s="9">
        <f t="shared" ref="J66:Y66" si="148">J65*$C65</f>
        <v>0</v>
      </c>
      <c r="K66" s="10">
        <f t="shared" si="148"/>
        <v>0</v>
      </c>
      <c r="L66" s="10">
        <f t="shared" si="148"/>
        <v>133005.28</v>
      </c>
      <c r="M66" s="10">
        <f t="shared" si="148"/>
        <v>133005.28</v>
      </c>
      <c r="N66" s="10">
        <f t="shared" si="148"/>
        <v>133005.28</v>
      </c>
      <c r="O66" s="10">
        <f t="shared" si="148"/>
        <v>133005.28</v>
      </c>
      <c r="P66" s="10">
        <f t="shared" si="148"/>
        <v>133005.28</v>
      </c>
      <c r="Q66" s="10">
        <f t="shared" si="148"/>
        <v>133005.28</v>
      </c>
      <c r="R66" s="10">
        <f t="shared" si="148"/>
        <v>133005.28</v>
      </c>
      <c r="S66" s="10">
        <f t="shared" si="148"/>
        <v>0</v>
      </c>
      <c r="T66" s="10">
        <f t="shared" si="148"/>
        <v>0</v>
      </c>
      <c r="U66" s="10">
        <f t="shared" si="148"/>
        <v>0</v>
      </c>
      <c r="V66" s="10">
        <f t="shared" si="148"/>
        <v>0</v>
      </c>
      <c r="W66" s="10">
        <f t="shared" si="148"/>
        <v>0</v>
      </c>
      <c r="X66" s="10">
        <f t="shared" si="148"/>
        <v>0</v>
      </c>
      <c r="Y66" s="10">
        <f t="shared" si="148"/>
        <v>0</v>
      </c>
      <c r="Z66" s="10">
        <f t="shared" ref="Z66:BK66" si="149">Z65*$C65</f>
        <v>0</v>
      </c>
      <c r="AA66" s="10">
        <f t="shared" si="149"/>
        <v>0</v>
      </c>
      <c r="AB66" s="10">
        <f t="shared" si="149"/>
        <v>0</v>
      </c>
      <c r="AC66" s="10">
        <f t="shared" si="149"/>
        <v>0</v>
      </c>
      <c r="AD66" s="10">
        <f t="shared" si="149"/>
        <v>0</v>
      </c>
      <c r="AE66" s="10">
        <f t="shared" si="149"/>
        <v>0</v>
      </c>
      <c r="AF66" s="10">
        <f t="shared" si="149"/>
        <v>0</v>
      </c>
      <c r="AG66" s="10">
        <f t="shared" si="149"/>
        <v>0</v>
      </c>
      <c r="AH66" s="10">
        <f t="shared" si="149"/>
        <v>0</v>
      </c>
      <c r="AI66" s="10">
        <f t="shared" si="149"/>
        <v>0</v>
      </c>
      <c r="AJ66" s="10">
        <f t="shared" si="149"/>
        <v>0</v>
      </c>
      <c r="AK66" s="10">
        <f t="shared" si="149"/>
        <v>0</v>
      </c>
      <c r="AL66" s="10">
        <f t="shared" si="149"/>
        <v>0</v>
      </c>
      <c r="AM66" s="10">
        <f t="shared" si="149"/>
        <v>0</v>
      </c>
      <c r="AN66" s="10">
        <f t="shared" si="149"/>
        <v>0</v>
      </c>
      <c r="AO66" s="10">
        <f t="shared" si="149"/>
        <v>0</v>
      </c>
      <c r="AP66" s="10">
        <f t="shared" si="149"/>
        <v>0</v>
      </c>
      <c r="AQ66" s="10">
        <f t="shared" si="149"/>
        <v>0</v>
      </c>
      <c r="AR66" s="10">
        <f t="shared" si="149"/>
        <v>0</v>
      </c>
      <c r="AS66" s="10">
        <f t="shared" si="149"/>
        <v>0</v>
      </c>
      <c r="AT66" s="10">
        <f t="shared" si="149"/>
        <v>0</v>
      </c>
      <c r="AU66" s="10">
        <f t="shared" si="149"/>
        <v>0</v>
      </c>
      <c r="AV66" s="10">
        <f t="shared" si="149"/>
        <v>0</v>
      </c>
      <c r="AW66" s="10">
        <f t="shared" si="149"/>
        <v>0</v>
      </c>
      <c r="AX66" s="10">
        <f t="shared" si="149"/>
        <v>0</v>
      </c>
      <c r="AY66" s="10">
        <f t="shared" si="149"/>
        <v>0</v>
      </c>
      <c r="AZ66" s="10">
        <f t="shared" si="149"/>
        <v>0</v>
      </c>
      <c r="BA66" s="10">
        <f t="shared" si="149"/>
        <v>0</v>
      </c>
      <c r="BB66" s="10">
        <f t="shared" si="149"/>
        <v>0</v>
      </c>
      <c r="BC66" s="10">
        <f t="shared" si="149"/>
        <v>0</v>
      </c>
      <c r="BD66" s="10">
        <f t="shared" si="149"/>
        <v>0</v>
      </c>
      <c r="BE66" s="10">
        <f t="shared" si="149"/>
        <v>0</v>
      </c>
      <c r="BF66" s="10">
        <f t="shared" si="149"/>
        <v>0</v>
      </c>
      <c r="BG66" s="10">
        <f t="shared" si="149"/>
        <v>0</v>
      </c>
      <c r="BH66" s="10">
        <f t="shared" si="149"/>
        <v>0</v>
      </c>
      <c r="BI66" s="10">
        <f t="shared" si="149"/>
        <v>0</v>
      </c>
      <c r="BJ66" s="10">
        <f t="shared" si="149"/>
        <v>0</v>
      </c>
      <c r="BK66" s="10">
        <f t="shared" si="149"/>
        <v>0</v>
      </c>
      <c r="BL66" s="10">
        <f t="shared" ref="BL66:BU66" si="150">BL65*$C65</f>
        <v>0</v>
      </c>
      <c r="BM66" s="10">
        <f t="shared" si="150"/>
        <v>0</v>
      </c>
      <c r="BN66" s="10">
        <f t="shared" si="150"/>
        <v>0</v>
      </c>
      <c r="BO66" s="10">
        <f t="shared" si="150"/>
        <v>0</v>
      </c>
      <c r="BP66" s="10">
        <f t="shared" si="150"/>
        <v>0</v>
      </c>
      <c r="BQ66" s="10">
        <f t="shared" si="150"/>
        <v>0</v>
      </c>
      <c r="BR66" s="10">
        <f t="shared" si="150"/>
        <v>0</v>
      </c>
      <c r="BS66" s="10">
        <f t="shared" si="150"/>
        <v>0</v>
      </c>
      <c r="BT66" s="10">
        <f t="shared" si="150"/>
        <v>0</v>
      </c>
      <c r="BU66" s="10">
        <f t="shared" si="150"/>
        <v>0</v>
      </c>
    </row>
    <row r="67" spans="1:73">
      <c r="A67" s="20" t="s">
        <v>75</v>
      </c>
      <c r="B67" s="43" t="s">
        <v>76</v>
      </c>
      <c r="C67" s="39">
        <f>VLOOKUP(A67,'Resumo Eventograma'!A:E,5,FALSE)</f>
        <v>138464.76</v>
      </c>
      <c r="D67" s="17">
        <f>EDATE(D$7,E67)</f>
        <v>45200</v>
      </c>
      <c r="E67" s="35">
        <v>1</v>
      </c>
      <c r="F67" s="20">
        <v>1</v>
      </c>
      <c r="G67" s="3">
        <f t="shared" ref="G67" si="151">IF(F67&lt;&gt;"",H67-D67,"")</f>
        <v>60</v>
      </c>
      <c r="H67" s="4">
        <f t="shared" ref="H67" si="152">IFERROR(EOMONTH(D67,F67),"")</f>
        <v>45260</v>
      </c>
      <c r="I67" s="1" t="s">
        <v>7</v>
      </c>
      <c r="J67" s="7">
        <v>0</v>
      </c>
      <c r="K67" s="8">
        <f>IFERROR(IF(AND($D67&lt;=K$6,SUM($I67:J67)&lt;&gt;1),1/$F67,0),0)</f>
        <v>0</v>
      </c>
      <c r="L67" s="8">
        <f>IFERROR(IF(AND($D67&lt;=L$6,SUM($I67:K67)&lt;&gt;1),1/$F67,0),0)</f>
        <v>1</v>
      </c>
      <c r="M67" s="8">
        <f>IFERROR(IF(AND($D67&lt;=M$6,SUM($I67:L67)&lt;&gt;1),1/$F67,0),0)</f>
        <v>0</v>
      </c>
      <c r="N67" s="8">
        <f>IFERROR(IF(AND($D67&lt;=N$6,SUM($I67:M67)&lt;&gt;1),1/$F67,0),0)</f>
        <v>0</v>
      </c>
      <c r="O67" s="8">
        <f>IFERROR(IF(AND($D67&lt;=O$6,SUM($I67:N67)&lt;&gt;1),1/$F67,0),0)</f>
        <v>0</v>
      </c>
      <c r="P67" s="8">
        <f>IFERROR(IF(AND($D67&lt;=P$6,SUM($I67:O67)&lt;&gt;1),1/$F67,0),0)</f>
        <v>0</v>
      </c>
      <c r="Q67" s="8">
        <f>IFERROR(IF(AND($D67&lt;=Q$6,SUM($I67:P67)&lt;&gt;1),1/$F67,0),0)</f>
        <v>0</v>
      </c>
      <c r="R67" s="8">
        <f>IFERROR(IF(AND($D67&lt;=R$6,SUM($I67:Q67)&lt;&gt;1),1/$F67,0),0)</f>
        <v>0</v>
      </c>
      <c r="S67" s="8">
        <f>IFERROR(IF(AND($D67&lt;=S$6,SUM($I67:R67)&lt;&gt;1),1/$F67,0),0)</f>
        <v>0</v>
      </c>
      <c r="T67" s="8">
        <f>IFERROR(IF(AND($D67&lt;=T$6,SUM($I67:S67)&lt;&gt;1),1/$F67,0),0)</f>
        <v>0</v>
      </c>
      <c r="U67" s="8">
        <f>IFERROR(IF(AND($D67&lt;=U$6,SUM($I67:T67)&lt;&gt;1),1/$F67,0),0)</f>
        <v>0</v>
      </c>
      <c r="V67" s="8">
        <f>IFERROR(IF(AND($D67&lt;=V$6,SUM($I67:U67)&lt;&gt;1),1/$F67,0),0)</f>
        <v>0</v>
      </c>
      <c r="W67" s="8">
        <f>IFERROR(IF(AND($D67&lt;=W$6,SUM($I67:V67)&lt;&gt;1),1/$F67,0),0)</f>
        <v>0</v>
      </c>
      <c r="X67" s="8">
        <f>IFERROR(IF(AND($D67&lt;=X$6,SUM($I67:W67)&lt;&gt;1),1/$F67,0),0)</f>
        <v>0</v>
      </c>
      <c r="Y67" s="8">
        <f>IFERROR(IF(AND($D67&lt;=Y$6,SUM($I67:X67)&lt;&gt;1),1/$F67,0),0)</f>
        <v>0</v>
      </c>
      <c r="Z67" s="8">
        <f>IFERROR(IF(AND($D67&lt;=Z$6,SUM($I67:Y67)&lt;&gt;1),1/$F67,0),0)</f>
        <v>0</v>
      </c>
      <c r="AA67" s="8">
        <f>IFERROR(IF(AND($D67&lt;=AA$6,SUM($I67:Z67)&lt;&gt;1),1/$F67,0),0)</f>
        <v>0</v>
      </c>
      <c r="AB67" s="8">
        <f>IFERROR(IF(AND($D67&lt;=AB$6,SUM($I67:AA67)&lt;&gt;1),1/$F67,0),0)</f>
        <v>0</v>
      </c>
      <c r="AC67" s="8">
        <f>IFERROR(IF(AND($D67&lt;=AC$6,SUM($I67:AB67)&lt;&gt;1),1/$F67,0),0)</f>
        <v>0</v>
      </c>
      <c r="AD67" s="8">
        <f>IFERROR(IF(AND($D67&lt;=AD$6,SUM($I67:AC67)&lt;&gt;1),1/$F67,0),0)</f>
        <v>0</v>
      </c>
      <c r="AE67" s="8">
        <f>IFERROR(IF(AND($D67&lt;=AE$6,SUM($I67:AD67)&lt;&gt;1),1/$F67,0),0)</f>
        <v>0</v>
      </c>
      <c r="AF67" s="8">
        <f>IFERROR(IF(AND($D67&lt;=AF$6,SUM($I67:AE67)&lt;&gt;1),1/$F67,0),0)</f>
        <v>0</v>
      </c>
      <c r="AG67" s="8">
        <f>IFERROR(IF(AND($D67&lt;=AG$6,SUM($I67:AF67)&lt;&gt;1),1/$F67,0),0)</f>
        <v>0</v>
      </c>
      <c r="AH67" s="8">
        <f>IFERROR(IF(AND($D67&lt;=AH$6,SUM($I67:AG67)&lt;&gt;1),1/$F67,0),0)</f>
        <v>0</v>
      </c>
      <c r="AI67" s="8">
        <f>IFERROR(IF(AND($D67&lt;=AI$6,SUM($I67:AH67)&lt;&gt;1),1/$F67,0),0)</f>
        <v>0</v>
      </c>
      <c r="AJ67" s="8">
        <f>IFERROR(IF(AND($D67&lt;=AJ$6,SUM($I67:AI67)&lt;&gt;1),1/$F67,0),0)</f>
        <v>0</v>
      </c>
      <c r="AK67" s="8">
        <f>IFERROR(IF(AND($D67&lt;=AK$6,SUM($I67:AJ67)&lt;&gt;1),1/$F67,0),0)</f>
        <v>0</v>
      </c>
      <c r="AL67" s="8">
        <f>IFERROR(IF(AND($D67&lt;=AL$6,SUM($I67:AK67)&lt;&gt;1),1/$F67,0),0)</f>
        <v>0</v>
      </c>
      <c r="AM67" s="8">
        <f>IFERROR(IF(AND($D67&lt;=AM$6,SUM($I67:AL67)&lt;&gt;1),1/$F67,0),0)</f>
        <v>0</v>
      </c>
      <c r="AN67" s="8">
        <f>IFERROR(IF(AND($D67&lt;=AN$6,SUM($I67:AM67)&lt;&gt;1),1/$F67,0),0)</f>
        <v>0</v>
      </c>
      <c r="AO67" s="8">
        <f>IFERROR(IF(AND($D67&lt;=AO$6,SUM($I67:AN67)&lt;&gt;1),1/$F67,0),0)</f>
        <v>0</v>
      </c>
      <c r="AP67" s="8">
        <f>IFERROR(IF(AND($D67&lt;=AP$6,SUM($I67:AO67)&lt;&gt;1),1/$F67,0),0)</f>
        <v>0</v>
      </c>
      <c r="AQ67" s="8">
        <f>IFERROR(IF(AND($D67&lt;=AQ$6,SUM($I67:AP67)&lt;&gt;1),1/$F67,0),0)</f>
        <v>0</v>
      </c>
      <c r="AR67" s="8">
        <f>IFERROR(IF(AND($D67&lt;=AR$6,SUM($I67:AQ67)&lt;&gt;1),1/$F67,0),0)</f>
        <v>0</v>
      </c>
      <c r="AS67" s="8">
        <f>IFERROR(IF(AND($D67&lt;=AS$6,SUM($I67:AR67)&lt;&gt;1),1/$F67,0),0)</f>
        <v>0</v>
      </c>
      <c r="AT67" s="8">
        <f>IFERROR(IF(AND($D67&lt;=AT$6,SUM($I67:AS67)&lt;&gt;1),1/$F67,0),0)</f>
        <v>0</v>
      </c>
      <c r="AU67" s="8">
        <f>IFERROR(IF(AND($D67&lt;=AU$6,SUM($I67:AT67)&lt;&gt;1),1/$F67,0),0)</f>
        <v>0</v>
      </c>
      <c r="AV67" s="8">
        <f>IFERROR(IF(AND($D67&lt;=AV$6,SUM($I67:AU67)&lt;&gt;1),1/$F67,0),0)</f>
        <v>0</v>
      </c>
      <c r="AW67" s="8">
        <f>IFERROR(IF(AND($D67&lt;=AW$6,SUM($I67:AV67)&lt;&gt;1),1/$F67,0),0)</f>
        <v>0</v>
      </c>
      <c r="AX67" s="8">
        <f>IFERROR(IF(AND($D67&lt;=AX$6,SUM($I67:AW67)&lt;&gt;1),1/$F67,0),0)</f>
        <v>0</v>
      </c>
      <c r="AY67" s="8">
        <f>IFERROR(IF(AND($D67&lt;=AY$6,SUM($I67:AX67)&lt;&gt;1),1/$F67,0),0)</f>
        <v>0</v>
      </c>
      <c r="AZ67" s="8">
        <f>IFERROR(IF(AND($D67&lt;=AZ$6,SUM($I67:AY67)&lt;&gt;1),1/$F67,0),0)</f>
        <v>0</v>
      </c>
      <c r="BA67" s="8">
        <f>IFERROR(IF(AND($D67&lt;=BA$6,SUM($I67:AZ67)&lt;&gt;1),1/$F67,0),0)</f>
        <v>0</v>
      </c>
      <c r="BB67" s="8">
        <f>IFERROR(IF(AND($D67&lt;=BB$6,SUM($I67:BA67)&lt;&gt;1),1/$F67,0),0)</f>
        <v>0</v>
      </c>
      <c r="BC67" s="8">
        <f>IFERROR(IF(AND($D67&lt;=BC$6,SUM($I67:BB67)&lt;&gt;1),1/$F67,0),0)</f>
        <v>0</v>
      </c>
      <c r="BD67" s="8">
        <f>IFERROR(IF(AND($D67&lt;=BD$6,SUM($I67:BC67)&lt;&gt;1),1/$F67,0),0)</f>
        <v>0</v>
      </c>
      <c r="BE67" s="8">
        <f>IFERROR(IF(AND($D67&lt;=BE$6,SUM($I67:BD67)&lt;&gt;1),1/$F67,0),0)</f>
        <v>0</v>
      </c>
      <c r="BF67" s="8">
        <f>IFERROR(IF(AND($D67&lt;=BF$6,SUM($I67:BE67)&lt;&gt;1),1/$F67,0),0)</f>
        <v>0</v>
      </c>
      <c r="BG67" s="8">
        <f>IFERROR(IF(AND($D67&lt;=BG$6,SUM($I67:BF67)&lt;&gt;1),1/$F67,0),0)</f>
        <v>0</v>
      </c>
      <c r="BH67" s="8">
        <f>IFERROR(IF(AND($D67&lt;=BH$6,SUM($I67:BG67)&lt;&gt;1),1/$F67,0),0)</f>
        <v>0</v>
      </c>
      <c r="BI67" s="8">
        <f>IFERROR(IF(AND($D67&lt;=BI$6,SUM($I67:BH67)&lt;&gt;1),1/$F67,0),0)</f>
        <v>0</v>
      </c>
      <c r="BJ67" s="8">
        <f>IFERROR(IF(AND($D67&lt;=BJ$6,SUM($I67:BI67)&lt;&gt;1),1/$F67,0),0)</f>
        <v>0</v>
      </c>
      <c r="BK67" s="8">
        <f>IFERROR(IF(AND($D67&lt;=BK$6,SUM($I67:BJ67)&lt;&gt;1),1/$F67,0),0)</f>
        <v>0</v>
      </c>
      <c r="BL67" s="8">
        <f>IFERROR(IF(AND($D67&lt;=BL$6,SUM($I67:BK67)&lt;&gt;1),1/$F67,0),0)</f>
        <v>0</v>
      </c>
      <c r="BM67" s="8">
        <f>IFERROR(IF(AND($D67&lt;=BM$6,SUM($I67:BL67)&lt;&gt;1),1/$F67,0),0)</f>
        <v>0</v>
      </c>
      <c r="BN67" s="8">
        <f>IFERROR(IF(AND($D67&lt;=BN$6,SUM($I67:BM67)&lt;&gt;1),1/$F67,0),0)</f>
        <v>0</v>
      </c>
      <c r="BO67" s="8">
        <f>IFERROR(IF(AND($D67&lt;=BO$6,SUM($I67:BN67)&lt;&gt;1),1/$F67,0),0)</f>
        <v>0</v>
      </c>
      <c r="BP67" s="8">
        <f>IFERROR(IF(AND($D67&lt;=BP$6,SUM($I67:BO67)&lt;&gt;1),1/$F67,0),0)</f>
        <v>0</v>
      </c>
      <c r="BQ67" s="8">
        <f>IFERROR(IF(AND($D67&lt;=BQ$6,SUM($I67:BP67)&lt;&gt;1),1/$F67,0),0)</f>
        <v>0</v>
      </c>
      <c r="BR67" s="8">
        <f>IFERROR(IF(AND($D67&lt;=BR$6,SUM($I67:BQ67)&lt;&gt;1),1/$F67,0),0)</f>
        <v>0</v>
      </c>
      <c r="BS67" s="8">
        <f>IFERROR(IF(AND($D67&lt;=BS$6,SUM($I67:BR67)&lt;&gt;1),1/$F67,0),0)</f>
        <v>0</v>
      </c>
      <c r="BT67" s="8">
        <f>IFERROR(IF(AND($D67&lt;=BT$6,SUM($I67:BS67)&lt;&gt;1),1/$F67,0),0)</f>
        <v>0</v>
      </c>
      <c r="BU67" s="8">
        <f>IFERROR(IF(AND($D67&lt;=BU$6,SUM($I67:BT67)&lt;&gt;1),1/$F67,0),0)</f>
        <v>0</v>
      </c>
    </row>
    <row r="68" spans="1:73">
      <c r="A68" s="20"/>
      <c r="B68" s="43"/>
      <c r="C68" s="39"/>
      <c r="D68" s="17"/>
      <c r="E68" s="35"/>
      <c r="F68" s="20"/>
      <c r="G68" s="5"/>
      <c r="H68" s="6"/>
      <c r="I68" s="2" t="s">
        <v>8</v>
      </c>
      <c r="J68" s="9">
        <f t="shared" ref="J68:Y68" si="153">J67*$C67</f>
        <v>0</v>
      </c>
      <c r="K68" s="10">
        <f t="shared" si="153"/>
        <v>0</v>
      </c>
      <c r="L68" s="10">
        <f t="shared" si="153"/>
        <v>138464.76</v>
      </c>
      <c r="M68" s="10">
        <f t="shared" si="153"/>
        <v>0</v>
      </c>
      <c r="N68" s="10">
        <f t="shared" si="153"/>
        <v>0</v>
      </c>
      <c r="O68" s="10">
        <f t="shared" si="153"/>
        <v>0</v>
      </c>
      <c r="P68" s="10">
        <f t="shared" si="153"/>
        <v>0</v>
      </c>
      <c r="Q68" s="10">
        <f t="shared" si="153"/>
        <v>0</v>
      </c>
      <c r="R68" s="10">
        <f t="shared" si="153"/>
        <v>0</v>
      </c>
      <c r="S68" s="10">
        <f t="shared" si="153"/>
        <v>0</v>
      </c>
      <c r="T68" s="10">
        <f t="shared" si="153"/>
        <v>0</v>
      </c>
      <c r="U68" s="10">
        <f t="shared" si="153"/>
        <v>0</v>
      </c>
      <c r="V68" s="10">
        <f t="shared" si="153"/>
        <v>0</v>
      </c>
      <c r="W68" s="10">
        <f t="shared" si="153"/>
        <v>0</v>
      </c>
      <c r="X68" s="10">
        <f t="shared" si="153"/>
        <v>0</v>
      </c>
      <c r="Y68" s="10">
        <f t="shared" si="153"/>
        <v>0</v>
      </c>
      <c r="Z68" s="10">
        <f t="shared" ref="Z68:BK68" si="154">Z67*$C67</f>
        <v>0</v>
      </c>
      <c r="AA68" s="10">
        <f t="shared" si="154"/>
        <v>0</v>
      </c>
      <c r="AB68" s="10">
        <f t="shared" si="154"/>
        <v>0</v>
      </c>
      <c r="AC68" s="10">
        <f t="shared" si="154"/>
        <v>0</v>
      </c>
      <c r="AD68" s="10">
        <f t="shared" si="154"/>
        <v>0</v>
      </c>
      <c r="AE68" s="10">
        <f t="shared" si="154"/>
        <v>0</v>
      </c>
      <c r="AF68" s="10">
        <f t="shared" si="154"/>
        <v>0</v>
      </c>
      <c r="AG68" s="10">
        <f t="shared" si="154"/>
        <v>0</v>
      </c>
      <c r="AH68" s="10">
        <f t="shared" si="154"/>
        <v>0</v>
      </c>
      <c r="AI68" s="10">
        <f t="shared" si="154"/>
        <v>0</v>
      </c>
      <c r="AJ68" s="10">
        <f t="shared" si="154"/>
        <v>0</v>
      </c>
      <c r="AK68" s="10">
        <f t="shared" si="154"/>
        <v>0</v>
      </c>
      <c r="AL68" s="10">
        <f t="shared" si="154"/>
        <v>0</v>
      </c>
      <c r="AM68" s="10">
        <f t="shared" si="154"/>
        <v>0</v>
      </c>
      <c r="AN68" s="10">
        <f t="shared" si="154"/>
        <v>0</v>
      </c>
      <c r="AO68" s="10">
        <f t="shared" si="154"/>
        <v>0</v>
      </c>
      <c r="AP68" s="10">
        <f t="shared" si="154"/>
        <v>0</v>
      </c>
      <c r="AQ68" s="10">
        <f t="shared" si="154"/>
        <v>0</v>
      </c>
      <c r="AR68" s="10">
        <f t="shared" si="154"/>
        <v>0</v>
      </c>
      <c r="AS68" s="10">
        <f t="shared" si="154"/>
        <v>0</v>
      </c>
      <c r="AT68" s="10">
        <f t="shared" si="154"/>
        <v>0</v>
      </c>
      <c r="AU68" s="10">
        <f t="shared" si="154"/>
        <v>0</v>
      </c>
      <c r="AV68" s="10">
        <f t="shared" si="154"/>
        <v>0</v>
      </c>
      <c r="AW68" s="10">
        <f t="shared" si="154"/>
        <v>0</v>
      </c>
      <c r="AX68" s="10">
        <f t="shared" si="154"/>
        <v>0</v>
      </c>
      <c r="AY68" s="10">
        <f t="shared" si="154"/>
        <v>0</v>
      </c>
      <c r="AZ68" s="10">
        <f t="shared" si="154"/>
        <v>0</v>
      </c>
      <c r="BA68" s="10">
        <f t="shared" si="154"/>
        <v>0</v>
      </c>
      <c r="BB68" s="10">
        <f t="shared" si="154"/>
        <v>0</v>
      </c>
      <c r="BC68" s="10">
        <f t="shared" si="154"/>
        <v>0</v>
      </c>
      <c r="BD68" s="10">
        <f t="shared" si="154"/>
        <v>0</v>
      </c>
      <c r="BE68" s="10">
        <f t="shared" si="154"/>
        <v>0</v>
      </c>
      <c r="BF68" s="10">
        <f t="shared" si="154"/>
        <v>0</v>
      </c>
      <c r="BG68" s="10">
        <f t="shared" si="154"/>
        <v>0</v>
      </c>
      <c r="BH68" s="10">
        <f t="shared" si="154"/>
        <v>0</v>
      </c>
      <c r="BI68" s="10">
        <f t="shared" si="154"/>
        <v>0</v>
      </c>
      <c r="BJ68" s="10">
        <f t="shared" si="154"/>
        <v>0</v>
      </c>
      <c r="BK68" s="10">
        <f t="shared" si="154"/>
        <v>0</v>
      </c>
      <c r="BL68" s="10">
        <f t="shared" ref="BL68:BU68" si="155">BL67*$C67</f>
        <v>0</v>
      </c>
      <c r="BM68" s="10">
        <f t="shared" si="155"/>
        <v>0</v>
      </c>
      <c r="BN68" s="10">
        <f t="shared" si="155"/>
        <v>0</v>
      </c>
      <c r="BO68" s="10">
        <f t="shared" si="155"/>
        <v>0</v>
      </c>
      <c r="BP68" s="10">
        <f t="shared" si="155"/>
        <v>0</v>
      </c>
      <c r="BQ68" s="10">
        <f t="shared" si="155"/>
        <v>0</v>
      </c>
      <c r="BR68" s="10">
        <f t="shared" si="155"/>
        <v>0</v>
      </c>
      <c r="BS68" s="10">
        <f t="shared" si="155"/>
        <v>0</v>
      </c>
      <c r="BT68" s="10">
        <f t="shared" si="155"/>
        <v>0</v>
      </c>
      <c r="BU68" s="10">
        <f t="shared" si="155"/>
        <v>0</v>
      </c>
    </row>
    <row r="69" spans="1:73">
      <c r="A69" s="20" t="s">
        <v>77</v>
      </c>
      <c r="B69" s="43" t="s">
        <v>78</v>
      </c>
      <c r="C69" s="39">
        <f>VLOOKUP(A69,'Resumo Eventograma'!A:E,5,FALSE)</f>
        <v>31691.45</v>
      </c>
      <c r="D69" s="17">
        <f>EDATE(D$7,E69)</f>
        <v>45200</v>
      </c>
      <c r="E69" s="35">
        <v>1</v>
      </c>
      <c r="F69" s="20">
        <v>1</v>
      </c>
      <c r="G69" s="3">
        <f t="shared" ref="G69" si="156">IF(F69&lt;&gt;"",H69-D69,"")</f>
        <v>60</v>
      </c>
      <c r="H69" s="4">
        <f t="shared" ref="H69" si="157">IFERROR(EOMONTH(D69,F69),"")</f>
        <v>45260</v>
      </c>
      <c r="I69" s="1" t="s">
        <v>7</v>
      </c>
      <c r="J69" s="7">
        <v>0</v>
      </c>
      <c r="K69" s="8">
        <f>IFERROR(IF(AND($D69&lt;=K$6,SUM($I69:J69)&lt;&gt;1),1/$F69,0),0)</f>
        <v>0</v>
      </c>
      <c r="L69" s="8">
        <f>IFERROR(IF(AND($D69&lt;=L$6,SUM($I69:K69)&lt;&gt;1),1/$F69,0),0)</f>
        <v>1</v>
      </c>
      <c r="M69" s="8">
        <f>IFERROR(IF(AND($D69&lt;=M$6,SUM($I69:L69)&lt;&gt;1),1/$F69,0),0)</f>
        <v>0</v>
      </c>
      <c r="N69" s="8">
        <f>IFERROR(IF(AND($D69&lt;=N$6,SUM($I69:M69)&lt;&gt;1),1/$F69,0),0)</f>
        <v>0</v>
      </c>
      <c r="O69" s="8">
        <f>IFERROR(IF(AND($D69&lt;=O$6,SUM($I69:N69)&lt;&gt;1),1/$F69,0),0)</f>
        <v>0</v>
      </c>
      <c r="P69" s="8">
        <f>IFERROR(IF(AND($D69&lt;=P$6,SUM($I69:O69)&lt;&gt;1),1/$F69,0),0)</f>
        <v>0</v>
      </c>
      <c r="Q69" s="8">
        <f>IFERROR(IF(AND($D69&lt;=Q$6,SUM($I69:P69)&lt;&gt;1),1/$F69,0),0)</f>
        <v>0</v>
      </c>
      <c r="R69" s="8">
        <f>IFERROR(IF(AND($D69&lt;=R$6,SUM($I69:Q69)&lt;&gt;1),1/$F69,0),0)</f>
        <v>0</v>
      </c>
      <c r="S69" s="8">
        <f>IFERROR(IF(AND($D69&lt;=S$6,SUM($I69:R69)&lt;&gt;1),1/$F69,0),0)</f>
        <v>0</v>
      </c>
      <c r="T69" s="8">
        <f>IFERROR(IF(AND($D69&lt;=T$6,SUM($I69:S69)&lt;&gt;1),1/$F69,0),0)</f>
        <v>0</v>
      </c>
      <c r="U69" s="8">
        <f>IFERROR(IF(AND($D69&lt;=U$6,SUM($I69:T69)&lt;&gt;1),1/$F69,0),0)</f>
        <v>0</v>
      </c>
      <c r="V69" s="8">
        <f>IFERROR(IF(AND($D69&lt;=V$6,SUM($I69:U69)&lt;&gt;1),1/$F69,0),0)</f>
        <v>0</v>
      </c>
      <c r="W69" s="8">
        <f>IFERROR(IF(AND($D69&lt;=W$6,SUM($I69:V69)&lt;&gt;1),1/$F69,0),0)</f>
        <v>0</v>
      </c>
      <c r="X69" s="8">
        <f>IFERROR(IF(AND($D69&lt;=X$6,SUM($I69:W69)&lt;&gt;1),1/$F69,0),0)</f>
        <v>0</v>
      </c>
      <c r="Y69" s="8">
        <f>IFERROR(IF(AND($D69&lt;=Y$6,SUM($I69:X69)&lt;&gt;1),1/$F69,0),0)</f>
        <v>0</v>
      </c>
      <c r="Z69" s="8">
        <f>IFERROR(IF(AND($D69&lt;=Z$6,SUM($I69:Y69)&lt;&gt;1),1/$F69,0),0)</f>
        <v>0</v>
      </c>
      <c r="AA69" s="8">
        <f>IFERROR(IF(AND($D69&lt;=AA$6,SUM($I69:Z69)&lt;&gt;1),1/$F69,0),0)</f>
        <v>0</v>
      </c>
      <c r="AB69" s="8">
        <f>IFERROR(IF(AND($D69&lt;=AB$6,SUM($I69:AA69)&lt;&gt;1),1/$F69,0),0)</f>
        <v>0</v>
      </c>
      <c r="AC69" s="8">
        <f>IFERROR(IF(AND($D69&lt;=AC$6,SUM($I69:AB69)&lt;&gt;1),1/$F69,0),0)</f>
        <v>0</v>
      </c>
      <c r="AD69" s="8">
        <f>IFERROR(IF(AND($D69&lt;=AD$6,SUM($I69:AC69)&lt;&gt;1),1/$F69,0),0)</f>
        <v>0</v>
      </c>
      <c r="AE69" s="8">
        <f>IFERROR(IF(AND($D69&lt;=AE$6,SUM($I69:AD69)&lt;&gt;1),1/$F69,0),0)</f>
        <v>0</v>
      </c>
      <c r="AF69" s="8">
        <f>IFERROR(IF(AND($D69&lt;=AF$6,SUM($I69:AE69)&lt;&gt;1),1/$F69,0),0)</f>
        <v>0</v>
      </c>
      <c r="AG69" s="8">
        <f>IFERROR(IF(AND($D69&lt;=AG$6,SUM($I69:AF69)&lt;&gt;1),1/$F69,0),0)</f>
        <v>0</v>
      </c>
      <c r="AH69" s="8">
        <f>IFERROR(IF(AND($D69&lt;=AH$6,SUM($I69:AG69)&lt;&gt;1),1/$F69,0),0)</f>
        <v>0</v>
      </c>
      <c r="AI69" s="8">
        <f>IFERROR(IF(AND($D69&lt;=AI$6,SUM($I69:AH69)&lt;&gt;1),1/$F69,0),0)</f>
        <v>0</v>
      </c>
      <c r="AJ69" s="8">
        <f>IFERROR(IF(AND($D69&lt;=AJ$6,SUM($I69:AI69)&lt;&gt;1),1/$F69,0),0)</f>
        <v>0</v>
      </c>
      <c r="AK69" s="8">
        <f>IFERROR(IF(AND($D69&lt;=AK$6,SUM($I69:AJ69)&lt;&gt;1),1/$F69,0),0)</f>
        <v>0</v>
      </c>
      <c r="AL69" s="8">
        <f>IFERROR(IF(AND($D69&lt;=AL$6,SUM($I69:AK69)&lt;&gt;1),1/$F69,0),0)</f>
        <v>0</v>
      </c>
      <c r="AM69" s="8">
        <f>IFERROR(IF(AND($D69&lt;=AM$6,SUM($I69:AL69)&lt;&gt;1),1/$F69,0),0)</f>
        <v>0</v>
      </c>
      <c r="AN69" s="8">
        <f>IFERROR(IF(AND($D69&lt;=AN$6,SUM($I69:AM69)&lt;&gt;1),1/$F69,0),0)</f>
        <v>0</v>
      </c>
      <c r="AO69" s="8">
        <f>IFERROR(IF(AND($D69&lt;=AO$6,SUM($I69:AN69)&lt;&gt;1),1/$F69,0),0)</f>
        <v>0</v>
      </c>
      <c r="AP69" s="8">
        <f>IFERROR(IF(AND($D69&lt;=AP$6,SUM($I69:AO69)&lt;&gt;1),1/$F69,0),0)</f>
        <v>0</v>
      </c>
      <c r="AQ69" s="8">
        <f>IFERROR(IF(AND($D69&lt;=AQ$6,SUM($I69:AP69)&lt;&gt;1),1/$F69,0),0)</f>
        <v>0</v>
      </c>
      <c r="AR69" s="8">
        <f>IFERROR(IF(AND($D69&lt;=AR$6,SUM($I69:AQ69)&lt;&gt;1),1/$F69,0),0)</f>
        <v>0</v>
      </c>
      <c r="AS69" s="8">
        <f>IFERROR(IF(AND($D69&lt;=AS$6,SUM($I69:AR69)&lt;&gt;1),1/$F69,0),0)</f>
        <v>0</v>
      </c>
      <c r="AT69" s="8">
        <f>IFERROR(IF(AND($D69&lt;=AT$6,SUM($I69:AS69)&lt;&gt;1),1/$F69,0),0)</f>
        <v>0</v>
      </c>
      <c r="AU69" s="8">
        <f>IFERROR(IF(AND($D69&lt;=AU$6,SUM($I69:AT69)&lt;&gt;1),1/$F69,0),0)</f>
        <v>0</v>
      </c>
      <c r="AV69" s="8">
        <f>IFERROR(IF(AND($D69&lt;=AV$6,SUM($I69:AU69)&lt;&gt;1),1/$F69,0),0)</f>
        <v>0</v>
      </c>
      <c r="AW69" s="8">
        <f>IFERROR(IF(AND($D69&lt;=AW$6,SUM($I69:AV69)&lt;&gt;1),1/$F69,0),0)</f>
        <v>0</v>
      </c>
      <c r="AX69" s="8">
        <f>IFERROR(IF(AND($D69&lt;=AX$6,SUM($I69:AW69)&lt;&gt;1),1/$F69,0),0)</f>
        <v>0</v>
      </c>
      <c r="AY69" s="8">
        <f>IFERROR(IF(AND($D69&lt;=AY$6,SUM($I69:AX69)&lt;&gt;1),1/$F69,0),0)</f>
        <v>0</v>
      </c>
      <c r="AZ69" s="8">
        <f>IFERROR(IF(AND($D69&lt;=AZ$6,SUM($I69:AY69)&lt;&gt;1),1/$F69,0),0)</f>
        <v>0</v>
      </c>
      <c r="BA69" s="8">
        <f>IFERROR(IF(AND($D69&lt;=BA$6,SUM($I69:AZ69)&lt;&gt;1),1/$F69,0),0)</f>
        <v>0</v>
      </c>
      <c r="BB69" s="8">
        <f>IFERROR(IF(AND($D69&lt;=BB$6,SUM($I69:BA69)&lt;&gt;1),1/$F69,0),0)</f>
        <v>0</v>
      </c>
      <c r="BC69" s="8">
        <f>IFERROR(IF(AND($D69&lt;=BC$6,SUM($I69:BB69)&lt;&gt;1),1/$F69,0),0)</f>
        <v>0</v>
      </c>
      <c r="BD69" s="8">
        <f>IFERROR(IF(AND($D69&lt;=BD$6,SUM($I69:BC69)&lt;&gt;1),1/$F69,0),0)</f>
        <v>0</v>
      </c>
      <c r="BE69" s="8">
        <f>IFERROR(IF(AND($D69&lt;=BE$6,SUM($I69:BD69)&lt;&gt;1),1/$F69,0),0)</f>
        <v>0</v>
      </c>
      <c r="BF69" s="8">
        <f>IFERROR(IF(AND($D69&lt;=BF$6,SUM($I69:BE69)&lt;&gt;1),1/$F69,0),0)</f>
        <v>0</v>
      </c>
      <c r="BG69" s="8">
        <f>IFERROR(IF(AND($D69&lt;=BG$6,SUM($I69:BF69)&lt;&gt;1),1/$F69,0),0)</f>
        <v>0</v>
      </c>
      <c r="BH69" s="8">
        <f>IFERROR(IF(AND($D69&lt;=BH$6,SUM($I69:BG69)&lt;&gt;1),1/$F69,0),0)</f>
        <v>0</v>
      </c>
      <c r="BI69" s="8">
        <f>IFERROR(IF(AND($D69&lt;=BI$6,SUM($I69:BH69)&lt;&gt;1),1/$F69,0),0)</f>
        <v>0</v>
      </c>
      <c r="BJ69" s="8">
        <f>IFERROR(IF(AND($D69&lt;=BJ$6,SUM($I69:BI69)&lt;&gt;1),1/$F69,0),0)</f>
        <v>0</v>
      </c>
      <c r="BK69" s="8">
        <f>IFERROR(IF(AND($D69&lt;=BK$6,SUM($I69:BJ69)&lt;&gt;1),1/$F69,0),0)</f>
        <v>0</v>
      </c>
      <c r="BL69" s="8">
        <f>IFERROR(IF(AND($D69&lt;=BL$6,SUM($I69:BK69)&lt;&gt;1),1/$F69,0),0)</f>
        <v>0</v>
      </c>
      <c r="BM69" s="8">
        <f>IFERROR(IF(AND($D69&lt;=BM$6,SUM($I69:BL69)&lt;&gt;1),1/$F69,0),0)</f>
        <v>0</v>
      </c>
      <c r="BN69" s="8">
        <f>IFERROR(IF(AND($D69&lt;=BN$6,SUM($I69:BM69)&lt;&gt;1),1/$F69,0),0)</f>
        <v>0</v>
      </c>
      <c r="BO69" s="8">
        <f>IFERROR(IF(AND($D69&lt;=BO$6,SUM($I69:BN69)&lt;&gt;1),1/$F69,0),0)</f>
        <v>0</v>
      </c>
      <c r="BP69" s="8">
        <f>IFERROR(IF(AND($D69&lt;=BP$6,SUM($I69:BO69)&lt;&gt;1),1/$F69,0),0)</f>
        <v>0</v>
      </c>
      <c r="BQ69" s="8">
        <f>IFERROR(IF(AND($D69&lt;=BQ$6,SUM($I69:BP69)&lt;&gt;1),1/$F69,0),0)</f>
        <v>0</v>
      </c>
      <c r="BR69" s="8">
        <f>IFERROR(IF(AND($D69&lt;=BR$6,SUM($I69:BQ69)&lt;&gt;1),1/$F69,0),0)</f>
        <v>0</v>
      </c>
      <c r="BS69" s="8">
        <f>IFERROR(IF(AND($D69&lt;=BS$6,SUM($I69:BR69)&lt;&gt;1),1/$F69,0),0)</f>
        <v>0</v>
      </c>
      <c r="BT69" s="8">
        <f>IFERROR(IF(AND($D69&lt;=BT$6,SUM($I69:BS69)&lt;&gt;1),1/$F69,0),0)</f>
        <v>0</v>
      </c>
      <c r="BU69" s="8">
        <f>IFERROR(IF(AND($D69&lt;=BU$6,SUM($I69:BT69)&lt;&gt;1),1/$F69,0),0)</f>
        <v>0</v>
      </c>
    </row>
    <row r="70" spans="1:73">
      <c r="A70" s="20"/>
      <c r="B70" s="43"/>
      <c r="C70" s="39"/>
      <c r="D70" s="17"/>
      <c r="E70" s="35"/>
      <c r="F70" s="20"/>
      <c r="G70" s="5"/>
      <c r="H70" s="6"/>
      <c r="I70" s="2" t="s">
        <v>8</v>
      </c>
      <c r="J70" s="9">
        <f t="shared" ref="J70:Y70" si="158">J69*$C69</f>
        <v>0</v>
      </c>
      <c r="K70" s="10">
        <f t="shared" si="158"/>
        <v>0</v>
      </c>
      <c r="L70" s="10">
        <f t="shared" si="158"/>
        <v>31691.45</v>
      </c>
      <c r="M70" s="10">
        <f t="shared" si="158"/>
        <v>0</v>
      </c>
      <c r="N70" s="10">
        <f t="shared" si="158"/>
        <v>0</v>
      </c>
      <c r="O70" s="10">
        <f t="shared" si="158"/>
        <v>0</v>
      </c>
      <c r="P70" s="10">
        <f t="shared" si="158"/>
        <v>0</v>
      </c>
      <c r="Q70" s="10">
        <f t="shared" si="158"/>
        <v>0</v>
      </c>
      <c r="R70" s="10">
        <f t="shared" si="158"/>
        <v>0</v>
      </c>
      <c r="S70" s="10">
        <f t="shared" si="158"/>
        <v>0</v>
      </c>
      <c r="T70" s="10">
        <f t="shared" si="158"/>
        <v>0</v>
      </c>
      <c r="U70" s="10">
        <f t="shared" si="158"/>
        <v>0</v>
      </c>
      <c r="V70" s="10">
        <f t="shared" si="158"/>
        <v>0</v>
      </c>
      <c r="W70" s="10">
        <f t="shared" si="158"/>
        <v>0</v>
      </c>
      <c r="X70" s="10">
        <f t="shared" si="158"/>
        <v>0</v>
      </c>
      <c r="Y70" s="10">
        <f t="shared" si="158"/>
        <v>0</v>
      </c>
      <c r="Z70" s="10">
        <f t="shared" ref="Z70:BK70" si="159">Z69*$C69</f>
        <v>0</v>
      </c>
      <c r="AA70" s="10">
        <f t="shared" si="159"/>
        <v>0</v>
      </c>
      <c r="AB70" s="10">
        <f t="shared" si="159"/>
        <v>0</v>
      </c>
      <c r="AC70" s="10">
        <f t="shared" si="159"/>
        <v>0</v>
      </c>
      <c r="AD70" s="10">
        <f t="shared" si="159"/>
        <v>0</v>
      </c>
      <c r="AE70" s="10">
        <f t="shared" si="159"/>
        <v>0</v>
      </c>
      <c r="AF70" s="10">
        <f t="shared" si="159"/>
        <v>0</v>
      </c>
      <c r="AG70" s="10">
        <f t="shared" si="159"/>
        <v>0</v>
      </c>
      <c r="AH70" s="10">
        <f t="shared" si="159"/>
        <v>0</v>
      </c>
      <c r="AI70" s="10">
        <f t="shared" si="159"/>
        <v>0</v>
      </c>
      <c r="AJ70" s="10">
        <f t="shared" si="159"/>
        <v>0</v>
      </c>
      <c r="AK70" s="10">
        <f t="shared" si="159"/>
        <v>0</v>
      </c>
      <c r="AL70" s="10">
        <f t="shared" si="159"/>
        <v>0</v>
      </c>
      <c r="AM70" s="10">
        <f t="shared" si="159"/>
        <v>0</v>
      </c>
      <c r="AN70" s="10">
        <f t="shared" si="159"/>
        <v>0</v>
      </c>
      <c r="AO70" s="10">
        <f t="shared" si="159"/>
        <v>0</v>
      </c>
      <c r="AP70" s="10">
        <f t="shared" si="159"/>
        <v>0</v>
      </c>
      <c r="AQ70" s="10">
        <f t="shared" si="159"/>
        <v>0</v>
      </c>
      <c r="AR70" s="10">
        <f t="shared" si="159"/>
        <v>0</v>
      </c>
      <c r="AS70" s="10">
        <f t="shared" si="159"/>
        <v>0</v>
      </c>
      <c r="AT70" s="10">
        <f t="shared" si="159"/>
        <v>0</v>
      </c>
      <c r="AU70" s="10">
        <f t="shared" si="159"/>
        <v>0</v>
      </c>
      <c r="AV70" s="10">
        <f t="shared" si="159"/>
        <v>0</v>
      </c>
      <c r="AW70" s="10">
        <f t="shared" si="159"/>
        <v>0</v>
      </c>
      <c r="AX70" s="10">
        <f t="shared" si="159"/>
        <v>0</v>
      </c>
      <c r="AY70" s="10">
        <f t="shared" si="159"/>
        <v>0</v>
      </c>
      <c r="AZ70" s="10">
        <f t="shared" si="159"/>
        <v>0</v>
      </c>
      <c r="BA70" s="10">
        <f t="shared" si="159"/>
        <v>0</v>
      </c>
      <c r="BB70" s="10">
        <f t="shared" si="159"/>
        <v>0</v>
      </c>
      <c r="BC70" s="10">
        <f t="shared" si="159"/>
        <v>0</v>
      </c>
      <c r="BD70" s="10">
        <f t="shared" si="159"/>
        <v>0</v>
      </c>
      <c r="BE70" s="10">
        <f t="shared" si="159"/>
        <v>0</v>
      </c>
      <c r="BF70" s="10">
        <f t="shared" si="159"/>
        <v>0</v>
      </c>
      <c r="BG70" s="10">
        <f t="shared" si="159"/>
        <v>0</v>
      </c>
      <c r="BH70" s="10">
        <f t="shared" si="159"/>
        <v>0</v>
      </c>
      <c r="BI70" s="10">
        <f t="shared" si="159"/>
        <v>0</v>
      </c>
      <c r="BJ70" s="10">
        <f t="shared" si="159"/>
        <v>0</v>
      </c>
      <c r="BK70" s="10">
        <f t="shared" si="159"/>
        <v>0</v>
      </c>
      <c r="BL70" s="10">
        <f t="shared" ref="BL70:BU70" si="160">BL69*$C69</f>
        <v>0</v>
      </c>
      <c r="BM70" s="10">
        <f t="shared" si="160"/>
        <v>0</v>
      </c>
      <c r="BN70" s="10">
        <f t="shared" si="160"/>
        <v>0</v>
      </c>
      <c r="BO70" s="10">
        <f t="shared" si="160"/>
        <v>0</v>
      </c>
      <c r="BP70" s="10">
        <f t="shared" si="160"/>
        <v>0</v>
      </c>
      <c r="BQ70" s="10">
        <f t="shared" si="160"/>
        <v>0</v>
      </c>
      <c r="BR70" s="10">
        <f t="shared" si="160"/>
        <v>0</v>
      </c>
      <c r="BS70" s="10">
        <f t="shared" si="160"/>
        <v>0</v>
      </c>
      <c r="BT70" s="10">
        <f t="shared" si="160"/>
        <v>0</v>
      </c>
      <c r="BU70" s="10">
        <f t="shared" si="160"/>
        <v>0</v>
      </c>
    </row>
    <row r="71" spans="1:73">
      <c r="A71" s="18" t="s">
        <v>79</v>
      </c>
      <c r="B71" s="14" t="s">
        <v>80</v>
      </c>
      <c r="C71" s="37"/>
      <c r="D71" s="15">
        <f>EDATE(D$7,E71)</f>
        <v>45323</v>
      </c>
      <c r="E71" s="33">
        <v>5</v>
      </c>
      <c r="F71" s="18">
        <v>42</v>
      </c>
      <c r="G71" s="3">
        <f t="shared" ref="G71" si="161">IF(F71&lt;&gt;"",H71-D71,"")</f>
        <v>1307</v>
      </c>
      <c r="H71" s="4">
        <f t="shared" ref="H71" si="162">IFERROR(EOMONTH(D71,F71),"")</f>
        <v>46630</v>
      </c>
      <c r="I71" s="1" t="s">
        <v>7</v>
      </c>
      <c r="J71" s="7">
        <v>0</v>
      </c>
      <c r="K71" s="8">
        <f>IFERROR(IF(AND($D71&lt;=K$6,SUM($I71:J71)&lt;&gt;1),1/$F71,0),0)</f>
        <v>0</v>
      </c>
      <c r="L71" s="8">
        <f>IFERROR(IF(AND($D71&lt;=L$6,SUM($I71:K71)&lt;&gt;1),1/$F71,0),0)</f>
        <v>0</v>
      </c>
      <c r="M71" s="8">
        <f>IFERROR(IF(AND($D71&lt;=M$6,SUM($I71:L71)&lt;&gt;1),1/$F71,0),0)</f>
        <v>0</v>
      </c>
      <c r="N71" s="8">
        <f>IFERROR(IF(AND($D71&lt;=N$6,SUM($I71:M71)&lt;&gt;1),1/$F71,0),0)</f>
        <v>0</v>
      </c>
      <c r="O71" s="8">
        <f>IFERROR(IF(AND($D71&lt;=O$6,SUM($I71:N71)&lt;&gt;1),1/$F71,0),0)</f>
        <v>0</v>
      </c>
      <c r="P71" s="8">
        <f>IFERROR(IF(AND($D71&lt;=P$6,SUM($I71:O71)&lt;&gt;1),1/$F71,0),0)</f>
        <v>2.3809523809523808E-2</v>
      </c>
      <c r="Q71" s="8">
        <f>IFERROR(IF(AND($D71&lt;=Q$6,SUM($I71:P71)&lt;&gt;1),1/$F71,0),0)</f>
        <v>2.3809523809523808E-2</v>
      </c>
      <c r="R71" s="8">
        <f>IFERROR(IF(AND($D71&lt;=R$6,SUM($I71:Q71)&lt;&gt;1),1/$F71,0),0)</f>
        <v>2.3809523809523808E-2</v>
      </c>
      <c r="S71" s="8">
        <f>IFERROR(IF(AND($D71&lt;=S$6,SUM($I71:R71)&lt;&gt;1),1/$F71,0),0)</f>
        <v>2.3809523809523808E-2</v>
      </c>
      <c r="T71" s="8">
        <f>IFERROR(IF(AND($D71&lt;=T$6,SUM($I71:S71)&lt;&gt;1),1/$F71,0),0)</f>
        <v>2.3809523809523808E-2</v>
      </c>
      <c r="U71" s="8">
        <f>IFERROR(IF(AND($D71&lt;=U$6,SUM($I71:T71)&lt;&gt;1),1/$F71,0),0)</f>
        <v>2.3809523809523808E-2</v>
      </c>
      <c r="V71" s="8">
        <f>IFERROR(IF(AND($D71&lt;=V$6,SUM($I71:U71)&lt;&gt;1),1/$F71,0),0)</f>
        <v>2.3809523809523808E-2</v>
      </c>
      <c r="W71" s="8">
        <f>IFERROR(IF(AND($D71&lt;=W$6,SUM($I71:V71)&lt;&gt;1),1/$F71,0),0)</f>
        <v>2.3809523809523808E-2</v>
      </c>
      <c r="X71" s="8">
        <f>IFERROR(IF(AND($D71&lt;=X$6,SUM($I71:W71)&lt;&gt;1),1/$F71,0),0)</f>
        <v>2.3809523809523808E-2</v>
      </c>
      <c r="Y71" s="8">
        <f>IFERROR(IF(AND($D71&lt;=Y$6,SUM($I71:X71)&lt;&gt;1),1/$F71,0),0)</f>
        <v>2.3809523809523808E-2</v>
      </c>
      <c r="Z71" s="8">
        <f>IFERROR(IF(AND($D71&lt;=Z$6,SUM($I71:Y71)&lt;&gt;1),1/$F71,0),0)</f>
        <v>2.3809523809523808E-2</v>
      </c>
      <c r="AA71" s="8">
        <f>IFERROR(IF(AND($D71&lt;=AA$6,SUM($I71:Z71)&lt;&gt;1),1/$F71,0),0)</f>
        <v>2.3809523809523808E-2</v>
      </c>
      <c r="AB71" s="8">
        <f>IFERROR(IF(AND($D71&lt;=AB$6,SUM($I71:AA71)&lt;&gt;1),1/$F71,0),0)</f>
        <v>2.3809523809523808E-2</v>
      </c>
      <c r="AC71" s="8">
        <f>IFERROR(IF(AND($D71&lt;=AC$6,SUM($I71:AB71)&lt;&gt;1),1/$F71,0),0)</f>
        <v>2.3809523809523808E-2</v>
      </c>
      <c r="AD71" s="8">
        <f>IFERROR(IF(AND($D71&lt;=AD$6,SUM($I71:AC71)&lt;&gt;1),1/$F71,0),0)</f>
        <v>2.3809523809523808E-2</v>
      </c>
      <c r="AE71" s="8">
        <f>IFERROR(IF(AND($D71&lt;=AE$6,SUM($I71:AD71)&lt;&gt;1),1/$F71,0),0)</f>
        <v>2.3809523809523808E-2</v>
      </c>
      <c r="AF71" s="8">
        <f>IFERROR(IF(AND($D71&lt;=AF$6,SUM($I71:AE71)&lt;&gt;1),1/$F71,0),0)</f>
        <v>2.3809523809523808E-2</v>
      </c>
      <c r="AG71" s="8">
        <f>IFERROR(IF(AND($D71&lt;=AG$6,SUM($I71:AF71)&lt;&gt;1),1/$F71,0),0)</f>
        <v>2.3809523809523808E-2</v>
      </c>
      <c r="AH71" s="8">
        <f>IFERROR(IF(AND($D71&lt;=AH$6,SUM($I71:AG71)&lt;&gt;1),1/$F71,0),0)</f>
        <v>2.3809523809523808E-2</v>
      </c>
      <c r="AI71" s="8">
        <f>IFERROR(IF(AND($D71&lt;=AI$6,SUM($I71:AH71)&lt;&gt;1),1/$F71,0),0)</f>
        <v>2.3809523809523808E-2</v>
      </c>
      <c r="AJ71" s="8">
        <f>IFERROR(IF(AND($D71&lt;=AJ$6,SUM($I71:AI71)&lt;&gt;1),1/$F71,0),0)</f>
        <v>2.3809523809523808E-2</v>
      </c>
      <c r="AK71" s="8">
        <f>IFERROR(IF(AND($D71&lt;=AK$6,SUM($I71:AJ71)&lt;&gt;1),1/$F71,0),0)</f>
        <v>2.3809523809523808E-2</v>
      </c>
      <c r="AL71" s="8">
        <f>IFERROR(IF(AND($D71&lt;=AL$6,SUM($I71:AK71)&lt;&gt;1),1/$F71,0),0)</f>
        <v>2.3809523809523808E-2</v>
      </c>
      <c r="AM71" s="8">
        <f>IFERROR(IF(AND($D71&lt;=AM$6,SUM($I71:AL71)&lt;&gt;1),1/$F71,0),0)</f>
        <v>2.3809523809523808E-2</v>
      </c>
      <c r="AN71" s="8">
        <f>IFERROR(IF(AND($D71&lt;=AN$6,SUM($I71:AM71)&lt;&gt;1),1/$F71,0),0)</f>
        <v>2.3809523809523808E-2</v>
      </c>
      <c r="AO71" s="8">
        <f>IFERROR(IF(AND($D71&lt;=AO$6,SUM($I71:AN71)&lt;&gt;1),1/$F71,0),0)</f>
        <v>2.3809523809523808E-2</v>
      </c>
      <c r="AP71" s="8">
        <f>IFERROR(IF(AND($D71&lt;=AP$6,SUM($I71:AO71)&lt;&gt;1),1/$F71,0),0)</f>
        <v>2.3809523809523808E-2</v>
      </c>
      <c r="AQ71" s="8">
        <f>IFERROR(IF(AND($D71&lt;=AQ$6,SUM($I71:AP71)&lt;&gt;1),1/$F71,0),0)</f>
        <v>2.3809523809523808E-2</v>
      </c>
      <c r="AR71" s="8">
        <f>IFERROR(IF(AND($D71&lt;=AR$6,SUM($I71:AQ71)&lt;&gt;1),1/$F71,0),0)</f>
        <v>2.3809523809523808E-2</v>
      </c>
      <c r="AS71" s="8">
        <f>IFERROR(IF(AND($D71&lt;=AS$6,SUM($I71:AR71)&lt;&gt;1),1/$F71,0),0)</f>
        <v>2.3809523809523808E-2</v>
      </c>
      <c r="AT71" s="8">
        <f>IFERROR(IF(AND($D71&lt;=AT$6,SUM($I71:AS71)&lt;&gt;1),1/$F71,0),0)</f>
        <v>2.3809523809523808E-2</v>
      </c>
      <c r="AU71" s="8">
        <f>IFERROR(IF(AND($D71&lt;=AU$6,SUM($I71:AT71)&lt;&gt;1),1/$F71,0),0)</f>
        <v>2.3809523809523808E-2</v>
      </c>
      <c r="AV71" s="8">
        <f>IFERROR(IF(AND($D71&lt;=AV$6,SUM($I71:AU71)&lt;&gt;1),1/$F71,0),0)</f>
        <v>2.3809523809523808E-2</v>
      </c>
      <c r="AW71" s="8">
        <f>IFERROR(IF(AND($D71&lt;=AW$6,SUM($I71:AV71)&lt;&gt;1),1/$F71,0),0)</f>
        <v>2.3809523809523808E-2</v>
      </c>
      <c r="AX71" s="8">
        <f>IFERROR(IF(AND($D71&lt;=AX$6,SUM($I71:AW71)&lt;&gt;1),1/$F71,0),0)</f>
        <v>2.3809523809523808E-2</v>
      </c>
      <c r="AY71" s="8">
        <f>IFERROR(IF(AND($D71&lt;=AY$6,SUM($I71:AX71)&lt;&gt;1),1/$F71,0),0)</f>
        <v>2.3809523809523808E-2</v>
      </c>
      <c r="AZ71" s="8">
        <f>IFERROR(IF(AND($D71&lt;=AZ$6,SUM($I71:AY71)&lt;&gt;1),1/$F71,0),0)</f>
        <v>2.3809523809523808E-2</v>
      </c>
      <c r="BA71" s="8">
        <f>IFERROR(IF(AND($D71&lt;=BA$6,SUM($I71:AZ71)&lt;&gt;1),1/$F71,0),0)</f>
        <v>2.3809523809523808E-2</v>
      </c>
      <c r="BB71" s="8">
        <f>IFERROR(IF(AND($D71&lt;=BB$6,SUM($I71:BA71)&lt;&gt;1),1/$F71,0),0)</f>
        <v>2.3809523809523808E-2</v>
      </c>
      <c r="BC71" s="8">
        <f>IFERROR(IF(AND($D71&lt;=BC$6,SUM($I71:BB71)&lt;&gt;1),1/$F71,0),0)</f>
        <v>2.3809523809523808E-2</v>
      </c>
      <c r="BD71" s="8">
        <f>IFERROR(IF(AND($D71&lt;=BD$6,SUM($I71:BC71)&lt;&gt;1),1/$F71,0),0)</f>
        <v>2.3809523809523808E-2</v>
      </c>
      <c r="BE71" s="8">
        <f>IFERROR(IF(AND($D71&lt;=BE$6,SUM($I71:BD71)&lt;&gt;1),1/$F71,0),0)</f>
        <v>2.3809523809523808E-2</v>
      </c>
      <c r="BF71" s="8">
        <f>IFERROR(IF(AND($D71&lt;=BF$6,SUM($I71:BE71)&lt;&gt;1),1/$F71,0),0)</f>
        <v>0</v>
      </c>
      <c r="BG71" s="8">
        <f>IFERROR(IF(AND($D71&lt;=BG$6,SUM($I71:BF71)&lt;&gt;1),1/$F71,0),0)</f>
        <v>0</v>
      </c>
      <c r="BH71" s="8">
        <f>IFERROR(IF(AND($D71&lt;=BH$6,SUM($I71:BG71)&lt;&gt;1),1/$F71,0),0)</f>
        <v>0</v>
      </c>
      <c r="BI71" s="8">
        <f>IFERROR(IF(AND($D71&lt;=BI$6,SUM($I71:BH71)&lt;&gt;1),1/$F71,0),0)</f>
        <v>0</v>
      </c>
      <c r="BJ71" s="8">
        <f>IFERROR(IF(AND($D71&lt;=BJ$6,SUM($I71:BI71)&lt;&gt;1),1/$F71,0),0)</f>
        <v>0</v>
      </c>
      <c r="BK71" s="8">
        <f>IFERROR(IF(AND($D71&lt;=BK$6,SUM($I71:BJ71)&lt;&gt;1),1/$F71,0),0)</f>
        <v>0</v>
      </c>
      <c r="BL71" s="8">
        <f>IFERROR(IF(AND($D71&lt;=BL$6,SUM($I71:BK71)&lt;&gt;1),1/$F71,0),0)</f>
        <v>0</v>
      </c>
      <c r="BM71" s="8">
        <f>IFERROR(IF(AND($D71&lt;=BM$6,SUM($I71:BL71)&lt;&gt;1),1/$F71,0),0)</f>
        <v>0</v>
      </c>
      <c r="BN71" s="8">
        <f>IFERROR(IF(AND($D71&lt;=BN$6,SUM($I71:BM71)&lt;&gt;1),1/$F71,0),0)</f>
        <v>0</v>
      </c>
      <c r="BO71" s="8">
        <f>IFERROR(IF(AND($D71&lt;=BO$6,SUM($I71:BN71)&lt;&gt;1),1/$F71,0),0)</f>
        <v>0</v>
      </c>
      <c r="BP71" s="8">
        <f>IFERROR(IF(AND($D71&lt;=BP$6,SUM($I71:BO71)&lt;&gt;1),1/$F71,0),0)</f>
        <v>0</v>
      </c>
      <c r="BQ71" s="8">
        <f>IFERROR(IF(AND($D71&lt;=BQ$6,SUM($I71:BP71)&lt;&gt;1),1/$F71,0),0)</f>
        <v>0</v>
      </c>
      <c r="BR71" s="8">
        <f>IFERROR(IF(AND($D71&lt;=BR$6,SUM($I71:BQ71)&lt;&gt;1),1/$F71,0),0)</f>
        <v>0</v>
      </c>
      <c r="BS71" s="8">
        <f>IFERROR(IF(AND($D71&lt;=BS$6,SUM($I71:BR71)&lt;&gt;1),1/$F71,0),0)</f>
        <v>0</v>
      </c>
      <c r="BT71" s="8">
        <f>IFERROR(IF(AND($D71&lt;=BT$6,SUM($I71:BS71)&lt;&gt;1),1/$F71,0),0)</f>
        <v>0</v>
      </c>
      <c r="BU71" s="8">
        <f>IFERROR(IF(AND($D71&lt;=BU$6,SUM($I71:BT71)&lt;&gt;1),1/$F71,0),0)</f>
        <v>0</v>
      </c>
    </row>
    <row r="72" spans="1:73">
      <c r="A72" s="18"/>
      <c r="B72" s="14"/>
      <c r="C72" s="37"/>
      <c r="D72" s="15"/>
      <c r="E72" s="33"/>
      <c r="F72" s="18"/>
      <c r="G72" s="5"/>
      <c r="H72" s="6"/>
      <c r="I72" s="2" t="s">
        <v>8</v>
      </c>
      <c r="J72" s="9">
        <f t="shared" ref="J72:Y72" si="163">J71*$C71</f>
        <v>0</v>
      </c>
      <c r="K72" s="10">
        <f t="shared" si="163"/>
        <v>0</v>
      </c>
      <c r="L72" s="10">
        <f t="shared" si="163"/>
        <v>0</v>
      </c>
      <c r="M72" s="10">
        <f t="shared" si="163"/>
        <v>0</v>
      </c>
      <c r="N72" s="10">
        <f t="shared" si="163"/>
        <v>0</v>
      </c>
      <c r="O72" s="10">
        <f t="shared" si="163"/>
        <v>0</v>
      </c>
      <c r="P72" s="10">
        <f t="shared" si="163"/>
        <v>0</v>
      </c>
      <c r="Q72" s="10">
        <f t="shared" si="163"/>
        <v>0</v>
      </c>
      <c r="R72" s="10">
        <f t="shared" si="163"/>
        <v>0</v>
      </c>
      <c r="S72" s="10">
        <f t="shared" si="163"/>
        <v>0</v>
      </c>
      <c r="T72" s="10">
        <f t="shared" si="163"/>
        <v>0</v>
      </c>
      <c r="U72" s="10">
        <f t="shared" si="163"/>
        <v>0</v>
      </c>
      <c r="V72" s="10">
        <f t="shared" si="163"/>
        <v>0</v>
      </c>
      <c r="W72" s="10">
        <f t="shared" si="163"/>
        <v>0</v>
      </c>
      <c r="X72" s="10">
        <f t="shared" si="163"/>
        <v>0</v>
      </c>
      <c r="Y72" s="10">
        <f t="shared" si="163"/>
        <v>0</v>
      </c>
      <c r="Z72" s="10">
        <f t="shared" ref="Z72:BK72" si="164">Z71*$C71</f>
        <v>0</v>
      </c>
      <c r="AA72" s="10">
        <f t="shared" si="164"/>
        <v>0</v>
      </c>
      <c r="AB72" s="10">
        <f t="shared" si="164"/>
        <v>0</v>
      </c>
      <c r="AC72" s="10">
        <f t="shared" si="164"/>
        <v>0</v>
      </c>
      <c r="AD72" s="10">
        <f t="shared" si="164"/>
        <v>0</v>
      </c>
      <c r="AE72" s="10">
        <f t="shared" si="164"/>
        <v>0</v>
      </c>
      <c r="AF72" s="10">
        <f t="shared" si="164"/>
        <v>0</v>
      </c>
      <c r="AG72" s="10">
        <f t="shared" si="164"/>
        <v>0</v>
      </c>
      <c r="AH72" s="10">
        <f t="shared" si="164"/>
        <v>0</v>
      </c>
      <c r="AI72" s="10">
        <f t="shared" si="164"/>
        <v>0</v>
      </c>
      <c r="AJ72" s="10">
        <f t="shared" si="164"/>
        <v>0</v>
      </c>
      <c r="AK72" s="10">
        <f t="shared" si="164"/>
        <v>0</v>
      </c>
      <c r="AL72" s="10">
        <f t="shared" si="164"/>
        <v>0</v>
      </c>
      <c r="AM72" s="10">
        <f t="shared" si="164"/>
        <v>0</v>
      </c>
      <c r="AN72" s="10">
        <f t="shared" si="164"/>
        <v>0</v>
      </c>
      <c r="AO72" s="10">
        <f t="shared" si="164"/>
        <v>0</v>
      </c>
      <c r="AP72" s="10">
        <f t="shared" si="164"/>
        <v>0</v>
      </c>
      <c r="AQ72" s="10">
        <f t="shared" si="164"/>
        <v>0</v>
      </c>
      <c r="AR72" s="10">
        <f t="shared" si="164"/>
        <v>0</v>
      </c>
      <c r="AS72" s="10">
        <f t="shared" si="164"/>
        <v>0</v>
      </c>
      <c r="AT72" s="10">
        <f t="shared" si="164"/>
        <v>0</v>
      </c>
      <c r="AU72" s="10">
        <f t="shared" si="164"/>
        <v>0</v>
      </c>
      <c r="AV72" s="10">
        <f t="shared" si="164"/>
        <v>0</v>
      </c>
      <c r="AW72" s="10">
        <f t="shared" si="164"/>
        <v>0</v>
      </c>
      <c r="AX72" s="10">
        <f t="shared" si="164"/>
        <v>0</v>
      </c>
      <c r="AY72" s="10">
        <f t="shared" si="164"/>
        <v>0</v>
      </c>
      <c r="AZ72" s="10">
        <f t="shared" si="164"/>
        <v>0</v>
      </c>
      <c r="BA72" s="10">
        <f t="shared" si="164"/>
        <v>0</v>
      </c>
      <c r="BB72" s="10">
        <f t="shared" si="164"/>
        <v>0</v>
      </c>
      <c r="BC72" s="10">
        <f t="shared" si="164"/>
        <v>0</v>
      </c>
      <c r="BD72" s="10">
        <f t="shared" si="164"/>
        <v>0</v>
      </c>
      <c r="BE72" s="10">
        <f t="shared" si="164"/>
        <v>0</v>
      </c>
      <c r="BF72" s="10">
        <f t="shared" si="164"/>
        <v>0</v>
      </c>
      <c r="BG72" s="10">
        <f t="shared" si="164"/>
        <v>0</v>
      </c>
      <c r="BH72" s="10">
        <f t="shared" si="164"/>
        <v>0</v>
      </c>
      <c r="BI72" s="10">
        <f t="shared" si="164"/>
        <v>0</v>
      </c>
      <c r="BJ72" s="10">
        <f t="shared" si="164"/>
        <v>0</v>
      </c>
      <c r="BK72" s="10">
        <f t="shared" si="164"/>
        <v>0</v>
      </c>
      <c r="BL72" s="10">
        <f t="shared" ref="BL72:BU72" si="165">BL71*$C71</f>
        <v>0</v>
      </c>
      <c r="BM72" s="10">
        <f t="shared" si="165"/>
        <v>0</v>
      </c>
      <c r="BN72" s="10">
        <f t="shared" si="165"/>
        <v>0</v>
      </c>
      <c r="BO72" s="10">
        <f t="shared" si="165"/>
        <v>0</v>
      </c>
      <c r="BP72" s="10">
        <f t="shared" si="165"/>
        <v>0</v>
      </c>
      <c r="BQ72" s="10">
        <f t="shared" si="165"/>
        <v>0</v>
      </c>
      <c r="BR72" s="10">
        <f t="shared" si="165"/>
        <v>0</v>
      </c>
      <c r="BS72" s="10">
        <f t="shared" si="165"/>
        <v>0</v>
      </c>
      <c r="BT72" s="10">
        <f t="shared" si="165"/>
        <v>0</v>
      </c>
      <c r="BU72" s="10">
        <f t="shared" si="165"/>
        <v>0</v>
      </c>
    </row>
    <row r="73" spans="1:73">
      <c r="A73" s="19" t="s">
        <v>81</v>
      </c>
      <c r="B73" s="42" t="s">
        <v>82</v>
      </c>
      <c r="C73" s="38"/>
      <c r="D73" s="16">
        <f>EDATE(D$7,E73)</f>
        <v>45505</v>
      </c>
      <c r="E73" s="34">
        <v>11</v>
      </c>
      <c r="F73" s="19">
        <v>28</v>
      </c>
      <c r="G73" s="3">
        <f t="shared" ref="G73" si="166">IF(F73&lt;&gt;"",H73-D73,"")</f>
        <v>882</v>
      </c>
      <c r="H73" s="4">
        <f t="shared" ref="H73" si="167">IFERROR(EOMONTH(D73,F73),"")</f>
        <v>46387</v>
      </c>
      <c r="I73" s="1" t="s">
        <v>7</v>
      </c>
      <c r="J73" s="7">
        <v>0</v>
      </c>
      <c r="K73" s="8">
        <f>IFERROR(IF(AND($D73&lt;=K$6,SUM($I73:J73)&lt;&gt;1),1/$F73,0),0)</f>
        <v>0</v>
      </c>
      <c r="L73" s="8">
        <f>IFERROR(IF(AND($D73&lt;=L$6,SUM($I73:K73)&lt;&gt;1),1/$F73,0),0)</f>
        <v>0</v>
      </c>
      <c r="M73" s="8">
        <f>IFERROR(IF(AND($D73&lt;=M$6,SUM($I73:L73)&lt;&gt;1),1/$F73,0),0)</f>
        <v>0</v>
      </c>
      <c r="N73" s="8">
        <f>IFERROR(IF(AND($D73&lt;=N$6,SUM($I73:M73)&lt;&gt;1),1/$F73,0),0)</f>
        <v>0</v>
      </c>
      <c r="O73" s="8">
        <f>IFERROR(IF(AND($D73&lt;=O$6,SUM($I73:N73)&lt;&gt;1),1/$F73,0),0)</f>
        <v>0</v>
      </c>
      <c r="P73" s="8">
        <f>IFERROR(IF(AND($D73&lt;=P$6,SUM($I73:O73)&lt;&gt;1),1/$F73,0),0)</f>
        <v>0</v>
      </c>
      <c r="Q73" s="8">
        <f>IFERROR(IF(AND($D73&lt;=Q$6,SUM($I73:P73)&lt;&gt;1),1/$F73,0),0)</f>
        <v>0</v>
      </c>
      <c r="R73" s="8">
        <f>IFERROR(IF(AND($D73&lt;=R$6,SUM($I73:Q73)&lt;&gt;1),1/$F73,0),0)</f>
        <v>0</v>
      </c>
      <c r="S73" s="8">
        <f>IFERROR(IF(AND($D73&lt;=S$6,SUM($I73:R73)&lt;&gt;1),1/$F73,0),0)</f>
        <v>0</v>
      </c>
      <c r="T73" s="8">
        <f>IFERROR(IF(AND($D73&lt;=T$6,SUM($I73:S73)&lt;&gt;1),1/$F73,0),0)</f>
        <v>0</v>
      </c>
      <c r="U73" s="8">
        <f>IFERROR(IF(AND($D73&lt;=U$6,SUM($I73:T73)&lt;&gt;1),1/$F73,0),0)</f>
        <v>0</v>
      </c>
      <c r="V73" s="8">
        <f>IFERROR(IF(AND($D73&lt;=V$6,SUM($I73:U73)&lt;&gt;1),1/$F73,0),0)</f>
        <v>3.5714285714285712E-2</v>
      </c>
      <c r="W73" s="8">
        <f>IFERROR(IF(AND($D73&lt;=W$6,SUM($I73:V73)&lt;&gt;1),1/$F73,0),0)</f>
        <v>3.5714285714285712E-2</v>
      </c>
      <c r="X73" s="8">
        <f>IFERROR(IF(AND($D73&lt;=X$6,SUM($I73:W73)&lt;&gt;1),1/$F73,0),0)</f>
        <v>3.5714285714285712E-2</v>
      </c>
      <c r="Y73" s="8">
        <f>IFERROR(IF(AND($D73&lt;=Y$6,SUM($I73:X73)&lt;&gt;1),1/$F73,0),0)</f>
        <v>3.5714285714285712E-2</v>
      </c>
      <c r="Z73" s="8">
        <f>IFERROR(IF(AND($D73&lt;=Z$6,SUM($I73:Y73)&lt;&gt;1),1/$F73,0),0)</f>
        <v>3.5714285714285712E-2</v>
      </c>
      <c r="AA73" s="8">
        <f>IFERROR(IF(AND($D73&lt;=AA$6,SUM($I73:Z73)&lt;&gt;1),1/$F73,0),0)</f>
        <v>3.5714285714285712E-2</v>
      </c>
      <c r="AB73" s="8">
        <f>IFERROR(IF(AND($D73&lt;=AB$6,SUM($I73:AA73)&lt;&gt;1),1/$F73,0),0)</f>
        <v>3.5714285714285712E-2</v>
      </c>
      <c r="AC73" s="8">
        <f>IFERROR(IF(AND($D73&lt;=AC$6,SUM($I73:AB73)&lt;&gt;1),1/$F73,0),0)</f>
        <v>3.5714285714285712E-2</v>
      </c>
      <c r="AD73" s="8">
        <f>IFERROR(IF(AND($D73&lt;=AD$6,SUM($I73:AC73)&lt;&gt;1),1/$F73,0),0)</f>
        <v>3.5714285714285712E-2</v>
      </c>
      <c r="AE73" s="8">
        <f>IFERROR(IF(AND($D73&lt;=AE$6,SUM($I73:AD73)&lt;&gt;1),1/$F73,0),0)</f>
        <v>3.5714285714285712E-2</v>
      </c>
      <c r="AF73" s="8">
        <f>IFERROR(IF(AND($D73&lt;=AF$6,SUM($I73:AE73)&lt;&gt;1),1/$F73,0),0)</f>
        <v>3.5714285714285712E-2</v>
      </c>
      <c r="AG73" s="8">
        <f>IFERROR(IF(AND($D73&lt;=AG$6,SUM($I73:AF73)&lt;&gt;1),1/$F73,0),0)</f>
        <v>3.5714285714285712E-2</v>
      </c>
      <c r="AH73" s="8">
        <f>IFERROR(IF(AND($D73&lt;=AH$6,SUM($I73:AG73)&lt;&gt;1),1/$F73,0),0)</f>
        <v>3.5714285714285712E-2</v>
      </c>
      <c r="AI73" s="8">
        <f>IFERROR(IF(AND($D73&lt;=AI$6,SUM($I73:AH73)&lt;&gt;1),1/$F73,0),0)</f>
        <v>3.5714285714285712E-2</v>
      </c>
      <c r="AJ73" s="8">
        <f>IFERROR(IF(AND($D73&lt;=AJ$6,SUM($I73:AI73)&lt;&gt;1),1/$F73,0),0)</f>
        <v>3.5714285714285712E-2</v>
      </c>
      <c r="AK73" s="8">
        <f>IFERROR(IF(AND($D73&lt;=AK$6,SUM($I73:AJ73)&lt;&gt;1),1/$F73,0),0)</f>
        <v>3.5714285714285712E-2</v>
      </c>
      <c r="AL73" s="8">
        <f>IFERROR(IF(AND($D73&lt;=AL$6,SUM($I73:AK73)&lt;&gt;1),1/$F73,0),0)</f>
        <v>3.5714285714285712E-2</v>
      </c>
      <c r="AM73" s="8">
        <f>IFERROR(IF(AND($D73&lt;=AM$6,SUM($I73:AL73)&lt;&gt;1),1/$F73,0),0)</f>
        <v>3.5714285714285712E-2</v>
      </c>
      <c r="AN73" s="8">
        <f>IFERROR(IF(AND($D73&lt;=AN$6,SUM($I73:AM73)&lt;&gt;1),1/$F73,0),0)</f>
        <v>3.5714285714285712E-2</v>
      </c>
      <c r="AO73" s="8">
        <f>IFERROR(IF(AND($D73&lt;=AO$6,SUM($I73:AN73)&lt;&gt;1),1/$F73,0),0)</f>
        <v>3.5714285714285712E-2</v>
      </c>
      <c r="AP73" s="8">
        <f>IFERROR(IF(AND($D73&lt;=AP$6,SUM($I73:AO73)&lt;&gt;1),1/$F73,0),0)</f>
        <v>3.5714285714285712E-2</v>
      </c>
      <c r="AQ73" s="8">
        <f>IFERROR(IF(AND($D73&lt;=AQ$6,SUM($I73:AP73)&lt;&gt;1),1/$F73,0),0)</f>
        <v>3.5714285714285712E-2</v>
      </c>
      <c r="AR73" s="8">
        <f>IFERROR(IF(AND($D73&lt;=AR$6,SUM($I73:AQ73)&lt;&gt;1),1/$F73,0),0)</f>
        <v>3.5714285714285712E-2</v>
      </c>
      <c r="AS73" s="8">
        <f>IFERROR(IF(AND($D73&lt;=AS$6,SUM($I73:AR73)&lt;&gt;1),1/$F73,0),0)</f>
        <v>3.5714285714285712E-2</v>
      </c>
      <c r="AT73" s="8">
        <f>IFERROR(IF(AND($D73&lt;=AT$6,SUM($I73:AS73)&lt;&gt;1),1/$F73,0),0)</f>
        <v>3.5714285714285712E-2</v>
      </c>
      <c r="AU73" s="8">
        <f>IFERROR(IF(AND($D73&lt;=AU$6,SUM($I73:AT73)&lt;&gt;1),1/$F73,0),0)</f>
        <v>3.5714285714285712E-2</v>
      </c>
      <c r="AV73" s="8">
        <f>IFERROR(IF(AND($D73&lt;=AV$6,SUM($I73:AU73)&lt;&gt;1),1/$F73,0),0)</f>
        <v>3.5714285714285712E-2</v>
      </c>
      <c r="AW73" s="8">
        <f>IFERROR(IF(AND($D73&lt;=AW$6,SUM($I73:AV73)&lt;&gt;1),1/$F73,0),0)</f>
        <v>3.5714285714285712E-2</v>
      </c>
      <c r="AX73" s="8">
        <f>IFERROR(IF(AND($D73&lt;=AX$6,SUM($I73:AW73)&lt;&gt;1),1/$F73,0),0)</f>
        <v>0</v>
      </c>
      <c r="AY73" s="8">
        <f>IFERROR(IF(AND($D73&lt;=AY$6,SUM($I73:AX73)&lt;&gt;1),1/$F73,0),0)</f>
        <v>0</v>
      </c>
      <c r="AZ73" s="8">
        <f>IFERROR(IF(AND($D73&lt;=AZ$6,SUM($I73:AY73)&lt;&gt;1),1/$F73,0),0)</f>
        <v>0</v>
      </c>
      <c r="BA73" s="8">
        <f>IFERROR(IF(AND($D73&lt;=BA$6,SUM($I73:AZ73)&lt;&gt;1),1/$F73,0),0)</f>
        <v>0</v>
      </c>
      <c r="BB73" s="8">
        <f>IFERROR(IF(AND($D73&lt;=BB$6,SUM($I73:BA73)&lt;&gt;1),1/$F73,0),0)</f>
        <v>0</v>
      </c>
      <c r="BC73" s="8">
        <f>IFERROR(IF(AND($D73&lt;=BC$6,SUM($I73:BB73)&lt;&gt;1),1/$F73,0),0)</f>
        <v>0</v>
      </c>
      <c r="BD73" s="8">
        <f>IFERROR(IF(AND($D73&lt;=BD$6,SUM($I73:BC73)&lt;&gt;1),1/$F73,0),0)</f>
        <v>0</v>
      </c>
      <c r="BE73" s="8">
        <f>IFERROR(IF(AND($D73&lt;=BE$6,SUM($I73:BD73)&lt;&gt;1),1/$F73,0),0)</f>
        <v>0</v>
      </c>
      <c r="BF73" s="8">
        <f>IFERROR(IF(AND($D73&lt;=BF$6,SUM($I73:BE73)&lt;&gt;1),1/$F73,0),0)</f>
        <v>0</v>
      </c>
      <c r="BG73" s="8">
        <f>IFERROR(IF(AND($D73&lt;=BG$6,SUM($I73:BF73)&lt;&gt;1),1/$F73,0),0)</f>
        <v>0</v>
      </c>
      <c r="BH73" s="8">
        <f>IFERROR(IF(AND($D73&lt;=BH$6,SUM($I73:BG73)&lt;&gt;1),1/$F73,0),0)</f>
        <v>0</v>
      </c>
      <c r="BI73" s="8">
        <f>IFERROR(IF(AND($D73&lt;=BI$6,SUM($I73:BH73)&lt;&gt;1),1/$F73,0),0)</f>
        <v>0</v>
      </c>
      <c r="BJ73" s="8">
        <f>IFERROR(IF(AND($D73&lt;=BJ$6,SUM($I73:BI73)&lt;&gt;1),1/$F73,0),0)</f>
        <v>0</v>
      </c>
      <c r="BK73" s="8">
        <f>IFERROR(IF(AND($D73&lt;=BK$6,SUM($I73:BJ73)&lt;&gt;1),1/$F73,0),0)</f>
        <v>0</v>
      </c>
      <c r="BL73" s="8">
        <f>IFERROR(IF(AND($D73&lt;=BL$6,SUM($I73:BK73)&lt;&gt;1),1/$F73,0),0)</f>
        <v>0</v>
      </c>
      <c r="BM73" s="8">
        <f>IFERROR(IF(AND($D73&lt;=BM$6,SUM($I73:BL73)&lt;&gt;1),1/$F73,0),0)</f>
        <v>0</v>
      </c>
      <c r="BN73" s="8">
        <f>IFERROR(IF(AND($D73&lt;=BN$6,SUM($I73:BM73)&lt;&gt;1),1/$F73,0),0)</f>
        <v>0</v>
      </c>
      <c r="BO73" s="8">
        <f>IFERROR(IF(AND($D73&lt;=BO$6,SUM($I73:BN73)&lt;&gt;1),1/$F73,0),0)</f>
        <v>0</v>
      </c>
      <c r="BP73" s="8">
        <f>IFERROR(IF(AND($D73&lt;=BP$6,SUM($I73:BO73)&lt;&gt;1),1/$F73,0),0)</f>
        <v>0</v>
      </c>
      <c r="BQ73" s="8">
        <f>IFERROR(IF(AND($D73&lt;=BQ$6,SUM($I73:BP73)&lt;&gt;1),1/$F73,0),0)</f>
        <v>0</v>
      </c>
      <c r="BR73" s="8">
        <f>IFERROR(IF(AND($D73&lt;=BR$6,SUM($I73:BQ73)&lt;&gt;1),1/$F73,0),0)</f>
        <v>0</v>
      </c>
      <c r="BS73" s="8">
        <f>IFERROR(IF(AND($D73&lt;=BS$6,SUM($I73:BR73)&lt;&gt;1),1/$F73,0),0)</f>
        <v>0</v>
      </c>
      <c r="BT73" s="8">
        <f>IFERROR(IF(AND($D73&lt;=BT$6,SUM($I73:BS73)&lt;&gt;1),1/$F73,0),0)</f>
        <v>0</v>
      </c>
      <c r="BU73" s="8">
        <f>IFERROR(IF(AND($D73&lt;=BU$6,SUM($I73:BT73)&lt;&gt;1),1/$F73,0),0)</f>
        <v>0</v>
      </c>
    </row>
    <row r="74" spans="1:73">
      <c r="A74" s="19"/>
      <c r="B74" s="42"/>
      <c r="C74" s="38"/>
      <c r="D74" s="16"/>
      <c r="E74" s="34"/>
      <c r="F74" s="19"/>
      <c r="G74" s="5"/>
      <c r="H74" s="6"/>
      <c r="I74" s="2" t="s">
        <v>8</v>
      </c>
      <c r="J74" s="9">
        <f t="shared" ref="J74:Y74" si="168">J73*$C73</f>
        <v>0</v>
      </c>
      <c r="K74" s="10">
        <f t="shared" si="168"/>
        <v>0</v>
      </c>
      <c r="L74" s="10">
        <f t="shared" si="168"/>
        <v>0</v>
      </c>
      <c r="M74" s="10">
        <f t="shared" si="168"/>
        <v>0</v>
      </c>
      <c r="N74" s="10">
        <f t="shared" si="168"/>
        <v>0</v>
      </c>
      <c r="O74" s="10">
        <f t="shared" si="168"/>
        <v>0</v>
      </c>
      <c r="P74" s="10">
        <f t="shared" si="168"/>
        <v>0</v>
      </c>
      <c r="Q74" s="10">
        <f t="shared" si="168"/>
        <v>0</v>
      </c>
      <c r="R74" s="10">
        <f t="shared" si="168"/>
        <v>0</v>
      </c>
      <c r="S74" s="10">
        <f t="shared" si="168"/>
        <v>0</v>
      </c>
      <c r="T74" s="10">
        <f t="shared" si="168"/>
        <v>0</v>
      </c>
      <c r="U74" s="10">
        <f t="shared" si="168"/>
        <v>0</v>
      </c>
      <c r="V74" s="10">
        <f t="shared" si="168"/>
        <v>0</v>
      </c>
      <c r="W74" s="10">
        <f t="shared" si="168"/>
        <v>0</v>
      </c>
      <c r="X74" s="10">
        <f t="shared" si="168"/>
        <v>0</v>
      </c>
      <c r="Y74" s="10">
        <f t="shared" si="168"/>
        <v>0</v>
      </c>
      <c r="Z74" s="10">
        <f t="shared" ref="Z74:BK74" si="169">Z73*$C73</f>
        <v>0</v>
      </c>
      <c r="AA74" s="10">
        <f t="shared" si="169"/>
        <v>0</v>
      </c>
      <c r="AB74" s="10">
        <f t="shared" si="169"/>
        <v>0</v>
      </c>
      <c r="AC74" s="10">
        <f t="shared" si="169"/>
        <v>0</v>
      </c>
      <c r="AD74" s="10">
        <f t="shared" si="169"/>
        <v>0</v>
      </c>
      <c r="AE74" s="10">
        <f t="shared" si="169"/>
        <v>0</v>
      </c>
      <c r="AF74" s="10">
        <f t="shared" si="169"/>
        <v>0</v>
      </c>
      <c r="AG74" s="10">
        <f t="shared" si="169"/>
        <v>0</v>
      </c>
      <c r="AH74" s="10">
        <f t="shared" si="169"/>
        <v>0</v>
      </c>
      <c r="AI74" s="10">
        <f t="shared" si="169"/>
        <v>0</v>
      </c>
      <c r="AJ74" s="10">
        <f t="shared" si="169"/>
        <v>0</v>
      </c>
      <c r="AK74" s="10">
        <f t="shared" si="169"/>
        <v>0</v>
      </c>
      <c r="AL74" s="10">
        <f t="shared" si="169"/>
        <v>0</v>
      </c>
      <c r="AM74" s="10">
        <f t="shared" si="169"/>
        <v>0</v>
      </c>
      <c r="AN74" s="10">
        <f t="shared" si="169"/>
        <v>0</v>
      </c>
      <c r="AO74" s="10">
        <f t="shared" si="169"/>
        <v>0</v>
      </c>
      <c r="AP74" s="10">
        <f t="shared" si="169"/>
        <v>0</v>
      </c>
      <c r="AQ74" s="10">
        <f t="shared" si="169"/>
        <v>0</v>
      </c>
      <c r="AR74" s="10">
        <f t="shared" si="169"/>
        <v>0</v>
      </c>
      <c r="AS74" s="10">
        <f t="shared" si="169"/>
        <v>0</v>
      </c>
      <c r="AT74" s="10">
        <f t="shared" si="169"/>
        <v>0</v>
      </c>
      <c r="AU74" s="10">
        <f t="shared" si="169"/>
        <v>0</v>
      </c>
      <c r="AV74" s="10">
        <f t="shared" si="169"/>
        <v>0</v>
      </c>
      <c r="AW74" s="10">
        <f t="shared" si="169"/>
        <v>0</v>
      </c>
      <c r="AX74" s="10">
        <f t="shared" si="169"/>
        <v>0</v>
      </c>
      <c r="AY74" s="10">
        <f t="shared" si="169"/>
        <v>0</v>
      </c>
      <c r="AZ74" s="10">
        <f t="shared" si="169"/>
        <v>0</v>
      </c>
      <c r="BA74" s="10">
        <f t="shared" si="169"/>
        <v>0</v>
      </c>
      <c r="BB74" s="10">
        <f t="shared" si="169"/>
        <v>0</v>
      </c>
      <c r="BC74" s="10">
        <f t="shared" si="169"/>
        <v>0</v>
      </c>
      <c r="BD74" s="10">
        <f t="shared" si="169"/>
        <v>0</v>
      </c>
      <c r="BE74" s="10">
        <f t="shared" si="169"/>
        <v>0</v>
      </c>
      <c r="BF74" s="10">
        <f t="shared" si="169"/>
        <v>0</v>
      </c>
      <c r="BG74" s="10">
        <f t="shared" si="169"/>
        <v>0</v>
      </c>
      <c r="BH74" s="10">
        <f t="shared" si="169"/>
        <v>0</v>
      </c>
      <c r="BI74" s="10">
        <f t="shared" si="169"/>
        <v>0</v>
      </c>
      <c r="BJ74" s="10">
        <f t="shared" si="169"/>
        <v>0</v>
      </c>
      <c r="BK74" s="10">
        <f t="shared" si="169"/>
        <v>0</v>
      </c>
      <c r="BL74" s="10">
        <f t="shared" ref="BL74:BU74" si="170">BL73*$C73</f>
        <v>0</v>
      </c>
      <c r="BM74" s="10">
        <f t="shared" si="170"/>
        <v>0</v>
      </c>
      <c r="BN74" s="10">
        <f t="shared" si="170"/>
        <v>0</v>
      </c>
      <c r="BO74" s="10">
        <f t="shared" si="170"/>
        <v>0</v>
      </c>
      <c r="BP74" s="10">
        <f t="shared" si="170"/>
        <v>0</v>
      </c>
      <c r="BQ74" s="10">
        <f t="shared" si="170"/>
        <v>0</v>
      </c>
      <c r="BR74" s="10">
        <f t="shared" si="170"/>
        <v>0</v>
      </c>
      <c r="BS74" s="10">
        <f t="shared" si="170"/>
        <v>0</v>
      </c>
      <c r="BT74" s="10">
        <f t="shared" si="170"/>
        <v>0</v>
      </c>
      <c r="BU74" s="10">
        <f t="shared" si="170"/>
        <v>0</v>
      </c>
    </row>
    <row r="75" spans="1:73">
      <c r="A75" s="20" t="s">
        <v>83</v>
      </c>
      <c r="B75" s="43" t="s">
        <v>9</v>
      </c>
      <c r="C75" s="39">
        <f>VLOOKUP(A75,'Resumo Eventograma'!A:E,5,FALSE)</f>
        <v>439653.07</v>
      </c>
      <c r="D75" s="17">
        <f>EDATE(D$7,E75)</f>
        <v>45505</v>
      </c>
      <c r="E75" s="35">
        <v>11</v>
      </c>
      <c r="F75" s="20">
        <v>4</v>
      </c>
      <c r="G75" s="3">
        <f t="shared" ref="G75" si="171">IF(F75&lt;&gt;"",H75-D75,"")</f>
        <v>152</v>
      </c>
      <c r="H75" s="4">
        <f t="shared" ref="H75" si="172">IFERROR(EOMONTH(D75,F75),"")</f>
        <v>45657</v>
      </c>
      <c r="I75" s="1" t="s">
        <v>7</v>
      </c>
      <c r="J75" s="7">
        <v>0</v>
      </c>
      <c r="K75" s="8">
        <f>IFERROR(IF(AND($D75&lt;=K$6,SUM($I75:J75)&lt;&gt;1),1/$F75,0),0)</f>
        <v>0</v>
      </c>
      <c r="L75" s="8">
        <f>IFERROR(IF(AND($D75&lt;=L$6,SUM($I75:K75)&lt;&gt;1),1/$F75,0),0)</f>
        <v>0</v>
      </c>
      <c r="M75" s="8">
        <f>IFERROR(IF(AND($D75&lt;=M$6,SUM($I75:L75)&lt;&gt;1),1/$F75,0),0)</f>
        <v>0</v>
      </c>
      <c r="N75" s="8">
        <f>IFERROR(IF(AND($D75&lt;=N$6,SUM($I75:M75)&lt;&gt;1),1/$F75,0),0)</f>
        <v>0</v>
      </c>
      <c r="O75" s="8">
        <f>IFERROR(IF(AND($D75&lt;=O$6,SUM($I75:N75)&lt;&gt;1),1/$F75,0),0)</f>
        <v>0</v>
      </c>
      <c r="P75" s="8">
        <f>IFERROR(IF(AND($D75&lt;=P$6,SUM($I75:O75)&lt;&gt;1),1/$F75,0),0)</f>
        <v>0</v>
      </c>
      <c r="Q75" s="8">
        <f>IFERROR(IF(AND($D75&lt;=Q$6,SUM($I75:P75)&lt;&gt;1),1/$F75,0),0)</f>
        <v>0</v>
      </c>
      <c r="R75" s="8">
        <f>IFERROR(IF(AND($D75&lt;=R$6,SUM($I75:Q75)&lt;&gt;1),1/$F75,0),0)</f>
        <v>0</v>
      </c>
      <c r="S75" s="8">
        <f>IFERROR(IF(AND($D75&lt;=S$6,SUM($I75:R75)&lt;&gt;1),1/$F75,0),0)</f>
        <v>0</v>
      </c>
      <c r="T75" s="8">
        <f>IFERROR(IF(AND($D75&lt;=T$6,SUM($I75:S75)&lt;&gt;1),1/$F75,0),0)</f>
        <v>0</v>
      </c>
      <c r="U75" s="8">
        <f>IFERROR(IF(AND($D75&lt;=U$6,SUM($I75:T75)&lt;&gt;1),1/$F75,0),0)</f>
        <v>0</v>
      </c>
      <c r="V75" s="8">
        <f>IFERROR(IF(AND($D75&lt;=V$6,SUM($I75:U75)&lt;&gt;1),1/$F75,0),0)</f>
        <v>0.25</v>
      </c>
      <c r="W75" s="8">
        <f>IFERROR(IF(AND($D75&lt;=W$6,SUM($I75:V75)&lt;&gt;1),1/$F75,0),0)</f>
        <v>0.25</v>
      </c>
      <c r="X75" s="8">
        <f>IFERROR(IF(AND($D75&lt;=X$6,SUM($I75:W75)&lt;&gt;1),1/$F75,0),0)</f>
        <v>0.25</v>
      </c>
      <c r="Y75" s="8">
        <f>IFERROR(IF(AND($D75&lt;=Y$6,SUM($I75:X75)&lt;&gt;1),1/$F75,0),0)</f>
        <v>0.25</v>
      </c>
      <c r="Z75" s="8">
        <f>IFERROR(IF(AND($D75&lt;=Z$6,SUM($I75:Y75)&lt;&gt;1),1/$F75,0),0)</f>
        <v>0</v>
      </c>
      <c r="AA75" s="8">
        <f>IFERROR(IF(AND($D75&lt;=AA$6,SUM($I75:Z75)&lt;&gt;1),1/$F75,0),0)</f>
        <v>0</v>
      </c>
      <c r="AB75" s="8">
        <f>IFERROR(IF(AND($D75&lt;=AB$6,SUM($I75:AA75)&lt;&gt;1),1/$F75,0),0)</f>
        <v>0</v>
      </c>
      <c r="AC75" s="8">
        <f>IFERROR(IF(AND($D75&lt;=AC$6,SUM($I75:AB75)&lt;&gt;1),1/$F75,0),0)</f>
        <v>0</v>
      </c>
      <c r="AD75" s="8">
        <f>IFERROR(IF(AND($D75&lt;=AD$6,SUM($I75:AC75)&lt;&gt;1),1/$F75,0),0)</f>
        <v>0</v>
      </c>
      <c r="AE75" s="8">
        <f>IFERROR(IF(AND($D75&lt;=AE$6,SUM($I75:AD75)&lt;&gt;1),1/$F75,0),0)</f>
        <v>0</v>
      </c>
      <c r="AF75" s="8">
        <f>IFERROR(IF(AND($D75&lt;=AF$6,SUM($I75:AE75)&lt;&gt;1),1/$F75,0),0)</f>
        <v>0</v>
      </c>
      <c r="AG75" s="8">
        <f>IFERROR(IF(AND($D75&lt;=AG$6,SUM($I75:AF75)&lt;&gt;1),1/$F75,0),0)</f>
        <v>0</v>
      </c>
      <c r="AH75" s="8">
        <f>IFERROR(IF(AND($D75&lt;=AH$6,SUM($I75:AG75)&lt;&gt;1),1/$F75,0),0)</f>
        <v>0</v>
      </c>
      <c r="AI75" s="8">
        <f>IFERROR(IF(AND($D75&lt;=AI$6,SUM($I75:AH75)&lt;&gt;1),1/$F75,0),0)</f>
        <v>0</v>
      </c>
      <c r="AJ75" s="8">
        <f>IFERROR(IF(AND($D75&lt;=AJ$6,SUM($I75:AI75)&lt;&gt;1),1/$F75,0),0)</f>
        <v>0</v>
      </c>
      <c r="AK75" s="8">
        <f>IFERROR(IF(AND($D75&lt;=AK$6,SUM($I75:AJ75)&lt;&gt;1),1/$F75,0),0)</f>
        <v>0</v>
      </c>
      <c r="AL75" s="8">
        <f>IFERROR(IF(AND($D75&lt;=AL$6,SUM($I75:AK75)&lt;&gt;1),1/$F75,0),0)</f>
        <v>0</v>
      </c>
      <c r="AM75" s="8">
        <f>IFERROR(IF(AND($D75&lt;=AM$6,SUM($I75:AL75)&lt;&gt;1),1/$F75,0),0)</f>
        <v>0</v>
      </c>
      <c r="AN75" s="8">
        <f>IFERROR(IF(AND($D75&lt;=AN$6,SUM($I75:AM75)&lt;&gt;1),1/$F75,0),0)</f>
        <v>0</v>
      </c>
      <c r="AO75" s="8">
        <f>IFERROR(IF(AND($D75&lt;=AO$6,SUM($I75:AN75)&lt;&gt;1),1/$F75,0),0)</f>
        <v>0</v>
      </c>
      <c r="AP75" s="8">
        <f>IFERROR(IF(AND($D75&lt;=AP$6,SUM($I75:AO75)&lt;&gt;1),1/$F75,0),0)</f>
        <v>0</v>
      </c>
      <c r="AQ75" s="8">
        <f>IFERROR(IF(AND($D75&lt;=AQ$6,SUM($I75:AP75)&lt;&gt;1),1/$F75,0),0)</f>
        <v>0</v>
      </c>
      <c r="AR75" s="8">
        <f>IFERROR(IF(AND($D75&lt;=AR$6,SUM($I75:AQ75)&lt;&gt;1),1/$F75,0),0)</f>
        <v>0</v>
      </c>
      <c r="AS75" s="8">
        <f>IFERROR(IF(AND($D75&lt;=AS$6,SUM($I75:AR75)&lt;&gt;1),1/$F75,0),0)</f>
        <v>0</v>
      </c>
      <c r="AT75" s="8">
        <f>IFERROR(IF(AND($D75&lt;=AT$6,SUM($I75:AS75)&lt;&gt;1),1/$F75,0),0)</f>
        <v>0</v>
      </c>
      <c r="AU75" s="8">
        <f>IFERROR(IF(AND($D75&lt;=AU$6,SUM($I75:AT75)&lt;&gt;1),1/$F75,0),0)</f>
        <v>0</v>
      </c>
      <c r="AV75" s="8">
        <f>IFERROR(IF(AND($D75&lt;=AV$6,SUM($I75:AU75)&lt;&gt;1),1/$F75,0),0)</f>
        <v>0</v>
      </c>
      <c r="AW75" s="8">
        <f>IFERROR(IF(AND($D75&lt;=AW$6,SUM($I75:AV75)&lt;&gt;1),1/$F75,0),0)</f>
        <v>0</v>
      </c>
      <c r="AX75" s="8">
        <f>IFERROR(IF(AND($D75&lt;=AX$6,SUM($I75:AW75)&lt;&gt;1),1/$F75,0),0)</f>
        <v>0</v>
      </c>
      <c r="AY75" s="8">
        <f>IFERROR(IF(AND($D75&lt;=AY$6,SUM($I75:AX75)&lt;&gt;1),1/$F75,0),0)</f>
        <v>0</v>
      </c>
      <c r="AZ75" s="8">
        <f>IFERROR(IF(AND($D75&lt;=AZ$6,SUM($I75:AY75)&lt;&gt;1),1/$F75,0),0)</f>
        <v>0</v>
      </c>
      <c r="BA75" s="8">
        <f>IFERROR(IF(AND($D75&lt;=BA$6,SUM($I75:AZ75)&lt;&gt;1),1/$F75,0),0)</f>
        <v>0</v>
      </c>
      <c r="BB75" s="8">
        <f>IFERROR(IF(AND($D75&lt;=BB$6,SUM($I75:BA75)&lt;&gt;1),1/$F75,0),0)</f>
        <v>0</v>
      </c>
      <c r="BC75" s="8">
        <f>IFERROR(IF(AND($D75&lt;=BC$6,SUM($I75:BB75)&lt;&gt;1),1/$F75,0),0)</f>
        <v>0</v>
      </c>
      <c r="BD75" s="8">
        <f>IFERROR(IF(AND($D75&lt;=BD$6,SUM($I75:BC75)&lt;&gt;1),1/$F75,0),0)</f>
        <v>0</v>
      </c>
      <c r="BE75" s="8">
        <f>IFERROR(IF(AND($D75&lt;=BE$6,SUM($I75:BD75)&lt;&gt;1),1/$F75,0),0)</f>
        <v>0</v>
      </c>
      <c r="BF75" s="8">
        <f>IFERROR(IF(AND($D75&lt;=BF$6,SUM($I75:BE75)&lt;&gt;1),1/$F75,0),0)</f>
        <v>0</v>
      </c>
      <c r="BG75" s="8">
        <f>IFERROR(IF(AND($D75&lt;=BG$6,SUM($I75:BF75)&lt;&gt;1),1/$F75,0),0)</f>
        <v>0</v>
      </c>
      <c r="BH75" s="8">
        <f>IFERROR(IF(AND($D75&lt;=BH$6,SUM($I75:BG75)&lt;&gt;1),1/$F75,0),0)</f>
        <v>0</v>
      </c>
      <c r="BI75" s="8">
        <f>IFERROR(IF(AND($D75&lt;=BI$6,SUM($I75:BH75)&lt;&gt;1),1/$F75,0),0)</f>
        <v>0</v>
      </c>
      <c r="BJ75" s="8">
        <f>IFERROR(IF(AND($D75&lt;=BJ$6,SUM($I75:BI75)&lt;&gt;1),1/$F75,0),0)</f>
        <v>0</v>
      </c>
      <c r="BK75" s="8">
        <f>IFERROR(IF(AND($D75&lt;=BK$6,SUM($I75:BJ75)&lt;&gt;1),1/$F75,0),0)</f>
        <v>0</v>
      </c>
      <c r="BL75" s="8">
        <f>IFERROR(IF(AND($D75&lt;=BL$6,SUM($I75:BK75)&lt;&gt;1),1/$F75,0),0)</f>
        <v>0</v>
      </c>
      <c r="BM75" s="8">
        <f>IFERROR(IF(AND($D75&lt;=BM$6,SUM($I75:BL75)&lt;&gt;1),1/$F75,0),0)</f>
        <v>0</v>
      </c>
      <c r="BN75" s="8">
        <f>IFERROR(IF(AND($D75&lt;=BN$6,SUM($I75:BM75)&lt;&gt;1),1/$F75,0),0)</f>
        <v>0</v>
      </c>
      <c r="BO75" s="8">
        <f>IFERROR(IF(AND($D75&lt;=BO$6,SUM($I75:BN75)&lt;&gt;1),1/$F75,0),0)</f>
        <v>0</v>
      </c>
      <c r="BP75" s="8">
        <f>IFERROR(IF(AND($D75&lt;=BP$6,SUM($I75:BO75)&lt;&gt;1),1/$F75,0),0)</f>
        <v>0</v>
      </c>
      <c r="BQ75" s="8">
        <f>IFERROR(IF(AND($D75&lt;=BQ$6,SUM($I75:BP75)&lt;&gt;1),1/$F75,0),0)</f>
        <v>0</v>
      </c>
      <c r="BR75" s="8">
        <f>IFERROR(IF(AND($D75&lt;=BR$6,SUM($I75:BQ75)&lt;&gt;1),1/$F75,0),0)</f>
        <v>0</v>
      </c>
      <c r="BS75" s="8">
        <f>IFERROR(IF(AND($D75&lt;=BS$6,SUM($I75:BR75)&lt;&gt;1),1/$F75,0),0)</f>
        <v>0</v>
      </c>
      <c r="BT75" s="8">
        <f>IFERROR(IF(AND($D75&lt;=BT$6,SUM($I75:BS75)&lt;&gt;1),1/$F75,0),0)</f>
        <v>0</v>
      </c>
      <c r="BU75" s="8">
        <f>IFERROR(IF(AND($D75&lt;=BU$6,SUM($I75:BT75)&lt;&gt;1),1/$F75,0),0)</f>
        <v>0</v>
      </c>
    </row>
    <row r="76" spans="1:73">
      <c r="A76" s="20"/>
      <c r="B76" s="43"/>
      <c r="C76" s="39"/>
      <c r="D76" s="17"/>
      <c r="E76" s="35"/>
      <c r="F76" s="20"/>
      <c r="G76" s="5"/>
      <c r="H76" s="6"/>
      <c r="I76" s="2" t="s">
        <v>8</v>
      </c>
      <c r="J76" s="9">
        <f t="shared" ref="J76:Y76" si="173">J75*$C75</f>
        <v>0</v>
      </c>
      <c r="K76" s="10">
        <f t="shared" si="173"/>
        <v>0</v>
      </c>
      <c r="L76" s="10">
        <f t="shared" si="173"/>
        <v>0</v>
      </c>
      <c r="M76" s="10">
        <f t="shared" si="173"/>
        <v>0</v>
      </c>
      <c r="N76" s="10">
        <f t="shared" si="173"/>
        <v>0</v>
      </c>
      <c r="O76" s="10">
        <f t="shared" si="173"/>
        <v>0</v>
      </c>
      <c r="P76" s="10">
        <f t="shared" si="173"/>
        <v>0</v>
      </c>
      <c r="Q76" s="10">
        <f t="shared" si="173"/>
        <v>0</v>
      </c>
      <c r="R76" s="10">
        <f t="shared" si="173"/>
        <v>0</v>
      </c>
      <c r="S76" s="10">
        <f t="shared" si="173"/>
        <v>0</v>
      </c>
      <c r="T76" s="10">
        <f t="shared" si="173"/>
        <v>0</v>
      </c>
      <c r="U76" s="10">
        <f t="shared" si="173"/>
        <v>0</v>
      </c>
      <c r="V76" s="10">
        <f t="shared" si="173"/>
        <v>109913.2675</v>
      </c>
      <c r="W76" s="10">
        <f t="shared" si="173"/>
        <v>109913.2675</v>
      </c>
      <c r="X76" s="10">
        <f t="shared" si="173"/>
        <v>109913.2675</v>
      </c>
      <c r="Y76" s="10">
        <f t="shared" si="173"/>
        <v>109913.2675</v>
      </c>
      <c r="Z76" s="10">
        <f t="shared" ref="Z76:BK76" si="174">Z75*$C75</f>
        <v>0</v>
      </c>
      <c r="AA76" s="10">
        <f t="shared" si="174"/>
        <v>0</v>
      </c>
      <c r="AB76" s="10">
        <f t="shared" si="174"/>
        <v>0</v>
      </c>
      <c r="AC76" s="10">
        <f t="shared" si="174"/>
        <v>0</v>
      </c>
      <c r="AD76" s="10">
        <f t="shared" si="174"/>
        <v>0</v>
      </c>
      <c r="AE76" s="10">
        <f t="shared" si="174"/>
        <v>0</v>
      </c>
      <c r="AF76" s="10">
        <f t="shared" si="174"/>
        <v>0</v>
      </c>
      <c r="AG76" s="10">
        <f t="shared" si="174"/>
        <v>0</v>
      </c>
      <c r="AH76" s="10">
        <f t="shared" si="174"/>
        <v>0</v>
      </c>
      <c r="AI76" s="10">
        <f t="shared" si="174"/>
        <v>0</v>
      </c>
      <c r="AJ76" s="10">
        <f t="shared" si="174"/>
        <v>0</v>
      </c>
      <c r="AK76" s="10">
        <f t="shared" si="174"/>
        <v>0</v>
      </c>
      <c r="AL76" s="10">
        <f t="shared" si="174"/>
        <v>0</v>
      </c>
      <c r="AM76" s="10">
        <f t="shared" si="174"/>
        <v>0</v>
      </c>
      <c r="AN76" s="10">
        <f t="shared" si="174"/>
        <v>0</v>
      </c>
      <c r="AO76" s="10">
        <f t="shared" si="174"/>
        <v>0</v>
      </c>
      <c r="AP76" s="10">
        <f t="shared" si="174"/>
        <v>0</v>
      </c>
      <c r="AQ76" s="10">
        <f t="shared" si="174"/>
        <v>0</v>
      </c>
      <c r="AR76" s="10">
        <f t="shared" si="174"/>
        <v>0</v>
      </c>
      <c r="AS76" s="10">
        <f t="shared" si="174"/>
        <v>0</v>
      </c>
      <c r="AT76" s="10">
        <f t="shared" si="174"/>
        <v>0</v>
      </c>
      <c r="AU76" s="10">
        <f t="shared" si="174"/>
        <v>0</v>
      </c>
      <c r="AV76" s="10">
        <f t="shared" si="174"/>
        <v>0</v>
      </c>
      <c r="AW76" s="10">
        <f t="shared" si="174"/>
        <v>0</v>
      </c>
      <c r="AX76" s="10">
        <f t="shared" si="174"/>
        <v>0</v>
      </c>
      <c r="AY76" s="10">
        <f t="shared" si="174"/>
        <v>0</v>
      </c>
      <c r="AZ76" s="10">
        <f t="shared" si="174"/>
        <v>0</v>
      </c>
      <c r="BA76" s="10">
        <f t="shared" si="174"/>
        <v>0</v>
      </c>
      <c r="BB76" s="10">
        <f t="shared" si="174"/>
        <v>0</v>
      </c>
      <c r="BC76" s="10">
        <f t="shared" si="174"/>
        <v>0</v>
      </c>
      <c r="BD76" s="10">
        <f t="shared" si="174"/>
        <v>0</v>
      </c>
      <c r="BE76" s="10">
        <f t="shared" si="174"/>
        <v>0</v>
      </c>
      <c r="BF76" s="10">
        <f t="shared" si="174"/>
        <v>0</v>
      </c>
      <c r="BG76" s="10">
        <f t="shared" si="174"/>
        <v>0</v>
      </c>
      <c r="BH76" s="10">
        <f t="shared" si="174"/>
        <v>0</v>
      </c>
      <c r="BI76" s="10">
        <f t="shared" si="174"/>
        <v>0</v>
      </c>
      <c r="BJ76" s="10">
        <f t="shared" si="174"/>
        <v>0</v>
      </c>
      <c r="BK76" s="10">
        <f t="shared" si="174"/>
        <v>0</v>
      </c>
      <c r="BL76" s="10">
        <f t="shared" ref="BL76:BU76" si="175">BL75*$C75</f>
        <v>0</v>
      </c>
      <c r="BM76" s="10">
        <f t="shared" si="175"/>
        <v>0</v>
      </c>
      <c r="BN76" s="10">
        <f t="shared" si="175"/>
        <v>0</v>
      </c>
      <c r="BO76" s="10">
        <f t="shared" si="175"/>
        <v>0</v>
      </c>
      <c r="BP76" s="10">
        <f t="shared" si="175"/>
        <v>0</v>
      </c>
      <c r="BQ76" s="10">
        <f t="shared" si="175"/>
        <v>0</v>
      </c>
      <c r="BR76" s="10">
        <f t="shared" si="175"/>
        <v>0</v>
      </c>
      <c r="BS76" s="10">
        <f t="shared" si="175"/>
        <v>0</v>
      </c>
      <c r="BT76" s="10">
        <f t="shared" si="175"/>
        <v>0</v>
      </c>
      <c r="BU76" s="10">
        <f t="shared" si="175"/>
        <v>0</v>
      </c>
    </row>
    <row r="77" spans="1:73">
      <c r="A77" s="20" t="s">
        <v>84</v>
      </c>
      <c r="B77" s="43" t="s">
        <v>85</v>
      </c>
      <c r="C77" s="39">
        <f>VLOOKUP(A77,'Resumo Eventograma'!A:E,5,FALSE)</f>
        <v>12169934.33</v>
      </c>
      <c r="D77" s="17">
        <f>EDATE(D$7,E77)</f>
        <v>45597</v>
      </c>
      <c r="E77" s="35">
        <v>14</v>
      </c>
      <c r="F77" s="20">
        <v>9</v>
      </c>
      <c r="G77" s="3">
        <f t="shared" ref="G77" si="176">IF(F77&lt;&gt;"",H77-D77,"")</f>
        <v>303</v>
      </c>
      <c r="H77" s="4">
        <f t="shared" ref="H77" si="177">IFERROR(EOMONTH(D77,F77),"")</f>
        <v>45900</v>
      </c>
      <c r="I77" s="1" t="s">
        <v>7</v>
      </c>
      <c r="J77" s="7">
        <v>0</v>
      </c>
      <c r="K77" s="8">
        <f>IFERROR(IF(AND($D77&lt;=K$6,SUM($I77:J77)&lt;&gt;1),1/$F77,0),0)</f>
        <v>0</v>
      </c>
      <c r="L77" s="8">
        <f>IFERROR(IF(AND($D77&lt;=L$6,SUM($I77:K77)&lt;&gt;1),1/$F77,0),0)</f>
        <v>0</v>
      </c>
      <c r="M77" s="8">
        <f>IFERROR(IF(AND($D77&lt;=M$6,SUM($I77:L77)&lt;&gt;1),1/$F77,0),0)</f>
        <v>0</v>
      </c>
      <c r="N77" s="8">
        <f>IFERROR(IF(AND($D77&lt;=N$6,SUM($I77:M77)&lt;&gt;1),1/$F77,0),0)</f>
        <v>0</v>
      </c>
      <c r="O77" s="8">
        <f>IFERROR(IF(AND($D77&lt;=O$6,SUM($I77:N77)&lt;&gt;1),1/$F77,0),0)</f>
        <v>0</v>
      </c>
      <c r="P77" s="8">
        <f>IFERROR(IF(AND($D77&lt;=P$6,SUM($I77:O77)&lt;&gt;1),1/$F77,0),0)</f>
        <v>0</v>
      </c>
      <c r="Q77" s="8">
        <f>IFERROR(IF(AND($D77&lt;=Q$6,SUM($I77:P77)&lt;&gt;1),1/$F77,0),0)</f>
        <v>0</v>
      </c>
      <c r="R77" s="8">
        <f>IFERROR(IF(AND($D77&lt;=R$6,SUM($I77:Q77)&lt;&gt;1),1/$F77,0),0)</f>
        <v>0</v>
      </c>
      <c r="S77" s="8">
        <f>IFERROR(IF(AND($D77&lt;=S$6,SUM($I77:R77)&lt;&gt;1),1/$F77,0),0)</f>
        <v>0</v>
      </c>
      <c r="T77" s="8">
        <f>IFERROR(IF(AND($D77&lt;=T$6,SUM($I77:S77)&lt;&gt;1),1/$F77,0),0)</f>
        <v>0</v>
      </c>
      <c r="U77" s="8">
        <f>IFERROR(IF(AND($D77&lt;=U$6,SUM($I77:T77)&lt;&gt;1),1/$F77,0),0)</f>
        <v>0</v>
      </c>
      <c r="V77" s="8">
        <f>IFERROR(IF(AND($D77&lt;=V$6,SUM($I77:U77)&lt;&gt;1),1/$F77,0),0)</f>
        <v>0</v>
      </c>
      <c r="W77" s="8">
        <f>IFERROR(IF(AND($D77&lt;=W$6,SUM($I77:V77)&lt;&gt;1),1/$F77,0),0)</f>
        <v>0</v>
      </c>
      <c r="X77" s="8">
        <f>IFERROR(IF(AND($D77&lt;=X$6,SUM($I77:W77)&lt;&gt;1),1/$F77,0),0)</f>
        <v>0</v>
      </c>
      <c r="Y77" s="8">
        <f>IFERROR(IF(AND($D77&lt;=Y$6,SUM($I77:X77)&lt;&gt;1),1/$F77,0),0)</f>
        <v>0.1111111111111111</v>
      </c>
      <c r="Z77" s="8">
        <f>IFERROR(IF(AND($D77&lt;=Z$6,SUM($I77:Y77)&lt;&gt;1),1/$F77,0),0)</f>
        <v>0.1111111111111111</v>
      </c>
      <c r="AA77" s="8">
        <f>IFERROR(IF(AND($D77&lt;=AA$6,SUM($I77:Z77)&lt;&gt;1),1/$F77,0),0)</f>
        <v>0.1111111111111111</v>
      </c>
      <c r="AB77" s="8">
        <f>IFERROR(IF(AND($D77&lt;=AB$6,SUM($I77:AA77)&lt;&gt;1),1/$F77,0),0)</f>
        <v>0.1111111111111111</v>
      </c>
      <c r="AC77" s="8">
        <f>IFERROR(IF(AND($D77&lt;=AC$6,SUM($I77:AB77)&lt;&gt;1),1/$F77,0),0)</f>
        <v>0.1111111111111111</v>
      </c>
      <c r="AD77" s="8">
        <f>IFERROR(IF(AND($D77&lt;=AD$6,SUM($I77:AC77)&lt;&gt;1),1/$F77,0),0)</f>
        <v>0.1111111111111111</v>
      </c>
      <c r="AE77" s="8">
        <f>IFERROR(IF(AND($D77&lt;=AE$6,SUM($I77:AD77)&lt;&gt;1),1/$F77,0),0)</f>
        <v>0.1111111111111111</v>
      </c>
      <c r="AF77" s="8">
        <f>IFERROR(IF(AND($D77&lt;=AF$6,SUM($I77:AE77)&lt;&gt;1),1/$F77,0),0)</f>
        <v>0.1111111111111111</v>
      </c>
      <c r="AG77" s="8">
        <f>IFERROR(IF(AND($D77&lt;=AG$6,SUM($I77:AF77)&lt;&gt;1),1/$F77,0),0)</f>
        <v>0.1111111111111111</v>
      </c>
      <c r="AH77" s="8">
        <f>IFERROR(IF(AND($D77&lt;=AH$6,SUM($I77:AG77)&lt;&gt;1),1/$F77,0),0)</f>
        <v>0</v>
      </c>
      <c r="AI77" s="8">
        <f>IFERROR(IF(AND($D77&lt;=AI$6,SUM($I77:AH77)&lt;&gt;1),1/$F77,0),0)</f>
        <v>0</v>
      </c>
      <c r="AJ77" s="8">
        <f>IFERROR(IF(AND($D77&lt;=AJ$6,SUM($I77:AI77)&lt;&gt;1),1/$F77,0),0)</f>
        <v>0</v>
      </c>
      <c r="AK77" s="8">
        <f>IFERROR(IF(AND($D77&lt;=AK$6,SUM($I77:AJ77)&lt;&gt;1),1/$F77,0),0)</f>
        <v>0</v>
      </c>
      <c r="AL77" s="8">
        <f>IFERROR(IF(AND($D77&lt;=AL$6,SUM($I77:AK77)&lt;&gt;1),1/$F77,0),0)</f>
        <v>0</v>
      </c>
      <c r="AM77" s="8">
        <f>IFERROR(IF(AND($D77&lt;=AM$6,SUM($I77:AL77)&lt;&gt;1),1/$F77,0),0)</f>
        <v>0</v>
      </c>
      <c r="AN77" s="8">
        <f>IFERROR(IF(AND($D77&lt;=AN$6,SUM($I77:AM77)&lt;&gt;1),1/$F77,0),0)</f>
        <v>0</v>
      </c>
      <c r="AO77" s="8">
        <f>IFERROR(IF(AND($D77&lt;=AO$6,SUM($I77:AN77)&lt;&gt;1),1/$F77,0),0)</f>
        <v>0</v>
      </c>
      <c r="AP77" s="8">
        <f>IFERROR(IF(AND($D77&lt;=AP$6,SUM($I77:AO77)&lt;&gt;1),1/$F77,0),0)</f>
        <v>0</v>
      </c>
      <c r="AQ77" s="8">
        <f>IFERROR(IF(AND($D77&lt;=AQ$6,SUM($I77:AP77)&lt;&gt;1),1/$F77,0),0)</f>
        <v>0</v>
      </c>
      <c r="AR77" s="8">
        <f>IFERROR(IF(AND($D77&lt;=AR$6,SUM($I77:AQ77)&lt;&gt;1),1/$F77,0),0)</f>
        <v>0</v>
      </c>
      <c r="AS77" s="8">
        <f>IFERROR(IF(AND($D77&lt;=AS$6,SUM($I77:AR77)&lt;&gt;1),1/$F77,0),0)</f>
        <v>0</v>
      </c>
      <c r="AT77" s="8">
        <f>IFERROR(IF(AND($D77&lt;=AT$6,SUM($I77:AS77)&lt;&gt;1),1/$F77,0),0)</f>
        <v>0</v>
      </c>
      <c r="AU77" s="8">
        <f>IFERROR(IF(AND($D77&lt;=AU$6,SUM($I77:AT77)&lt;&gt;1),1/$F77,0),0)</f>
        <v>0</v>
      </c>
      <c r="AV77" s="8">
        <f>IFERROR(IF(AND($D77&lt;=AV$6,SUM($I77:AU77)&lt;&gt;1),1/$F77,0),0)</f>
        <v>0</v>
      </c>
      <c r="AW77" s="8">
        <f>IFERROR(IF(AND($D77&lt;=AW$6,SUM($I77:AV77)&lt;&gt;1),1/$F77,0),0)</f>
        <v>0</v>
      </c>
      <c r="AX77" s="8">
        <f>IFERROR(IF(AND($D77&lt;=AX$6,SUM($I77:AW77)&lt;&gt;1),1/$F77,0),0)</f>
        <v>0</v>
      </c>
      <c r="AY77" s="8">
        <f>IFERROR(IF(AND($D77&lt;=AY$6,SUM($I77:AX77)&lt;&gt;1),1/$F77,0),0)</f>
        <v>0</v>
      </c>
      <c r="AZ77" s="8">
        <f>IFERROR(IF(AND($D77&lt;=AZ$6,SUM($I77:AY77)&lt;&gt;1),1/$F77,0),0)</f>
        <v>0</v>
      </c>
      <c r="BA77" s="8">
        <f>IFERROR(IF(AND($D77&lt;=BA$6,SUM($I77:AZ77)&lt;&gt;1),1/$F77,0),0)</f>
        <v>0</v>
      </c>
      <c r="BB77" s="8">
        <f>IFERROR(IF(AND($D77&lt;=BB$6,SUM($I77:BA77)&lt;&gt;1),1/$F77,0),0)</f>
        <v>0</v>
      </c>
      <c r="BC77" s="8">
        <f>IFERROR(IF(AND($D77&lt;=BC$6,SUM($I77:BB77)&lt;&gt;1),1/$F77,0),0)</f>
        <v>0</v>
      </c>
      <c r="BD77" s="8">
        <f>IFERROR(IF(AND($D77&lt;=BD$6,SUM($I77:BC77)&lt;&gt;1),1/$F77,0),0)</f>
        <v>0</v>
      </c>
      <c r="BE77" s="8">
        <f>IFERROR(IF(AND($D77&lt;=BE$6,SUM($I77:BD77)&lt;&gt;1),1/$F77,0),0)</f>
        <v>0</v>
      </c>
      <c r="BF77" s="8">
        <f>IFERROR(IF(AND($D77&lt;=BF$6,SUM($I77:BE77)&lt;&gt;1),1/$F77,0),0)</f>
        <v>0</v>
      </c>
      <c r="BG77" s="8">
        <f>IFERROR(IF(AND($D77&lt;=BG$6,SUM($I77:BF77)&lt;&gt;1),1/$F77,0),0)</f>
        <v>0</v>
      </c>
      <c r="BH77" s="8">
        <f>IFERROR(IF(AND($D77&lt;=BH$6,SUM($I77:BG77)&lt;&gt;1),1/$F77,0),0)</f>
        <v>0</v>
      </c>
      <c r="BI77" s="8">
        <f>IFERROR(IF(AND($D77&lt;=BI$6,SUM($I77:BH77)&lt;&gt;1),1/$F77,0),0)</f>
        <v>0</v>
      </c>
      <c r="BJ77" s="8">
        <f>IFERROR(IF(AND($D77&lt;=BJ$6,SUM($I77:BI77)&lt;&gt;1),1/$F77,0),0)</f>
        <v>0</v>
      </c>
      <c r="BK77" s="8">
        <f>IFERROR(IF(AND($D77&lt;=BK$6,SUM($I77:BJ77)&lt;&gt;1),1/$F77,0),0)</f>
        <v>0</v>
      </c>
      <c r="BL77" s="8">
        <f>IFERROR(IF(AND($D77&lt;=BL$6,SUM($I77:BK77)&lt;&gt;1),1/$F77,0),0)</f>
        <v>0</v>
      </c>
      <c r="BM77" s="8">
        <f>IFERROR(IF(AND($D77&lt;=BM$6,SUM($I77:BL77)&lt;&gt;1),1/$F77,0),0)</f>
        <v>0</v>
      </c>
      <c r="BN77" s="8">
        <f>IFERROR(IF(AND($D77&lt;=BN$6,SUM($I77:BM77)&lt;&gt;1),1/$F77,0),0)</f>
        <v>0</v>
      </c>
      <c r="BO77" s="8">
        <f>IFERROR(IF(AND($D77&lt;=BO$6,SUM($I77:BN77)&lt;&gt;1),1/$F77,0),0)</f>
        <v>0</v>
      </c>
      <c r="BP77" s="8">
        <f>IFERROR(IF(AND($D77&lt;=BP$6,SUM($I77:BO77)&lt;&gt;1),1/$F77,0),0)</f>
        <v>0</v>
      </c>
      <c r="BQ77" s="8">
        <f>IFERROR(IF(AND($D77&lt;=BQ$6,SUM($I77:BP77)&lt;&gt;1),1/$F77,0),0)</f>
        <v>0</v>
      </c>
      <c r="BR77" s="8">
        <f>IFERROR(IF(AND($D77&lt;=BR$6,SUM($I77:BQ77)&lt;&gt;1),1/$F77,0),0)</f>
        <v>0</v>
      </c>
      <c r="BS77" s="8">
        <f>IFERROR(IF(AND($D77&lt;=BS$6,SUM($I77:BR77)&lt;&gt;1),1/$F77,0),0)</f>
        <v>0</v>
      </c>
      <c r="BT77" s="8">
        <f>IFERROR(IF(AND($D77&lt;=BT$6,SUM($I77:BS77)&lt;&gt;1),1/$F77,0),0)</f>
        <v>0</v>
      </c>
      <c r="BU77" s="8">
        <f>IFERROR(IF(AND($D77&lt;=BU$6,SUM($I77:BT77)&lt;&gt;1),1/$F77,0),0)</f>
        <v>0</v>
      </c>
    </row>
    <row r="78" spans="1:73">
      <c r="A78" s="20"/>
      <c r="B78" s="43"/>
      <c r="C78" s="39"/>
      <c r="D78" s="17"/>
      <c r="E78" s="35"/>
      <c r="F78" s="20"/>
      <c r="G78" s="5"/>
      <c r="H78" s="6"/>
      <c r="I78" s="2" t="s">
        <v>8</v>
      </c>
      <c r="J78" s="9">
        <f t="shared" ref="J78:Y78" si="178">J77*$C77</f>
        <v>0</v>
      </c>
      <c r="K78" s="10">
        <f t="shared" si="178"/>
        <v>0</v>
      </c>
      <c r="L78" s="10">
        <f t="shared" si="178"/>
        <v>0</v>
      </c>
      <c r="M78" s="10">
        <f t="shared" si="178"/>
        <v>0</v>
      </c>
      <c r="N78" s="10">
        <f t="shared" si="178"/>
        <v>0</v>
      </c>
      <c r="O78" s="10">
        <f t="shared" si="178"/>
        <v>0</v>
      </c>
      <c r="P78" s="10">
        <f t="shared" si="178"/>
        <v>0</v>
      </c>
      <c r="Q78" s="10">
        <f t="shared" si="178"/>
        <v>0</v>
      </c>
      <c r="R78" s="10">
        <f t="shared" si="178"/>
        <v>0</v>
      </c>
      <c r="S78" s="10">
        <f t="shared" si="178"/>
        <v>0</v>
      </c>
      <c r="T78" s="10">
        <f t="shared" si="178"/>
        <v>0</v>
      </c>
      <c r="U78" s="10">
        <f t="shared" si="178"/>
        <v>0</v>
      </c>
      <c r="V78" s="10">
        <f t="shared" si="178"/>
        <v>0</v>
      </c>
      <c r="W78" s="10">
        <f t="shared" si="178"/>
        <v>0</v>
      </c>
      <c r="X78" s="10">
        <f t="shared" si="178"/>
        <v>0</v>
      </c>
      <c r="Y78" s="10">
        <f t="shared" si="178"/>
        <v>1352214.9255555554</v>
      </c>
      <c r="Z78" s="10">
        <f t="shared" ref="Z78:BK78" si="179">Z77*$C77</f>
        <v>1352214.9255555554</v>
      </c>
      <c r="AA78" s="10">
        <f t="shared" si="179"/>
        <v>1352214.9255555554</v>
      </c>
      <c r="AB78" s="10">
        <f t="shared" si="179"/>
        <v>1352214.9255555554</v>
      </c>
      <c r="AC78" s="10">
        <f t="shared" si="179"/>
        <v>1352214.9255555554</v>
      </c>
      <c r="AD78" s="10">
        <f t="shared" si="179"/>
        <v>1352214.9255555554</v>
      </c>
      <c r="AE78" s="10">
        <f t="shared" si="179"/>
        <v>1352214.9255555554</v>
      </c>
      <c r="AF78" s="10">
        <f t="shared" si="179"/>
        <v>1352214.9255555554</v>
      </c>
      <c r="AG78" s="10">
        <f t="shared" si="179"/>
        <v>1352214.9255555554</v>
      </c>
      <c r="AH78" s="10">
        <f t="shared" si="179"/>
        <v>0</v>
      </c>
      <c r="AI78" s="10">
        <f t="shared" si="179"/>
        <v>0</v>
      </c>
      <c r="AJ78" s="10">
        <f t="shared" si="179"/>
        <v>0</v>
      </c>
      <c r="AK78" s="10">
        <f t="shared" si="179"/>
        <v>0</v>
      </c>
      <c r="AL78" s="10">
        <f t="shared" si="179"/>
        <v>0</v>
      </c>
      <c r="AM78" s="10">
        <f t="shared" si="179"/>
        <v>0</v>
      </c>
      <c r="AN78" s="10">
        <f t="shared" si="179"/>
        <v>0</v>
      </c>
      <c r="AO78" s="10">
        <f t="shared" si="179"/>
        <v>0</v>
      </c>
      <c r="AP78" s="10">
        <f t="shared" si="179"/>
        <v>0</v>
      </c>
      <c r="AQ78" s="10">
        <f t="shared" si="179"/>
        <v>0</v>
      </c>
      <c r="AR78" s="10">
        <f t="shared" si="179"/>
        <v>0</v>
      </c>
      <c r="AS78" s="10">
        <f t="shared" si="179"/>
        <v>0</v>
      </c>
      <c r="AT78" s="10">
        <f t="shared" si="179"/>
        <v>0</v>
      </c>
      <c r="AU78" s="10">
        <f t="shared" si="179"/>
        <v>0</v>
      </c>
      <c r="AV78" s="10">
        <f t="shared" si="179"/>
        <v>0</v>
      </c>
      <c r="AW78" s="10">
        <f t="shared" si="179"/>
        <v>0</v>
      </c>
      <c r="AX78" s="10">
        <f t="shared" si="179"/>
        <v>0</v>
      </c>
      <c r="AY78" s="10">
        <f t="shared" si="179"/>
        <v>0</v>
      </c>
      <c r="AZ78" s="10">
        <f t="shared" si="179"/>
        <v>0</v>
      </c>
      <c r="BA78" s="10">
        <f t="shared" si="179"/>
        <v>0</v>
      </c>
      <c r="BB78" s="10">
        <f t="shared" si="179"/>
        <v>0</v>
      </c>
      <c r="BC78" s="10">
        <f t="shared" si="179"/>
        <v>0</v>
      </c>
      <c r="BD78" s="10">
        <f t="shared" si="179"/>
        <v>0</v>
      </c>
      <c r="BE78" s="10">
        <f t="shared" si="179"/>
        <v>0</v>
      </c>
      <c r="BF78" s="10">
        <f t="shared" si="179"/>
        <v>0</v>
      </c>
      <c r="BG78" s="10">
        <f t="shared" si="179"/>
        <v>0</v>
      </c>
      <c r="BH78" s="10">
        <f t="shared" si="179"/>
        <v>0</v>
      </c>
      <c r="BI78" s="10">
        <f t="shared" si="179"/>
        <v>0</v>
      </c>
      <c r="BJ78" s="10">
        <f t="shared" si="179"/>
        <v>0</v>
      </c>
      <c r="BK78" s="10">
        <f t="shared" si="179"/>
        <v>0</v>
      </c>
      <c r="BL78" s="10">
        <f t="shared" ref="BL78:BU78" si="180">BL77*$C77</f>
        <v>0</v>
      </c>
      <c r="BM78" s="10">
        <f t="shared" si="180"/>
        <v>0</v>
      </c>
      <c r="BN78" s="10">
        <f t="shared" si="180"/>
        <v>0</v>
      </c>
      <c r="BO78" s="10">
        <f t="shared" si="180"/>
        <v>0</v>
      </c>
      <c r="BP78" s="10">
        <f t="shared" si="180"/>
        <v>0</v>
      </c>
      <c r="BQ78" s="10">
        <f t="shared" si="180"/>
        <v>0</v>
      </c>
      <c r="BR78" s="10">
        <f t="shared" si="180"/>
        <v>0</v>
      </c>
      <c r="BS78" s="10">
        <f t="shared" si="180"/>
        <v>0</v>
      </c>
      <c r="BT78" s="10">
        <f t="shared" si="180"/>
        <v>0</v>
      </c>
      <c r="BU78" s="10">
        <f t="shared" si="180"/>
        <v>0</v>
      </c>
    </row>
    <row r="79" spans="1:73">
      <c r="A79" s="20" t="s">
        <v>86</v>
      </c>
      <c r="B79" s="43" t="s">
        <v>87</v>
      </c>
      <c r="C79" s="39">
        <f>VLOOKUP(A79,'Resumo Eventograma'!A:E,5,FALSE)</f>
        <v>4160474.22</v>
      </c>
      <c r="D79" s="17">
        <f>EDATE(D$7,E79)</f>
        <v>45870</v>
      </c>
      <c r="E79" s="35">
        <v>23</v>
      </c>
      <c r="F79" s="20">
        <v>15</v>
      </c>
      <c r="G79" s="3">
        <f t="shared" ref="G79" si="181">IF(F79&lt;&gt;"",H79-D79,"")</f>
        <v>486</v>
      </c>
      <c r="H79" s="4">
        <f t="shared" ref="H79" si="182">IFERROR(EOMONTH(D79,F79),"")</f>
        <v>46356</v>
      </c>
      <c r="I79" s="1" t="s">
        <v>7</v>
      </c>
      <c r="J79" s="7">
        <v>0</v>
      </c>
      <c r="K79" s="8">
        <f>IFERROR(IF(AND($D79&lt;=K$6,SUM($I79:J79)&lt;&gt;1),1/$F79,0),0)</f>
        <v>0</v>
      </c>
      <c r="L79" s="8">
        <f>IFERROR(IF(AND($D79&lt;=L$6,SUM($I79:K79)&lt;&gt;1),1/$F79,0),0)</f>
        <v>0</v>
      </c>
      <c r="M79" s="8">
        <f>IFERROR(IF(AND($D79&lt;=M$6,SUM($I79:L79)&lt;&gt;1),1/$F79,0),0)</f>
        <v>0</v>
      </c>
      <c r="N79" s="8">
        <f>IFERROR(IF(AND($D79&lt;=N$6,SUM($I79:M79)&lt;&gt;1),1/$F79,0),0)</f>
        <v>0</v>
      </c>
      <c r="O79" s="8">
        <f>IFERROR(IF(AND($D79&lt;=O$6,SUM($I79:N79)&lt;&gt;1),1/$F79,0),0)</f>
        <v>0</v>
      </c>
      <c r="P79" s="8">
        <f>IFERROR(IF(AND($D79&lt;=P$6,SUM($I79:O79)&lt;&gt;1),1/$F79,0),0)</f>
        <v>0</v>
      </c>
      <c r="Q79" s="8">
        <f>IFERROR(IF(AND($D79&lt;=Q$6,SUM($I79:P79)&lt;&gt;1),1/$F79,0),0)</f>
        <v>0</v>
      </c>
      <c r="R79" s="8">
        <f>IFERROR(IF(AND($D79&lt;=R$6,SUM($I79:Q79)&lt;&gt;1),1/$F79,0),0)</f>
        <v>0</v>
      </c>
      <c r="S79" s="8">
        <f>IFERROR(IF(AND($D79&lt;=S$6,SUM($I79:R79)&lt;&gt;1),1/$F79,0),0)</f>
        <v>0</v>
      </c>
      <c r="T79" s="8">
        <f>IFERROR(IF(AND($D79&lt;=T$6,SUM($I79:S79)&lt;&gt;1),1/$F79,0),0)</f>
        <v>0</v>
      </c>
      <c r="U79" s="8">
        <f>IFERROR(IF(AND($D79&lt;=U$6,SUM($I79:T79)&lt;&gt;1),1/$F79,0),0)</f>
        <v>0</v>
      </c>
      <c r="V79" s="8">
        <f>IFERROR(IF(AND($D79&lt;=V$6,SUM($I79:U79)&lt;&gt;1),1/$F79,0),0)</f>
        <v>0</v>
      </c>
      <c r="W79" s="8">
        <f>IFERROR(IF(AND($D79&lt;=W$6,SUM($I79:V79)&lt;&gt;1),1/$F79,0),0)</f>
        <v>0</v>
      </c>
      <c r="X79" s="8">
        <f>IFERROR(IF(AND($D79&lt;=X$6,SUM($I79:W79)&lt;&gt;1),1/$F79,0),0)</f>
        <v>0</v>
      </c>
      <c r="Y79" s="8">
        <f>IFERROR(IF(AND($D79&lt;=Y$6,SUM($I79:X79)&lt;&gt;1),1/$F79,0),0)</f>
        <v>0</v>
      </c>
      <c r="Z79" s="8">
        <f>IFERROR(IF(AND($D79&lt;=Z$6,SUM($I79:Y79)&lt;&gt;1),1/$F79,0),0)</f>
        <v>0</v>
      </c>
      <c r="AA79" s="8">
        <f>IFERROR(IF(AND($D79&lt;=AA$6,SUM($I79:Z79)&lt;&gt;1),1/$F79,0),0)</f>
        <v>0</v>
      </c>
      <c r="AB79" s="8">
        <f>IFERROR(IF(AND($D79&lt;=AB$6,SUM($I79:AA79)&lt;&gt;1),1/$F79,0),0)</f>
        <v>0</v>
      </c>
      <c r="AC79" s="8">
        <f>IFERROR(IF(AND($D79&lt;=AC$6,SUM($I79:AB79)&lt;&gt;1),1/$F79,0),0)</f>
        <v>0</v>
      </c>
      <c r="AD79" s="8">
        <f>IFERROR(IF(AND($D79&lt;=AD$6,SUM($I79:AC79)&lt;&gt;1),1/$F79,0),0)</f>
        <v>0</v>
      </c>
      <c r="AE79" s="8">
        <f>IFERROR(IF(AND($D79&lt;=AE$6,SUM($I79:AD79)&lt;&gt;1),1/$F79,0),0)</f>
        <v>0</v>
      </c>
      <c r="AF79" s="8">
        <f>IFERROR(IF(AND($D79&lt;=AF$6,SUM($I79:AE79)&lt;&gt;1),1/$F79,0),0)</f>
        <v>0</v>
      </c>
      <c r="AG79" s="8">
        <f>IFERROR(IF(AND($D79&lt;=AG$6,SUM($I79:AF79)&lt;&gt;1),1/$F79,0),0)</f>
        <v>0</v>
      </c>
      <c r="AH79" s="8">
        <f>IFERROR(IF(AND($D79&lt;=AH$6,SUM($I79:AG79)&lt;&gt;1),1/$F79,0),0)</f>
        <v>6.6666666666666666E-2</v>
      </c>
      <c r="AI79" s="8">
        <f>IFERROR(IF(AND($D79&lt;=AI$6,SUM($I79:AH79)&lt;&gt;1),1/$F79,0),0)</f>
        <v>6.6666666666666666E-2</v>
      </c>
      <c r="AJ79" s="8">
        <f>IFERROR(IF(AND($D79&lt;=AJ$6,SUM($I79:AI79)&lt;&gt;1),1/$F79,0),0)</f>
        <v>6.6666666666666666E-2</v>
      </c>
      <c r="AK79" s="8">
        <f>IFERROR(IF(AND($D79&lt;=AK$6,SUM($I79:AJ79)&lt;&gt;1),1/$F79,0),0)</f>
        <v>6.6666666666666666E-2</v>
      </c>
      <c r="AL79" s="8">
        <f>IFERROR(IF(AND($D79&lt;=AL$6,SUM($I79:AK79)&lt;&gt;1),1/$F79,0),0)</f>
        <v>6.6666666666666666E-2</v>
      </c>
      <c r="AM79" s="8">
        <f>IFERROR(IF(AND($D79&lt;=AM$6,SUM($I79:AL79)&lt;&gt;1),1/$F79,0),0)</f>
        <v>6.6666666666666666E-2</v>
      </c>
      <c r="AN79" s="8">
        <f>IFERROR(IF(AND($D79&lt;=AN$6,SUM($I79:AM79)&lt;&gt;1),1/$F79,0),0)</f>
        <v>6.6666666666666666E-2</v>
      </c>
      <c r="AO79" s="8">
        <f>IFERROR(IF(AND($D79&lt;=AO$6,SUM($I79:AN79)&lt;&gt;1),1/$F79,0),0)</f>
        <v>6.6666666666666666E-2</v>
      </c>
      <c r="AP79" s="8">
        <f>IFERROR(IF(AND($D79&lt;=AP$6,SUM($I79:AO79)&lt;&gt;1),1/$F79,0),0)</f>
        <v>6.6666666666666666E-2</v>
      </c>
      <c r="AQ79" s="8">
        <f>IFERROR(IF(AND($D79&lt;=AQ$6,SUM($I79:AP79)&lt;&gt;1),1/$F79,0),0)</f>
        <v>6.6666666666666666E-2</v>
      </c>
      <c r="AR79" s="8">
        <f>IFERROR(IF(AND($D79&lt;=AR$6,SUM($I79:AQ79)&lt;&gt;1),1/$F79,0),0)</f>
        <v>6.6666666666666666E-2</v>
      </c>
      <c r="AS79" s="8">
        <f>IFERROR(IF(AND($D79&lt;=AS$6,SUM($I79:AR79)&lt;&gt;1),1/$F79,0),0)</f>
        <v>6.6666666666666666E-2</v>
      </c>
      <c r="AT79" s="8">
        <f>IFERROR(IF(AND($D79&lt;=AT$6,SUM($I79:AS79)&lt;&gt;1),1/$F79,0),0)</f>
        <v>6.6666666666666666E-2</v>
      </c>
      <c r="AU79" s="8">
        <f>IFERROR(IF(AND($D79&lt;=AU$6,SUM($I79:AT79)&lt;&gt;1),1/$F79,0),0)</f>
        <v>6.6666666666666666E-2</v>
      </c>
      <c r="AV79" s="8">
        <f>IFERROR(IF(AND($D79&lt;=AV$6,SUM($I79:AU79)&lt;&gt;1),1/$F79,0),0)</f>
        <v>6.6666666666666666E-2</v>
      </c>
      <c r="AW79" s="8">
        <f>IFERROR(IF(AND($D79&lt;=AW$6,SUM($I79:AV79)&lt;&gt;1),1/$F79,0),0)</f>
        <v>0</v>
      </c>
      <c r="AX79" s="8">
        <f>IFERROR(IF(AND($D79&lt;=AX$6,SUM($I79:AW79)&lt;&gt;1),1/$F79,0),0)</f>
        <v>0</v>
      </c>
      <c r="AY79" s="8">
        <f>IFERROR(IF(AND($D79&lt;=AY$6,SUM($I79:AX79)&lt;&gt;1),1/$F79,0),0)</f>
        <v>0</v>
      </c>
      <c r="AZ79" s="8">
        <f>IFERROR(IF(AND($D79&lt;=AZ$6,SUM($I79:AY79)&lt;&gt;1),1/$F79,0),0)</f>
        <v>0</v>
      </c>
      <c r="BA79" s="8">
        <f>IFERROR(IF(AND($D79&lt;=BA$6,SUM($I79:AZ79)&lt;&gt;1),1/$F79,0),0)</f>
        <v>0</v>
      </c>
      <c r="BB79" s="8">
        <f>IFERROR(IF(AND($D79&lt;=BB$6,SUM($I79:BA79)&lt;&gt;1),1/$F79,0),0)</f>
        <v>0</v>
      </c>
      <c r="BC79" s="8">
        <f>IFERROR(IF(AND($D79&lt;=BC$6,SUM($I79:BB79)&lt;&gt;1),1/$F79,0),0)</f>
        <v>0</v>
      </c>
      <c r="BD79" s="8">
        <f>IFERROR(IF(AND($D79&lt;=BD$6,SUM($I79:BC79)&lt;&gt;1),1/$F79,0),0)</f>
        <v>0</v>
      </c>
      <c r="BE79" s="8">
        <f>IFERROR(IF(AND($D79&lt;=BE$6,SUM($I79:BD79)&lt;&gt;1),1/$F79,0),0)</f>
        <v>0</v>
      </c>
      <c r="BF79" s="8">
        <f>IFERROR(IF(AND($D79&lt;=BF$6,SUM($I79:BE79)&lt;&gt;1),1/$F79,0),0)</f>
        <v>0</v>
      </c>
      <c r="BG79" s="8">
        <f>IFERROR(IF(AND($D79&lt;=BG$6,SUM($I79:BF79)&lt;&gt;1),1/$F79,0),0)</f>
        <v>0</v>
      </c>
      <c r="BH79" s="8">
        <f>IFERROR(IF(AND($D79&lt;=BH$6,SUM($I79:BG79)&lt;&gt;1),1/$F79,0),0)</f>
        <v>0</v>
      </c>
      <c r="BI79" s="8">
        <f>IFERROR(IF(AND($D79&lt;=BI$6,SUM($I79:BH79)&lt;&gt;1),1/$F79,0),0)</f>
        <v>0</v>
      </c>
      <c r="BJ79" s="8">
        <f>IFERROR(IF(AND($D79&lt;=BJ$6,SUM($I79:BI79)&lt;&gt;1),1/$F79,0),0)</f>
        <v>0</v>
      </c>
      <c r="BK79" s="8">
        <f>IFERROR(IF(AND($D79&lt;=BK$6,SUM($I79:BJ79)&lt;&gt;1),1/$F79,0),0)</f>
        <v>0</v>
      </c>
      <c r="BL79" s="8">
        <f>IFERROR(IF(AND($D79&lt;=BL$6,SUM($I79:BK79)&lt;&gt;1),1/$F79,0),0)</f>
        <v>0</v>
      </c>
      <c r="BM79" s="8">
        <f>IFERROR(IF(AND($D79&lt;=BM$6,SUM($I79:BL79)&lt;&gt;1),1/$F79,0),0)</f>
        <v>0</v>
      </c>
      <c r="BN79" s="8">
        <f>IFERROR(IF(AND($D79&lt;=BN$6,SUM($I79:BM79)&lt;&gt;1),1/$F79,0),0)</f>
        <v>0</v>
      </c>
      <c r="BO79" s="8">
        <f>IFERROR(IF(AND($D79&lt;=BO$6,SUM($I79:BN79)&lt;&gt;1),1/$F79,0),0)</f>
        <v>0</v>
      </c>
      <c r="BP79" s="8">
        <f>IFERROR(IF(AND($D79&lt;=BP$6,SUM($I79:BO79)&lt;&gt;1),1/$F79,0),0)</f>
        <v>0</v>
      </c>
      <c r="BQ79" s="8">
        <f>IFERROR(IF(AND($D79&lt;=BQ$6,SUM($I79:BP79)&lt;&gt;1),1/$F79,0),0)</f>
        <v>0</v>
      </c>
      <c r="BR79" s="8">
        <f>IFERROR(IF(AND($D79&lt;=BR$6,SUM($I79:BQ79)&lt;&gt;1),1/$F79,0),0)</f>
        <v>0</v>
      </c>
      <c r="BS79" s="8">
        <f>IFERROR(IF(AND($D79&lt;=BS$6,SUM($I79:BR79)&lt;&gt;1),1/$F79,0),0)</f>
        <v>0</v>
      </c>
      <c r="BT79" s="8">
        <f>IFERROR(IF(AND($D79&lt;=BT$6,SUM($I79:BS79)&lt;&gt;1),1/$F79,0),0)</f>
        <v>0</v>
      </c>
      <c r="BU79" s="8">
        <f>IFERROR(IF(AND($D79&lt;=BU$6,SUM($I79:BT79)&lt;&gt;1),1/$F79,0),0)</f>
        <v>0</v>
      </c>
    </row>
    <row r="80" spans="1:73">
      <c r="A80" s="20"/>
      <c r="B80" s="43"/>
      <c r="C80" s="39"/>
      <c r="D80" s="17"/>
      <c r="E80" s="35"/>
      <c r="F80" s="20"/>
      <c r="G80" s="5"/>
      <c r="H80" s="6"/>
      <c r="I80" s="2" t="s">
        <v>8</v>
      </c>
      <c r="J80" s="9">
        <f t="shared" ref="J80:Y80" si="183">J79*$C79</f>
        <v>0</v>
      </c>
      <c r="K80" s="10">
        <f t="shared" si="183"/>
        <v>0</v>
      </c>
      <c r="L80" s="10">
        <f t="shared" si="183"/>
        <v>0</v>
      </c>
      <c r="M80" s="10">
        <f t="shared" si="183"/>
        <v>0</v>
      </c>
      <c r="N80" s="10">
        <f t="shared" si="183"/>
        <v>0</v>
      </c>
      <c r="O80" s="10">
        <f t="shared" si="183"/>
        <v>0</v>
      </c>
      <c r="P80" s="10">
        <f t="shared" si="183"/>
        <v>0</v>
      </c>
      <c r="Q80" s="10">
        <f t="shared" si="183"/>
        <v>0</v>
      </c>
      <c r="R80" s="10">
        <f t="shared" si="183"/>
        <v>0</v>
      </c>
      <c r="S80" s="10">
        <f t="shared" si="183"/>
        <v>0</v>
      </c>
      <c r="T80" s="10">
        <f t="shared" si="183"/>
        <v>0</v>
      </c>
      <c r="U80" s="10">
        <f t="shared" si="183"/>
        <v>0</v>
      </c>
      <c r="V80" s="10">
        <f t="shared" si="183"/>
        <v>0</v>
      </c>
      <c r="W80" s="10">
        <f t="shared" si="183"/>
        <v>0</v>
      </c>
      <c r="X80" s="10">
        <f t="shared" si="183"/>
        <v>0</v>
      </c>
      <c r="Y80" s="10">
        <f t="shared" si="183"/>
        <v>0</v>
      </c>
      <c r="Z80" s="10">
        <f t="shared" ref="Z80:BK80" si="184">Z79*$C79</f>
        <v>0</v>
      </c>
      <c r="AA80" s="10">
        <f t="shared" si="184"/>
        <v>0</v>
      </c>
      <c r="AB80" s="10">
        <f t="shared" si="184"/>
        <v>0</v>
      </c>
      <c r="AC80" s="10">
        <f t="shared" si="184"/>
        <v>0</v>
      </c>
      <c r="AD80" s="10">
        <f t="shared" si="184"/>
        <v>0</v>
      </c>
      <c r="AE80" s="10">
        <f t="shared" si="184"/>
        <v>0</v>
      </c>
      <c r="AF80" s="10">
        <f t="shared" si="184"/>
        <v>0</v>
      </c>
      <c r="AG80" s="10">
        <f t="shared" si="184"/>
        <v>0</v>
      </c>
      <c r="AH80" s="10">
        <f t="shared" si="184"/>
        <v>277364.94800000003</v>
      </c>
      <c r="AI80" s="10">
        <f t="shared" si="184"/>
        <v>277364.94800000003</v>
      </c>
      <c r="AJ80" s="10">
        <f t="shared" si="184"/>
        <v>277364.94800000003</v>
      </c>
      <c r="AK80" s="10">
        <f t="shared" si="184"/>
        <v>277364.94800000003</v>
      </c>
      <c r="AL80" s="10">
        <f t="shared" si="184"/>
        <v>277364.94800000003</v>
      </c>
      <c r="AM80" s="10">
        <f t="shared" si="184"/>
        <v>277364.94800000003</v>
      </c>
      <c r="AN80" s="10">
        <f t="shared" si="184"/>
        <v>277364.94800000003</v>
      </c>
      <c r="AO80" s="10">
        <f t="shared" si="184"/>
        <v>277364.94800000003</v>
      </c>
      <c r="AP80" s="10">
        <f t="shared" si="184"/>
        <v>277364.94800000003</v>
      </c>
      <c r="AQ80" s="10">
        <f t="shared" si="184"/>
        <v>277364.94800000003</v>
      </c>
      <c r="AR80" s="10">
        <f t="shared" si="184"/>
        <v>277364.94800000003</v>
      </c>
      <c r="AS80" s="10">
        <f t="shared" si="184"/>
        <v>277364.94800000003</v>
      </c>
      <c r="AT80" s="10">
        <f t="shared" si="184"/>
        <v>277364.94800000003</v>
      </c>
      <c r="AU80" s="10">
        <f t="shared" si="184"/>
        <v>277364.94800000003</v>
      </c>
      <c r="AV80" s="10">
        <f t="shared" si="184"/>
        <v>277364.94800000003</v>
      </c>
      <c r="AW80" s="10">
        <f t="shared" si="184"/>
        <v>0</v>
      </c>
      <c r="AX80" s="10">
        <f t="shared" si="184"/>
        <v>0</v>
      </c>
      <c r="AY80" s="10">
        <f t="shared" si="184"/>
        <v>0</v>
      </c>
      <c r="AZ80" s="10">
        <f t="shared" si="184"/>
        <v>0</v>
      </c>
      <c r="BA80" s="10">
        <f t="shared" si="184"/>
        <v>0</v>
      </c>
      <c r="BB80" s="10">
        <f t="shared" si="184"/>
        <v>0</v>
      </c>
      <c r="BC80" s="10">
        <f t="shared" si="184"/>
        <v>0</v>
      </c>
      <c r="BD80" s="10">
        <f t="shared" si="184"/>
        <v>0</v>
      </c>
      <c r="BE80" s="10">
        <f t="shared" si="184"/>
        <v>0</v>
      </c>
      <c r="BF80" s="10">
        <f t="shared" si="184"/>
        <v>0</v>
      </c>
      <c r="BG80" s="10">
        <f t="shared" si="184"/>
        <v>0</v>
      </c>
      <c r="BH80" s="10">
        <f t="shared" si="184"/>
        <v>0</v>
      </c>
      <c r="BI80" s="10">
        <f t="shared" si="184"/>
        <v>0</v>
      </c>
      <c r="BJ80" s="10">
        <f t="shared" si="184"/>
        <v>0</v>
      </c>
      <c r="BK80" s="10">
        <f t="shared" si="184"/>
        <v>0</v>
      </c>
      <c r="BL80" s="10">
        <f t="shared" ref="BL80:BU80" si="185">BL79*$C79</f>
        <v>0</v>
      </c>
      <c r="BM80" s="10">
        <f t="shared" si="185"/>
        <v>0</v>
      </c>
      <c r="BN80" s="10">
        <f t="shared" si="185"/>
        <v>0</v>
      </c>
      <c r="BO80" s="10">
        <f t="shared" si="185"/>
        <v>0</v>
      </c>
      <c r="BP80" s="10">
        <f t="shared" si="185"/>
        <v>0</v>
      </c>
      <c r="BQ80" s="10">
        <f t="shared" si="185"/>
        <v>0</v>
      </c>
      <c r="BR80" s="10">
        <f t="shared" si="185"/>
        <v>0</v>
      </c>
      <c r="BS80" s="10">
        <f t="shared" si="185"/>
        <v>0</v>
      </c>
      <c r="BT80" s="10">
        <f t="shared" si="185"/>
        <v>0</v>
      </c>
      <c r="BU80" s="10">
        <f t="shared" si="185"/>
        <v>0</v>
      </c>
    </row>
    <row r="81" spans="1:73">
      <c r="A81" s="20" t="s">
        <v>88</v>
      </c>
      <c r="B81" s="43" t="s">
        <v>89</v>
      </c>
      <c r="C81" s="39">
        <f>VLOOKUP(A81,'Resumo Eventograma'!A:E,5,FALSE)</f>
        <v>222622.55</v>
      </c>
      <c r="D81" s="17">
        <f>EDATE(D$7,E81)</f>
        <v>45689</v>
      </c>
      <c r="E81" s="35">
        <v>17</v>
      </c>
      <c r="F81" s="20">
        <v>13</v>
      </c>
      <c r="G81" s="3">
        <f t="shared" ref="G81" si="186">IF(F81&lt;&gt;"",H81-D81,"")</f>
        <v>423</v>
      </c>
      <c r="H81" s="4">
        <f t="shared" ref="H81" si="187">IFERROR(EOMONTH(D81,F81),"")</f>
        <v>46112</v>
      </c>
      <c r="I81" s="1" t="s">
        <v>7</v>
      </c>
      <c r="J81" s="7">
        <v>0</v>
      </c>
      <c r="K81" s="8">
        <f>IFERROR(IF(AND($D81&lt;=K$6,SUM($I81:J81)&lt;&gt;1),1/$F81,0),0)</f>
        <v>0</v>
      </c>
      <c r="L81" s="8">
        <f>IFERROR(IF(AND($D81&lt;=L$6,SUM($I81:K81)&lt;&gt;1),1/$F81,0),0)</f>
        <v>0</v>
      </c>
      <c r="M81" s="8">
        <f>IFERROR(IF(AND($D81&lt;=M$6,SUM($I81:L81)&lt;&gt;1),1/$F81,0),0)</f>
        <v>0</v>
      </c>
      <c r="N81" s="8">
        <f>IFERROR(IF(AND($D81&lt;=N$6,SUM($I81:M81)&lt;&gt;1),1/$F81,0),0)</f>
        <v>0</v>
      </c>
      <c r="O81" s="8">
        <f>IFERROR(IF(AND($D81&lt;=O$6,SUM($I81:N81)&lt;&gt;1),1/$F81,0),0)</f>
        <v>0</v>
      </c>
      <c r="P81" s="8">
        <f>IFERROR(IF(AND($D81&lt;=P$6,SUM($I81:O81)&lt;&gt;1),1/$F81,0),0)</f>
        <v>0</v>
      </c>
      <c r="Q81" s="8">
        <f>IFERROR(IF(AND($D81&lt;=Q$6,SUM($I81:P81)&lt;&gt;1),1/$F81,0),0)</f>
        <v>0</v>
      </c>
      <c r="R81" s="8">
        <f>IFERROR(IF(AND($D81&lt;=R$6,SUM($I81:Q81)&lt;&gt;1),1/$F81,0),0)</f>
        <v>0</v>
      </c>
      <c r="S81" s="8">
        <f>IFERROR(IF(AND($D81&lt;=S$6,SUM($I81:R81)&lt;&gt;1),1/$F81,0),0)</f>
        <v>0</v>
      </c>
      <c r="T81" s="8">
        <f>IFERROR(IF(AND($D81&lt;=T$6,SUM($I81:S81)&lt;&gt;1),1/$F81,0),0)</f>
        <v>0</v>
      </c>
      <c r="U81" s="8">
        <f>IFERROR(IF(AND($D81&lt;=U$6,SUM($I81:T81)&lt;&gt;1),1/$F81,0),0)</f>
        <v>0</v>
      </c>
      <c r="V81" s="8">
        <f>IFERROR(IF(AND($D81&lt;=V$6,SUM($I81:U81)&lt;&gt;1),1/$F81,0),0)</f>
        <v>0</v>
      </c>
      <c r="W81" s="8">
        <f>IFERROR(IF(AND($D81&lt;=W$6,SUM($I81:V81)&lt;&gt;1),1/$F81,0),0)</f>
        <v>0</v>
      </c>
      <c r="X81" s="8">
        <f>IFERROR(IF(AND($D81&lt;=X$6,SUM($I81:W81)&lt;&gt;1),1/$F81,0),0)</f>
        <v>0</v>
      </c>
      <c r="Y81" s="8">
        <f>IFERROR(IF(AND($D81&lt;=Y$6,SUM($I81:X81)&lt;&gt;1),1/$F81,0),0)</f>
        <v>0</v>
      </c>
      <c r="Z81" s="8">
        <f>IFERROR(IF(AND($D81&lt;=Z$6,SUM($I81:Y81)&lt;&gt;1),1/$F81,0),0)</f>
        <v>0</v>
      </c>
      <c r="AA81" s="8">
        <f>IFERROR(IF(AND($D81&lt;=AA$6,SUM($I81:Z81)&lt;&gt;1),1/$F81,0),0)</f>
        <v>0</v>
      </c>
      <c r="AB81" s="8">
        <f>IFERROR(IF(AND($D81&lt;=AB$6,SUM($I81:AA81)&lt;&gt;1),1/$F81,0),0)</f>
        <v>7.6923076923076927E-2</v>
      </c>
      <c r="AC81" s="8">
        <f>IFERROR(IF(AND($D81&lt;=AC$6,SUM($I81:AB81)&lt;&gt;1),1/$F81,0),0)</f>
        <v>7.6923076923076927E-2</v>
      </c>
      <c r="AD81" s="8">
        <f>IFERROR(IF(AND($D81&lt;=AD$6,SUM($I81:AC81)&lt;&gt;1),1/$F81,0),0)</f>
        <v>7.6923076923076927E-2</v>
      </c>
      <c r="AE81" s="8">
        <f>IFERROR(IF(AND($D81&lt;=AE$6,SUM($I81:AD81)&lt;&gt;1),1/$F81,0),0)</f>
        <v>7.6923076923076927E-2</v>
      </c>
      <c r="AF81" s="8">
        <f>IFERROR(IF(AND($D81&lt;=AF$6,SUM($I81:AE81)&lt;&gt;1),1/$F81,0),0)</f>
        <v>7.6923076923076927E-2</v>
      </c>
      <c r="AG81" s="8">
        <f>IFERROR(IF(AND($D81&lt;=AG$6,SUM($I81:AF81)&lt;&gt;1),1/$F81,0),0)</f>
        <v>7.6923076923076927E-2</v>
      </c>
      <c r="AH81" s="8">
        <f>IFERROR(IF(AND($D81&lt;=AH$6,SUM($I81:AG81)&lt;&gt;1),1/$F81,0),0)</f>
        <v>7.6923076923076927E-2</v>
      </c>
      <c r="AI81" s="8">
        <f>IFERROR(IF(AND($D81&lt;=AI$6,SUM($I81:AH81)&lt;&gt;1),1/$F81,0),0)</f>
        <v>7.6923076923076927E-2</v>
      </c>
      <c r="AJ81" s="8">
        <f>IFERROR(IF(AND($D81&lt;=AJ$6,SUM($I81:AI81)&lt;&gt;1),1/$F81,0),0)</f>
        <v>7.6923076923076927E-2</v>
      </c>
      <c r="AK81" s="8">
        <f>IFERROR(IF(AND($D81&lt;=AK$6,SUM($I81:AJ81)&lt;&gt;1),1/$F81,0),0)</f>
        <v>7.6923076923076927E-2</v>
      </c>
      <c r="AL81" s="8">
        <f>IFERROR(IF(AND($D81&lt;=AL$6,SUM($I81:AK81)&lt;&gt;1),1/$F81,0),0)</f>
        <v>7.6923076923076927E-2</v>
      </c>
      <c r="AM81" s="8">
        <f>IFERROR(IF(AND($D81&lt;=AM$6,SUM($I81:AL81)&lt;&gt;1),1/$F81,0),0)</f>
        <v>7.6923076923076927E-2</v>
      </c>
      <c r="AN81" s="8">
        <f>IFERROR(IF(AND($D81&lt;=AN$6,SUM($I81:AM81)&lt;&gt;1),1/$F81,0),0)</f>
        <v>7.6923076923076927E-2</v>
      </c>
      <c r="AO81" s="8">
        <f>IFERROR(IF(AND($D81&lt;=AO$6,SUM($I81:AN81)&lt;&gt;1),1/$F81,0),0)</f>
        <v>0</v>
      </c>
      <c r="AP81" s="8">
        <f>IFERROR(IF(AND($D81&lt;=AP$6,SUM($I81:AO81)&lt;&gt;1),1/$F81,0),0)</f>
        <v>0</v>
      </c>
      <c r="AQ81" s="8">
        <f>IFERROR(IF(AND($D81&lt;=AQ$6,SUM($I81:AP81)&lt;&gt;1),1/$F81,0),0)</f>
        <v>0</v>
      </c>
      <c r="AR81" s="8">
        <f>IFERROR(IF(AND($D81&lt;=AR$6,SUM($I81:AQ81)&lt;&gt;1),1/$F81,0),0)</f>
        <v>0</v>
      </c>
      <c r="AS81" s="8">
        <f>IFERROR(IF(AND($D81&lt;=AS$6,SUM($I81:AR81)&lt;&gt;1),1/$F81,0),0)</f>
        <v>0</v>
      </c>
      <c r="AT81" s="8">
        <f>IFERROR(IF(AND($D81&lt;=AT$6,SUM($I81:AS81)&lt;&gt;1),1/$F81,0),0)</f>
        <v>0</v>
      </c>
      <c r="AU81" s="8">
        <f>IFERROR(IF(AND($D81&lt;=AU$6,SUM($I81:AT81)&lt;&gt;1),1/$F81,0),0)</f>
        <v>0</v>
      </c>
      <c r="AV81" s="8">
        <f>IFERROR(IF(AND($D81&lt;=AV$6,SUM($I81:AU81)&lt;&gt;1),1/$F81,0),0)</f>
        <v>0</v>
      </c>
      <c r="AW81" s="8">
        <f>IFERROR(IF(AND($D81&lt;=AW$6,SUM($I81:AV81)&lt;&gt;1),1/$F81,0),0)</f>
        <v>0</v>
      </c>
      <c r="AX81" s="8">
        <f>IFERROR(IF(AND($D81&lt;=AX$6,SUM($I81:AW81)&lt;&gt;1),1/$F81,0),0)</f>
        <v>0</v>
      </c>
      <c r="AY81" s="8">
        <f>IFERROR(IF(AND($D81&lt;=AY$6,SUM($I81:AX81)&lt;&gt;1),1/$F81,0),0)</f>
        <v>0</v>
      </c>
      <c r="AZ81" s="8">
        <f>IFERROR(IF(AND($D81&lt;=AZ$6,SUM($I81:AY81)&lt;&gt;1),1/$F81,0),0)</f>
        <v>0</v>
      </c>
      <c r="BA81" s="8">
        <f>IFERROR(IF(AND($D81&lt;=BA$6,SUM($I81:AZ81)&lt;&gt;1),1/$F81,0),0)</f>
        <v>0</v>
      </c>
      <c r="BB81" s="8">
        <f>IFERROR(IF(AND($D81&lt;=BB$6,SUM($I81:BA81)&lt;&gt;1),1/$F81,0),0)</f>
        <v>0</v>
      </c>
      <c r="BC81" s="8">
        <f>IFERROR(IF(AND($D81&lt;=BC$6,SUM($I81:BB81)&lt;&gt;1),1/$F81,0),0)</f>
        <v>0</v>
      </c>
      <c r="BD81" s="8">
        <f>IFERROR(IF(AND($D81&lt;=BD$6,SUM($I81:BC81)&lt;&gt;1),1/$F81,0),0)</f>
        <v>0</v>
      </c>
      <c r="BE81" s="8">
        <f>IFERROR(IF(AND($D81&lt;=BE$6,SUM($I81:BD81)&lt;&gt;1),1/$F81,0),0)</f>
        <v>0</v>
      </c>
      <c r="BF81" s="8">
        <f>IFERROR(IF(AND($D81&lt;=BF$6,SUM($I81:BE81)&lt;&gt;1),1/$F81,0),0)</f>
        <v>0</v>
      </c>
      <c r="BG81" s="8">
        <f>IFERROR(IF(AND($D81&lt;=BG$6,SUM($I81:BF81)&lt;&gt;1),1/$F81,0),0)</f>
        <v>0</v>
      </c>
      <c r="BH81" s="8">
        <f>IFERROR(IF(AND($D81&lt;=BH$6,SUM($I81:BG81)&lt;&gt;1),1/$F81,0),0)</f>
        <v>0</v>
      </c>
      <c r="BI81" s="8">
        <f>IFERROR(IF(AND($D81&lt;=BI$6,SUM($I81:BH81)&lt;&gt;1),1/$F81,0),0)</f>
        <v>0</v>
      </c>
      <c r="BJ81" s="8">
        <f>IFERROR(IF(AND($D81&lt;=BJ$6,SUM($I81:BI81)&lt;&gt;1),1/$F81,0),0)</f>
        <v>0</v>
      </c>
      <c r="BK81" s="8">
        <f>IFERROR(IF(AND($D81&lt;=BK$6,SUM($I81:BJ81)&lt;&gt;1),1/$F81,0),0)</f>
        <v>0</v>
      </c>
      <c r="BL81" s="8">
        <f>IFERROR(IF(AND($D81&lt;=BL$6,SUM($I81:BK81)&lt;&gt;1),1/$F81,0),0)</f>
        <v>0</v>
      </c>
      <c r="BM81" s="8">
        <f>IFERROR(IF(AND($D81&lt;=BM$6,SUM($I81:BL81)&lt;&gt;1),1/$F81,0),0)</f>
        <v>0</v>
      </c>
      <c r="BN81" s="8">
        <f>IFERROR(IF(AND($D81&lt;=BN$6,SUM($I81:BM81)&lt;&gt;1),1/$F81,0),0)</f>
        <v>0</v>
      </c>
      <c r="BO81" s="8">
        <f>IFERROR(IF(AND($D81&lt;=BO$6,SUM($I81:BN81)&lt;&gt;1),1/$F81,0),0)</f>
        <v>0</v>
      </c>
      <c r="BP81" s="8">
        <f>IFERROR(IF(AND($D81&lt;=BP$6,SUM($I81:BO81)&lt;&gt;1),1/$F81,0),0)</f>
        <v>0</v>
      </c>
      <c r="BQ81" s="8">
        <f>IFERROR(IF(AND($D81&lt;=BQ$6,SUM($I81:BP81)&lt;&gt;1),1/$F81,0),0)</f>
        <v>0</v>
      </c>
      <c r="BR81" s="8">
        <f>IFERROR(IF(AND($D81&lt;=BR$6,SUM($I81:BQ81)&lt;&gt;1),1/$F81,0),0)</f>
        <v>0</v>
      </c>
      <c r="BS81" s="8">
        <f>IFERROR(IF(AND($D81&lt;=BS$6,SUM($I81:BR81)&lt;&gt;1),1/$F81,0),0)</f>
        <v>0</v>
      </c>
      <c r="BT81" s="8">
        <f>IFERROR(IF(AND($D81&lt;=BT$6,SUM($I81:BS81)&lt;&gt;1),1/$F81,0),0)</f>
        <v>0</v>
      </c>
      <c r="BU81" s="8">
        <f>IFERROR(IF(AND($D81&lt;=BU$6,SUM($I81:BT81)&lt;&gt;1),1/$F81,0),0)</f>
        <v>0</v>
      </c>
    </row>
    <row r="82" spans="1:73">
      <c r="A82" s="20"/>
      <c r="B82" s="43"/>
      <c r="C82" s="39"/>
      <c r="D82" s="17"/>
      <c r="E82" s="35"/>
      <c r="F82" s="20"/>
      <c r="G82" s="5"/>
      <c r="H82" s="6"/>
      <c r="I82" s="2" t="s">
        <v>8</v>
      </c>
      <c r="J82" s="9">
        <f t="shared" ref="J82:Y82" si="188">J81*$C81</f>
        <v>0</v>
      </c>
      <c r="K82" s="10">
        <f t="shared" si="188"/>
        <v>0</v>
      </c>
      <c r="L82" s="10">
        <f t="shared" si="188"/>
        <v>0</v>
      </c>
      <c r="M82" s="10">
        <f t="shared" si="188"/>
        <v>0</v>
      </c>
      <c r="N82" s="10">
        <f t="shared" si="188"/>
        <v>0</v>
      </c>
      <c r="O82" s="10">
        <f t="shared" si="188"/>
        <v>0</v>
      </c>
      <c r="P82" s="10">
        <f t="shared" si="188"/>
        <v>0</v>
      </c>
      <c r="Q82" s="10">
        <f t="shared" si="188"/>
        <v>0</v>
      </c>
      <c r="R82" s="10">
        <f t="shared" si="188"/>
        <v>0</v>
      </c>
      <c r="S82" s="10">
        <f t="shared" si="188"/>
        <v>0</v>
      </c>
      <c r="T82" s="10">
        <f t="shared" si="188"/>
        <v>0</v>
      </c>
      <c r="U82" s="10">
        <f t="shared" si="188"/>
        <v>0</v>
      </c>
      <c r="V82" s="10">
        <f t="shared" si="188"/>
        <v>0</v>
      </c>
      <c r="W82" s="10">
        <f t="shared" si="188"/>
        <v>0</v>
      </c>
      <c r="X82" s="10">
        <f t="shared" si="188"/>
        <v>0</v>
      </c>
      <c r="Y82" s="10">
        <f t="shared" si="188"/>
        <v>0</v>
      </c>
      <c r="Z82" s="10">
        <f t="shared" ref="Z82:BK82" si="189">Z81*$C81</f>
        <v>0</v>
      </c>
      <c r="AA82" s="10">
        <f t="shared" si="189"/>
        <v>0</v>
      </c>
      <c r="AB82" s="10">
        <f t="shared" si="189"/>
        <v>17124.811538461538</v>
      </c>
      <c r="AC82" s="10">
        <f t="shared" si="189"/>
        <v>17124.811538461538</v>
      </c>
      <c r="AD82" s="10">
        <f t="shared" si="189"/>
        <v>17124.811538461538</v>
      </c>
      <c r="AE82" s="10">
        <f t="shared" si="189"/>
        <v>17124.811538461538</v>
      </c>
      <c r="AF82" s="10">
        <f t="shared" si="189"/>
        <v>17124.811538461538</v>
      </c>
      <c r="AG82" s="10">
        <f t="shared" si="189"/>
        <v>17124.811538461538</v>
      </c>
      <c r="AH82" s="10">
        <f t="shared" si="189"/>
        <v>17124.811538461538</v>
      </c>
      <c r="AI82" s="10">
        <f t="shared" si="189"/>
        <v>17124.811538461538</v>
      </c>
      <c r="AJ82" s="10">
        <f t="shared" si="189"/>
        <v>17124.811538461538</v>
      </c>
      <c r="AK82" s="10">
        <f t="shared" si="189"/>
        <v>17124.811538461538</v>
      </c>
      <c r="AL82" s="10">
        <f t="shared" si="189"/>
        <v>17124.811538461538</v>
      </c>
      <c r="AM82" s="10">
        <f t="shared" si="189"/>
        <v>17124.811538461538</v>
      </c>
      <c r="AN82" s="10">
        <f t="shared" si="189"/>
        <v>17124.811538461538</v>
      </c>
      <c r="AO82" s="10">
        <f t="shared" si="189"/>
        <v>0</v>
      </c>
      <c r="AP82" s="10">
        <f t="shared" si="189"/>
        <v>0</v>
      </c>
      <c r="AQ82" s="10">
        <f t="shared" si="189"/>
        <v>0</v>
      </c>
      <c r="AR82" s="10">
        <f t="shared" si="189"/>
        <v>0</v>
      </c>
      <c r="AS82" s="10">
        <f t="shared" si="189"/>
        <v>0</v>
      </c>
      <c r="AT82" s="10">
        <f t="shared" si="189"/>
        <v>0</v>
      </c>
      <c r="AU82" s="10">
        <f t="shared" si="189"/>
        <v>0</v>
      </c>
      <c r="AV82" s="10">
        <f t="shared" si="189"/>
        <v>0</v>
      </c>
      <c r="AW82" s="10">
        <f t="shared" si="189"/>
        <v>0</v>
      </c>
      <c r="AX82" s="10">
        <f t="shared" si="189"/>
        <v>0</v>
      </c>
      <c r="AY82" s="10">
        <f t="shared" si="189"/>
        <v>0</v>
      </c>
      <c r="AZ82" s="10">
        <f t="shared" si="189"/>
        <v>0</v>
      </c>
      <c r="BA82" s="10">
        <f t="shared" si="189"/>
        <v>0</v>
      </c>
      <c r="BB82" s="10">
        <f t="shared" si="189"/>
        <v>0</v>
      </c>
      <c r="BC82" s="10">
        <f t="shared" si="189"/>
        <v>0</v>
      </c>
      <c r="BD82" s="10">
        <f t="shared" si="189"/>
        <v>0</v>
      </c>
      <c r="BE82" s="10">
        <f t="shared" si="189"/>
        <v>0</v>
      </c>
      <c r="BF82" s="10">
        <f t="shared" si="189"/>
        <v>0</v>
      </c>
      <c r="BG82" s="10">
        <f t="shared" si="189"/>
        <v>0</v>
      </c>
      <c r="BH82" s="10">
        <f t="shared" si="189"/>
        <v>0</v>
      </c>
      <c r="BI82" s="10">
        <f t="shared" si="189"/>
        <v>0</v>
      </c>
      <c r="BJ82" s="10">
        <f t="shared" si="189"/>
        <v>0</v>
      </c>
      <c r="BK82" s="10">
        <f t="shared" si="189"/>
        <v>0</v>
      </c>
      <c r="BL82" s="10">
        <f t="shared" ref="BL82:BU82" si="190">BL81*$C81</f>
        <v>0</v>
      </c>
      <c r="BM82" s="10">
        <f t="shared" si="190"/>
        <v>0</v>
      </c>
      <c r="BN82" s="10">
        <f t="shared" si="190"/>
        <v>0</v>
      </c>
      <c r="BO82" s="10">
        <f t="shared" si="190"/>
        <v>0</v>
      </c>
      <c r="BP82" s="10">
        <f t="shared" si="190"/>
        <v>0</v>
      </c>
      <c r="BQ82" s="10">
        <f t="shared" si="190"/>
        <v>0</v>
      </c>
      <c r="BR82" s="10">
        <f t="shared" si="190"/>
        <v>0</v>
      </c>
      <c r="BS82" s="10">
        <f t="shared" si="190"/>
        <v>0</v>
      </c>
      <c r="BT82" s="10">
        <f t="shared" si="190"/>
        <v>0</v>
      </c>
      <c r="BU82" s="10">
        <f t="shared" si="190"/>
        <v>0</v>
      </c>
    </row>
    <row r="83" spans="1:73">
      <c r="A83" s="20" t="s">
        <v>90</v>
      </c>
      <c r="B83" s="43" t="s">
        <v>10</v>
      </c>
      <c r="C83" s="39">
        <f>VLOOKUP(A83,'Resumo Eventograma'!A:E,5,FALSE)</f>
        <v>982738.9</v>
      </c>
      <c r="D83" s="17">
        <f>EDATE(D$7,E83)</f>
        <v>45962</v>
      </c>
      <c r="E83" s="35">
        <v>26</v>
      </c>
      <c r="F83" s="20">
        <v>12</v>
      </c>
      <c r="G83" s="3">
        <f t="shared" ref="G83" si="191">IF(F83&lt;&gt;"",H83-D83,"")</f>
        <v>394</v>
      </c>
      <c r="H83" s="4">
        <f t="shared" ref="H83" si="192">IFERROR(EOMONTH(D83,F83),"")</f>
        <v>46356</v>
      </c>
      <c r="I83" s="1" t="s">
        <v>7</v>
      </c>
      <c r="J83" s="7">
        <v>0</v>
      </c>
      <c r="K83" s="8">
        <f>IFERROR(IF(AND($D83&lt;=K$6,SUM($I83:J83)&lt;&gt;1),1/$F83,0),0)</f>
        <v>0</v>
      </c>
      <c r="L83" s="8">
        <f>IFERROR(IF(AND($D83&lt;=L$6,SUM($I83:K83)&lt;&gt;1),1/$F83,0),0)</f>
        <v>0</v>
      </c>
      <c r="M83" s="8">
        <f>IFERROR(IF(AND($D83&lt;=M$6,SUM($I83:L83)&lt;&gt;1),1/$F83,0),0)</f>
        <v>0</v>
      </c>
      <c r="N83" s="8">
        <f>IFERROR(IF(AND($D83&lt;=N$6,SUM($I83:M83)&lt;&gt;1),1/$F83,0),0)</f>
        <v>0</v>
      </c>
      <c r="O83" s="8">
        <f>IFERROR(IF(AND($D83&lt;=O$6,SUM($I83:N83)&lt;&gt;1),1/$F83,0),0)</f>
        <v>0</v>
      </c>
      <c r="P83" s="8">
        <f>IFERROR(IF(AND($D83&lt;=P$6,SUM($I83:O83)&lt;&gt;1),1/$F83,0),0)</f>
        <v>0</v>
      </c>
      <c r="Q83" s="8">
        <f>IFERROR(IF(AND($D83&lt;=Q$6,SUM($I83:P83)&lt;&gt;1),1/$F83,0),0)</f>
        <v>0</v>
      </c>
      <c r="R83" s="8">
        <f>IFERROR(IF(AND($D83&lt;=R$6,SUM($I83:Q83)&lt;&gt;1),1/$F83,0),0)</f>
        <v>0</v>
      </c>
      <c r="S83" s="8">
        <f>IFERROR(IF(AND($D83&lt;=S$6,SUM($I83:R83)&lt;&gt;1),1/$F83,0),0)</f>
        <v>0</v>
      </c>
      <c r="T83" s="8">
        <f>IFERROR(IF(AND($D83&lt;=T$6,SUM($I83:S83)&lt;&gt;1),1/$F83,0),0)</f>
        <v>0</v>
      </c>
      <c r="U83" s="8">
        <f>IFERROR(IF(AND($D83&lt;=U$6,SUM($I83:T83)&lt;&gt;1),1/$F83,0),0)</f>
        <v>0</v>
      </c>
      <c r="V83" s="8">
        <f>IFERROR(IF(AND($D83&lt;=V$6,SUM($I83:U83)&lt;&gt;1),1/$F83,0),0)</f>
        <v>0</v>
      </c>
      <c r="W83" s="8">
        <f>IFERROR(IF(AND($D83&lt;=W$6,SUM($I83:V83)&lt;&gt;1),1/$F83,0),0)</f>
        <v>0</v>
      </c>
      <c r="X83" s="8">
        <f>IFERROR(IF(AND($D83&lt;=X$6,SUM($I83:W83)&lt;&gt;1),1/$F83,0),0)</f>
        <v>0</v>
      </c>
      <c r="Y83" s="8">
        <f>IFERROR(IF(AND($D83&lt;=Y$6,SUM($I83:X83)&lt;&gt;1),1/$F83,0),0)</f>
        <v>0</v>
      </c>
      <c r="Z83" s="8">
        <f>IFERROR(IF(AND($D83&lt;=Z$6,SUM($I83:Y83)&lt;&gt;1),1/$F83,0),0)</f>
        <v>0</v>
      </c>
      <c r="AA83" s="8">
        <f>IFERROR(IF(AND($D83&lt;=AA$6,SUM($I83:Z83)&lt;&gt;1),1/$F83,0),0)</f>
        <v>0</v>
      </c>
      <c r="AB83" s="8">
        <f>IFERROR(IF(AND($D83&lt;=AB$6,SUM($I83:AA83)&lt;&gt;1),1/$F83,0),0)</f>
        <v>0</v>
      </c>
      <c r="AC83" s="8">
        <f>IFERROR(IF(AND($D83&lt;=AC$6,SUM($I83:AB83)&lt;&gt;1),1/$F83,0),0)</f>
        <v>0</v>
      </c>
      <c r="AD83" s="8">
        <f>IFERROR(IF(AND($D83&lt;=AD$6,SUM($I83:AC83)&lt;&gt;1),1/$F83,0),0)</f>
        <v>0</v>
      </c>
      <c r="AE83" s="8">
        <f>IFERROR(IF(AND($D83&lt;=AE$6,SUM($I83:AD83)&lt;&gt;1),1/$F83,0),0)</f>
        <v>0</v>
      </c>
      <c r="AF83" s="8">
        <f>IFERROR(IF(AND($D83&lt;=AF$6,SUM($I83:AE83)&lt;&gt;1),1/$F83,0),0)</f>
        <v>0</v>
      </c>
      <c r="AG83" s="8">
        <f>IFERROR(IF(AND($D83&lt;=AG$6,SUM($I83:AF83)&lt;&gt;1),1/$F83,0),0)</f>
        <v>0</v>
      </c>
      <c r="AH83" s="8">
        <f>IFERROR(IF(AND($D83&lt;=AH$6,SUM($I83:AG83)&lt;&gt;1),1/$F83,0),0)</f>
        <v>0</v>
      </c>
      <c r="AI83" s="8">
        <f>IFERROR(IF(AND($D83&lt;=AI$6,SUM($I83:AH83)&lt;&gt;1),1/$F83,0),0)</f>
        <v>0</v>
      </c>
      <c r="AJ83" s="8">
        <f>IFERROR(IF(AND($D83&lt;=AJ$6,SUM($I83:AI83)&lt;&gt;1),1/$F83,0),0)</f>
        <v>0</v>
      </c>
      <c r="AK83" s="8">
        <f>IFERROR(IF(AND($D83&lt;=AK$6,SUM($I83:AJ83)&lt;&gt;1),1/$F83,0),0)</f>
        <v>8.3333333333333329E-2</v>
      </c>
      <c r="AL83" s="8">
        <f>IFERROR(IF(AND($D83&lt;=AL$6,SUM($I83:AK83)&lt;&gt;1),1/$F83,0),0)</f>
        <v>8.3333333333333329E-2</v>
      </c>
      <c r="AM83" s="8">
        <f>IFERROR(IF(AND($D83&lt;=AM$6,SUM($I83:AL83)&lt;&gt;1),1/$F83,0),0)</f>
        <v>8.3333333333333329E-2</v>
      </c>
      <c r="AN83" s="8">
        <f>IFERROR(IF(AND($D83&lt;=AN$6,SUM($I83:AM83)&lt;&gt;1),1/$F83,0),0)</f>
        <v>8.3333333333333329E-2</v>
      </c>
      <c r="AO83" s="8">
        <f>IFERROR(IF(AND($D83&lt;=AO$6,SUM($I83:AN83)&lt;&gt;1),1/$F83,0),0)</f>
        <v>8.3333333333333329E-2</v>
      </c>
      <c r="AP83" s="8">
        <f>IFERROR(IF(AND($D83&lt;=AP$6,SUM($I83:AO83)&lt;&gt;1),1/$F83,0),0)</f>
        <v>8.3333333333333329E-2</v>
      </c>
      <c r="AQ83" s="8">
        <f>IFERROR(IF(AND($D83&lt;=AQ$6,SUM($I83:AP83)&lt;&gt;1),1/$F83,0),0)</f>
        <v>8.3333333333333329E-2</v>
      </c>
      <c r="AR83" s="8">
        <f>IFERROR(IF(AND($D83&lt;=AR$6,SUM($I83:AQ83)&lt;&gt;1),1/$F83,0),0)</f>
        <v>8.3333333333333329E-2</v>
      </c>
      <c r="AS83" s="8">
        <f>IFERROR(IF(AND($D83&lt;=AS$6,SUM($I83:AR83)&lt;&gt;1),1/$F83,0),0)</f>
        <v>8.3333333333333329E-2</v>
      </c>
      <c r="AT83" s="8">
        <f>IFERROR(IF(AND($D83&lt;=AT$6,SUM($I83:AS83)&lt;&gt;1),1/$F83,0),0)</f>
        <v>8.3333333333333329E-2</v>
      </c>
      <c r="AU83" s="8">
        <f>IFERROR(IF(AND($D83&lt;=AU$6,SUM($I83:AT83)&lt;&gt;1),1/$F83,0),0)</f>
        <v>8.3333333333333329E-2</v>
      </c>
      <c r="AV83" s="8">
        <f>IFERROR(IF(AND($D83&lt;=AV$6,SUM($I83:AU83)&lt;&gt;1),1/$F83,0),0)</f>
        <v>8.3333333333333329E-2</v>
      </c>
      <c r="AW83" s="8">
        <f>IFERROR(IF(AND($D83&lt;=AW$6,SUM($I83:AV83)&lt;&gt;1),1/$F83,0),0)</f>
        <v>0</v>
      </c>
      <c r="AX83" s="8">
        <f>IFERROR(IF(AND($D83&lt;=AX$6,SUM($I83:AW83)&lt;&gt;1),1/$F83,0),0)</f>
        <v>0</v>
      </c>
      <c r="AY83" s="8">
        <f>IFERROR(IF(AND($D83&lt;=AY$6,SUM($I83:AX83)&lt;&gt;1),1/$F83,0),0)</f>
        <v>0</v>
      </c>
      <c r="AZ83" s="8">
        <f>IFERROR(IF(AND($D83&lt;=AZ$6,SUM($I83:AY83)&lt;&gt;1),1/$F83,0),0)</f>
        <v>0</v>
      </c>
      <c r="BA83" s="8">
        <f>IFERROR(IF(AND($D83&lt;=BA$6,SUM($I83:AZ83)&lt;&gt;1),1/$F83,0),0)</f>
        <v>0</v>
      </c>
      <c r="BB83" s="8">
        <f>IFERROR(IF(AND($D83&lt;=BB$6,SUM($I83:BA83)&lt;&gt;1),1/$F83,0),0)</f>
        <v>0</v>
      </c>
      <c r="BC83" s="8">
        <f>IFERROR(IF(AND($D83&lt;=BC$6,SUM($I83:BB83)&lt;&gt;1),1/$F83,0),0)</f>
        <v>0</v>
      </c>
      <c r="BD83" s="8">
        <f>IFERROR(IF(AND($D83&lt;=BD$6,SUM($I83:BC83)&lt;&gt;1),1/$F83,0),0)</f>
        <v>0</v>
      </c>
      <c r="BE83" s="8">
        <f>IFERROR(IF(AND($D83&lt;=BE$6,SUM($I83:BD83)&lt;&gt;1),1/$F83,0),0)</f>
        <v>0</v>
      </c>
      <c r="BF83" s="8">
        <f>IFERROR(IF(AND($D83&lt;=BF$6,SUM($I83:BE83)&lt;&gt;1),1/$F83,0),0)</f>
        <v>0</v>
      </c>
      <c r="BG83" s="8">
        <f>IFERROR(IF(AND($D83&lt;=BG$6,SUM($I83:BF83)&lt;&gt;1),1/$F83,0),0)</f>
        <v>0</v>
      </c>
      <c r="BH83" s="8">
        <f>IFERROR(IF(AND($D83&lt;=BH$6,SUM($I83:BG83)&lt;&gt;1),1/$F83,0),0)</f>
        <v>0</v>
      </c>
      <c r="BI83" s="8">
        <f>IFERROR(IF(AND($D83&lt;=BI$6,SUM($I83:BH83)&lt;&gt;1),1/$F83,0),0)</f>
        <v>0</v>
      </c>
      <c r="BJ83" s="8">
        <f>IFERROR(IF(AND($D83&lt;=BJ$6,SUM($I83:BI83)&lt;&gt;1),1/$F83,0),0)</f>
        <v>0</v>
      </c>
      <c r="BK83" s="8">
        <f>IFERROR(IF(AND($D83&lt;=BK$6,SUM($I83:BJ83)&lt;&gt;1),1/$F83,0),0)</f>
        <v>0</v>
      </c>
      <c r="BL83" s="8">
        <f>IFERROR(IF(AND($D83&lt;=BL$6,SUM($I83:BK83)&lt;&gt;1),1/$F83,0),0)</f>
        <v>0</v>
      </c>
      <c r="BM83" s="8">
        <f>IFERROR(IF(AND($D83&lt;=BM$6,SUM($I83:BL83)&lt;&gt;1),1/$F83,0),0)</f>
        <v>0</v>
      </c>
      <c r="BN83" s="8">
        <f>IFERROR(IF(AND($D83&lt;=BN$6,SUM($I83:BM83)&lt;&gt;1),1/$F83,0),0)</f>
        <v>0</v>
      </c>
      <c r="BO83" s="8">
        <f>IFERROR(IF(AND($D83&lt;=BO$6,SUM($I83:BN83)&lt;&gt;1),1/$F83,0),0)</f>
        <v>0</v>
      </c>
      <c r="BP83" s="8">
        <f>IFERROR(IF(AND($D83&lt;=BP$6,SUM($I83:BO83)&lt;&gt;1),1/$F83,0),0)</f>
        <v>0</v>
      </c>
      <c r="BQ83" s="8">
        <f>IFERROR(IF(AND($D83&lt;=BQ$6,SUM($I83:BP83)&lt;&gt;1),1/$F83,0),0)</f>
        <v>0</v>
      </c>
      <c r="BR83" s="8">
        <f>IFERROR(IF(AND($D83&lt;=BR$6,SUM($I83:BQ83)&lt;&gt;1),1/$F83,0),0)</f>
        <v>0</v>
      </c>
      <c r="BS83" s="8">
        <f>IFERROR(IF(AND($D83&lt;=BS$6,SUM($I83:BR83)&lt;&gt;1),1/$F83,0),0)</f>
        <v>0</v>
      </c>
      <c r="BT83" s="8">
        <f>IFERROR(IF(AND($D83&lt;=BT$6,SUM($I83:BS83)&lt;&gt;1),1/$F83,0),0)</f>
        <v>0</v>
      </c>
      <c r="BU83" s="8">
        <f>IFERROR(IF(AND($D83&lt;=BU$6,SUM($I83:BT83)&lt;&gt;1),1/$F83,0),0)</f>
        <v>0</v>
      </c>
    </row>
    <row r="84" spans="1:73">
      <c r="A84" s="20"/>
      <c r="B84" s="43"/>
      <c r="C84" s="39"/>
      <c r="D84" s="17"/>
      <c r="E84" s="35"/>
      <c r="F84" s="20"/>
      <c r="G84" s="5"/>
      <c r="H84" s="6"/>
      <c r="I84" s="2" t="s">
        <v>8</v>
      </c>
      <c r="J84" s="9">
        <f t="shared" ref="J84:Y84" si="193">J83*$C83</f>
        <v>0</v>
      </c>
      <c r="K84" s="10">
        <f t="shared" si="193"/>
        <v>0</v>
      </c>
      <c r="L84" s="10">
        <f t="shared" si="193"/>
        <v>0</v>
      </c>
      <c r="M84" s="10">
        <f t="shared" si="193"/>
        <v>0</v>
      </c>
      <c r="N84" s="10">
        <f t="shared" si="193"/>
        <v>0</v>
      </c>
      <c r="O84" s="10">
        <f t="shared" si="193"/>
        <v>0</v>
      </c>
      <c r="P84" s="10">
        <f t="shared" si="193"/>
        <v>0</v>
      </c>
      <c r="Q84" s="10">
        <f t="shared" si="193"/>
        <v>0</v>
      </c>
      <c r="R84" s="10">
        <f t="shared" si="193"/>
        <v>0</v>
      </c>
      <c r="S84" s="10">
        <f t="shared" si="193"/>
        <v>0</v>
      </c>
      <c r="T84" s="10">
        <f t="shared" si="193"/>
        <v>0</v>
      </c>
      <c r="U84" s="10">
        <f t="shared" si="193"/>
        <v>0</v>
      </c>
      <c r="V84" s="10">
        <f t="shared" si="193"/>
        <v>0</v>
      </c>
      <c r="W84" s="10">
        <f t="shared" si="193"/>
        <v>0</v>
      </c>
      <c r="X84" s="10">
        <f t="shared" si="193"/>
        <v>0</v>
      </c>
      <c r="Y84" s="10">
        <f t="shared" si="193"/>
        <v>0</v>
      </c>
      <c r="Z84" s="10">
        <f t="shared" ref="Z84:BK84" si="194">Z83*$C83</f>
        <v>0</v>
      </c>
      <c r="AA84" s="10">
        <f t="shared" si="194"/>
        <v>0</v>
      </c>
      <c r="AB84" s="10">
        <f t="shared" si="194"/>
        <v>0</v>
      </c>
      <c r="AC84" s="10">
        <f t="shared" si="194"/>
        <v>0</v>
      </c>
      <c r="AD84" s="10">
        <f t="shared" si="194"/>
        <v>0</v>
      </c>
      <c r="AE84" s="10">
        <f t="shared" si="194"/>
        <v>0</v>
      </c>
      <c r="AF84" s="10">
        <f t="shared" si="194"/>
        <v>0</v>
      </c>
      <c r="AG84" s="10">
        <f t="shared" si="194"/>
        <v>0</v>
      </c>
      <c r="AH84" s="10">
        <f t="shared" si="194"/>
        <v>0</v>
      </c>
      <c r="AI84" s="10">
        <f t="shared" si="194"/>
        <v>0</v>
      </c>
      <c r="AJ84" s="10">
        <f t="shared" si="194"/>
        <v>0</v>
      </c>
      <c r="AK84" s="10">
        <f t="shared" si="194"/>
        <v>81894.908333333326</v>
      </c>
      <c r="AL84" s="10">
        <f t="shared" si="194"/>
        <v>81894.908333333326</v>
      </c>
      <c r="AM84" s="10">
        <f t="shared" si="194"/>
        <v>81894.908333333326</v>
      </c>
      <c r="AN84" s="10">
        <f t="shared" si="194"/>
        <v>81894.908333333326</v>
      </c>
      <c r="AO84" s="10">
        <f t="shared" si="194"/>
        <v>81894.908333333326</v>
      </c>
      <c r="AP84" s="10">
        <f t="shared" si="194"/>
        <v>81894.908333333326</v>
      </c>
      <c r="AQ84" s="10">
        <f t="shared" si="194"/>
        <v>81894.908333333326</v>
      </c>
      <c r="AR84" s="10">
        <f t="shared" si="194"/>
        <v>81894.908333333326</v>
      </c>
      <c r="AS84" s="10">
        <f t="shared" si="194"/>
        <v>81894.908333333326</v>
      </c>
      <c r="AT84" s="10">
        <f t="shared" si="194"/>
        <v>81894.908333333326</v>
      </c>
      <c r="AU84" s="10">
        <f t="shared" si="194"/>
        <v>81894.908333333326</v>
      </c>
      <c r="AV84" s="10">
        <f t="shared" si="194"/>
        <v>81894.908333333326</v>
      </c>
      <c r="AW84" s="10">
        <f t="shared" si="194"/>
        <v>0</v>
      </c>
      <c r="AX84" s="10">
        <f t="shared" si="194"/>
        <v>0</v>
      </c>
      <c r="AY84" s="10">
        <f t="shared" si="194"/>
        <v>0</v>
      </c>
      <c r="AZ84" s="10">
        <f t="shared" si="194"/>
        <v>0</v>
      </c>
      <c r="BA84" s="10">
        <f t="shared" si="194"/>
        <v>0</v>
      </c>
      <c r="BB84" s="10">
        <f t="shared" si="194"/>
        <v>0</v>
      </c>
      <c r="BC84" s="10">
        <f t="shared" si="194"/>
        <v>0</v>
      </c>
      <c r="BD84" s="10">
        <f t="shared" si="194"/>
        <v>0</v>
      </c>
      <c r="BE84" s="10">
        <f t="shared" si="194"/>
        <v>0</v>
      </c>
      <c r="BF84" s="10">
        <f t="shared" si="194"/>
        <v>0</v>
      </c>
      <c r="BG84" s="10">
        <f t="shared" si="194"/>
        <v>0</v>
      </c>
      <c r="BH84" s="10">
        <f t="shared" si="194"/>
        <v>0</v>
      </c>
      <c r="BI84" s="10">
        <f t="shared" si="194"/>
        <v>0</v>
      </c>
      <c r="BJ84" s="10">
        <f t="shared" si="194"/>
        <v>0</v>
      </c>
      <c r="BK84" s="10">
        <f t="shared" si="194"/>
        <v>0</v>
      </c>
      <c r="BL84" s="10">
        <f t="shared" ref="BL84:BU84" si="195">BL83*$C83</f>
        <v>0</v>
      </c>
      <c r="BM84" s="10">
        <f t="shared" si="195"/>
        <v>0</v>
      </c>
      <c r="BN84" s="10">
        <f t="shared" si="195"/>
        <v>0</v>
      </c>
      <c r="BO84" s="10">
        <f t="shared" si="195"/>
        <v>0</v>
      </c>
      <c r="BP84" s="10">
        <f t="shared" si="195"/>
        <v>0</v>
      </c>
      <c r="BQ84" s="10">
        <f t="shared" si="195"/>
        <v>0</v>
      </c>
      <c r="BR84" s="10">
        <f t="shared" si="195"/>
        <v>0</v>
      </c>
      <c r="BS84" s="10">
        <f t="shared" si="195"/>
        <v>0</v>
      </c>
      <c r="BT84" s="10">
        <f t="shared" si="195"/>
        <v>0</v>
      </c>
      <c r="BU84" s="10">
        <f t="shared" si="195"/>
        <v>0</v>
      </c>
    </row>
    <row r="85" spans="1:73">
      <c r="A85" s="20" t="s">
        <v>91</v>
      </c>
      <c r="B85" s="43" t="s">
        <v>92</v>
      </c>
      <c r="C85" s="39">
        <f>VLOOKUP(A85,'Resumo Eventograma'!A:E,5,FALSE)</f>
        <v>473819.73</v>
      </c>
      <c r="D85" s="17">
        <f>EDATE(D$7,E85)</f>
        <v>45992</v>
      </c>
      <c r="E85" s="35">
        <v>27</v>
      </c>
      <c r="F85" s="20">
        <v>11</v>
      </c>
      <c r="G85" s="3">
        <f t="shared" ref="G85" si="196">IF(F85&lt;&gt;"",H85-D85,"")</f>
        <v>364</v>
      </c>
      <c r="H85" s="4">
        <f t="shared" ref="H85" si="197">IFERROR(EOMONTH(D85,F85),"")</f>
        <v>46356</v>
      </c>
      <c r="I85" s="1" t="s">
        <v>7</v>
      </c>
      <c r="J85" s="7">
        <v>0</v>
      </c>
      <c r="K85" s="8">
        <f>IFERROR(IF(AND($D85&lt;=K$6,SUM($I85:J85)&lt;&gt;1),1/$F85,0),0)</f>
        <v>0</v>
      </c>
      <c r="L85" s="8">
        <f>IFERROR(IF(AND($D85&lt;=L$6,SUM($I85:K85)&lt;&gt;1),1/$F85,0),0)</f>
        <v>0</v>
      </c>
      <c r="M85" s="8">
        <f>IFERROR(IF(AND($D85&lt;=M$6,SUM($I85:L85)&lt;&gt;1),1/$F85,0),0)</f>
        <v>0</v>
      </c>
      <c r="N85" s="8">
        <f>IFERROR(IF(AND($D85&lt;=N$6,SUM($I85:M85)&lt;&gt;1),1/$F85,0),0)</f>
        <v>0</v>
      </c>
      <c r="O85" s="8">
        <f>IFERROR(IF(AND($D85&lt;=O$6,SUM($I85:N85)&lt;&gt;1),1/$F85,0),0)</f>
        <v>0</v>
      </c>
      <c r="P85" s="8">
        <f>IFERROR(IF(AND($D85&lt;=P$6,SUM($I85:O85)&lt;&gt;1),1/$F85,0),0)</f>
        <v>0</v>
      </c>
      <c r="Q85" s="8">
        <f>IFERROR(IF(AND($D85&lt;=Q$6,SUM($I85:P85)&lt;&gt;1),1/$F85,0),0)</f>
        <v>0</v>
      </c>
      <c r="R85" s="8">
        <f>IFERROR(IF(AND($D85&lt;=R$6,SUM($I85:Q85)&lt;&gt;1),1/$F85,0),0)</f>
        <v>0</v>
      </c>
      <c r="S85" s="8">
        <f>IFERROR(IF(AND($D85&lt;=S$6,SUM($I85:R85)&lt;&gt;1),1/$F85,0),0)</f>
        <v>0</v>
      </c>
      <c r="T85" s="8">
        <f>IFERROR(IF(AND($D85&lt;=T$6,SUM($I85:S85)&lt;&gt;1),1/$F85,0),0)</f>
        <v>0</v>
      </c>
      <c r="U85" s="8">
        <f>IFERROR(IF(AND($D85&lt;=U$6,SUM($I85:T85)&lt;&gt;1),1/$F85,0),0)</f>
        <v>0</v>
      </c>
      <c r="V85" s="8">
        <f>IFERROR(IF(AND($D85&lt;=V$6,SUM($I85:U85)&lt;&gt;1),1/$F85,0),0)</f>
        <v>0</v>
      </c>
      <c r="W85" s="8">
        <f>IFERROR(IF(AND($D85&lt;=W$6,SUM($I85:V85)&lt;&gt;1),1/$F85,0),0)</f>
        <v>0</v>
      </c>
      <c r="X85" s="8">
        <f>IFERROR(IF(AND($D85&lt;=X$6,SUM($I85:W85)&lt;&gt;1),1/$F85,0),0)</f>
        <v>0</v>
      </c>
      <c r="Y85" s="8">
        <f>IFERROR(IF(AND($D85&lt;=Y$6,SUM($I85:X85)&lt;&gt;1),1/$F85,0),0)</f>
        <v>0</v>
      </c>
      <c r="Z85" s="8">
        <f>IFERROR(IF(AND($D85&lt;=Z$6,SUM($I85:Y85)&lt;&gt;1),1/$F85,0),0)</f>
        <v>0</v>
      </c>
      <c r="AA85" s="8">
        <f>IFERROR(IF(AND($D85&lt;=AA$6,SUM($I85:Z85)&lt;&gt;1),1/$F85,0),0)</f>
        <v>0</v>
      </c>
      <c r="AB85" s="8">
        <f>IFERROR(IF(AND($D85&lt;=AB$6,SUM($I85:AA85)&lt;&gt;1),1/$F85,0),0)</f>
        <v>0</v>
      </c>
      <c r="AC85" s="8">
        <f>IFERROR(IF(AND($D85&lt;=AC$6,SUM($I85:AB85)&lt;&gt;1),1/$F85,0),0)</f>
        <v>0</v>
      </c>
      <c r="AD85" s="8">
        <f>IFERROR(IF(AND($D85&lt;=AD$6,SUM($I85:AC85)&lt;&gt;1),1/$F85,0),0)</f>
        <v>0</v>
      </c>
      <c r="AE85" s="8">
        <f>IFERROR(IF(AND($D85&lt;=AE$6,SUM($I85:AD85)&lt;&gt;1),1/$F85,0),0)</f>
        <v>0</v>
      </c>
      <c r="AF85" s="8">
        <f>IFERROR(IF(AND($D85&lt;=AF$6,SUM($I85:AE85)&lt;&gt;1),1/$F85,0),0)</f>
        <v>0</v>
      </c>
      <c r="AG85" s="8">
        <f>IFERROR(IF(AND($D85&lt;=AG$6,SUM($I85:AF85)&lt;&gt;1),1/$F85,0),0)</f>
        <v>0</v>
      </c>
      <c r="AH85" s="8">
        <f>IFERROR(IF(AND($D85&lt;=AH$6,SUM($I85:AG85)&lt;&gt;1),1/$F85,0),0)</f>
        <v>0</v>
      </c>
      <c r="AI85" s="8">
        <f>IFERROR(IF(AND($D85&lt;=AI$6,SUM($I85:AH85)&lt;&gt;1),1/$F85,0),0)</f>
        <v>0</v>
      </c>
      <c r="AJ85" s="8">
        <f>IFERROR(IF(AND($D85&lt;=AJ$6,SUM($I85:AI85)&lt;&gt;1),1/$F85,0),0)</f>
        <v>0</v>
      </c>
      <c r="AK85" s="8">
        <f>IFERROR(IF(AND($D85&lt;=AK$6,SUM($I85:AJ85)&lt;&gt;1),1/$F85,0),0)</f>
        <v>0</v>
      </c>
      <c r="AL85" s="8">
        <f>IFERROR(IF(AND($D85&lt;=AL$6,SUM($I85:AK85)&lt;&gt;1),1/$F85,0),0)</f>
        <v>9.0909090909090912E-2</v>
      </c>
      <c r="AM85" s="8">
        <f>IFERROR(IF(AND($D85&lt;=AM$6,SUM($I85:AL85)&lt;&gt;1),1/$F85,0),0)</f>
        <v>9.0909090909090912E-2</v>
      </c>
      <c r="AN85" s="8">
        <f>IFERROR(IF(AND($D85&lt;=AN$6,SUM($I85:AM85)&lt;&gt;1),1/$F85,0),0)</f>
        <v>9.0909090909090912E-2</v>
      </c>
      <c r="AO85" s="8">
        <f>IFERROR(IF(AND($D85&lt;=AO$6,SUM($I85:AN85)&lt;&gt;1),1/$F85,0),0)</f>
        <v>9.0909090909090912E-2</v>
      </c>
      <c r="AP85" s="8">
        <f>IFERROR(IF(AND($D85&lt;=AP$6,SUM($I85:AO85)&lt;&gt;1),1/$F85,0),0)</f>
        <v>9.0909090909090912E-2</v>
      </c>
      <c r="AQ85" s="8">
        <f>IFERROR(IF(AND($D85&lt;=AQ$6,SUM($I85:AP85)&lt;&gt;1),1/$F85,0),0)</f>
        <v>9.0909090909090912E-2</v>
      </c>
      <c r="AR85" s="8">
        <f>IFERROR(IF(AND($D85&lt;=AR$6,SUM($I85:AQ85)&lt;&gt;1),1/$F85,0),0)</f>
        <v>9.0909090909090912E-2</v>
      </c>
      <c r="AS85" s="8">
        <f>IFERROR(IF(AND($D85&lt;=AS$6,SUM($I85:AR85)&lt;&gt;1),1/$F85,0),0)</f>
        <v>9.0909090909090912E-2</v>
      </c>
      <c r="AT85" s="8">
        <f>IFERROR(IF(AND($D85&lt;=AT$6,SUM($I85:AS85)&lt;&gt;1),1/$F85,0),0)</f>
        <v>9.0909090909090912E-2</v>
      </c>
      <c r="AU85" s="8">
        <f>IFERROR(IF(AND($D85&lt;=AU$6,SUM($I85:AT85)&lt;&gt;1),1/$F85,0),0)</f>
        <v>9.0909090909090912E-2</v>
      </c>
      <c r="AV85" s="8">
        <f>IFERROR(IF(AND($D85&lt;=AV$6,SUM($I85:AU85)&lt;&gt;1),1/$F85,0),0)</f>
        <v>9.0909090909090912E-2</v>
      </c>
      <c r="AW85" s="8">
        <f>IFERROR(IF(AND($D85&lt;=AW$6,SUM($I85:AV85)&lt;&gt;1),1/$F85,0),0)</f>
        <v>0</v>
      </c>
      <c r="AX85" s="8">
        <f>IFERROR(IF(AND($D85&lt;=AX$6,SUM($I85:AW85)&lt;&gt;1),1/$F85,0),0)</f>
        <v>0</v>
      </c>
      <c r="AY85" s="8">
        <f>IFERROR(IF(AND($D85&lt;=AY$6,SUM($I85:AX85)&lt;&gt;1),1/$F85,0),0)</f>
        <v>0</v>
      </c>
      <c r="AZ85" s="8">
        <f>IFERROR(IF(AND($D85&lt;=AZ$6,SUM($I85:AY85)&lt;&gt;1),1/$F85,0),0)</f>
        <v>0</v>
      </c>
      <c r="BA85" s="8">
        <f>IFERROR(IF(AND($D85&lt;=BA$6,SUM($I85:AZ85)&lt;&gt;1),1/$F85,0),0)</f>
        <v>0</v>
      </c>
      <c r="BB85" s="8">
        <f>IFERROR(IF(AND($D85&lt;=BB$6,SUM($I85:BA85)&lt;&gt;1),1/$F85,0),0)</f>
        <v>0</v>
      </c>
      <c r="BC85" s="8">
        <f>IFERROR(IF(AND($D85&lt;=BC$6,SUM($I85:BB85)&lt;&gt;1),1/$F85,0),0)</f>
        <v>0</v>
      </c>
      <c r="BD85" s="8">
        <f>IFERROR(IF(AND($D85&lt;=BD$6,SUM($I85:BC85)&lt;&gt;1),1/$F85,0),0)</f>
        <v>0</v>
      </c>
      <c r="BE85" s="8">
        <f>IFERROR(IF(AND($D85&lt;=BE$6,SUM($I85:BD85)&lt;&gt;1),1/$F85,0),0)</f>
        <v>0</v>
      </c>
      <c r="BF85" s="8">
        <f>IFERROR(IF(AND($D85&lt;=BF$6,SUM($I85:BE85)&lt;&gt;1),1/$F85,0),0)</f>
        <v>0</v>
      </c>
      <c r="BG85" s="8">
        <f>IFERROR(IF(AND($D85&lt;=BG$6,SUM($I85:BF85)&lt;&gt;1),1/$F85,0),0)</f>
        <v>0</v>
      </c>
      <c r="BH85" s="8">
        <f>IFERROR(IF(AND($D85&lt;=BH$6,SUM($I85:BG85)&lt;&gt;1),1/$F85,0),0)</f>
        <v>0</v>
      </c>
      <c r="BI85" s="8">
        <f>IFERROR(IF(AND($D85&lt;=BI$6,SUM($I85:BH85)&lt;&gt;1),1/$F85,0),0)</f>
        <v>0</v>
      </c>
      <c r="BJ85" s="8">
        <f>IFERROR(IF(AND($D85&lt;=BJ$6,SUM($I85:BI85)&lt;&gt;1),1/$F85,0),0)</f>
        <v>0</v>
      </c>
      <c r="BK85" s="8">
        <f>IFERROR(IF(AND($D85&lt;=BK$6,SUM($I85:BJ85)&lt;&gt;1),1/$F85,0),0)</f>
        <v>0</v>
      </c>
      <c r="BL85" s="8">
        <f>IFERROR(IF(AND($D85&lt;=BL$6,SUM($I85:BK85)&lt;&gt;1),1/$F85,0),0)</f>
        <v>0</v>
      </c>
      <c r="BM85" s="8">
        <f>IFERROR(IF(AND($D85&lt;=BM$6,SUM($I85:BL85)&lt;&gt;1),1/$F85,0),0)</f>
        <v>0</v>
      </c>
      <c r="BN85" s="8">
        <f>IFERROR(IF(AND($D85&lt;=BN$6,SUM($I85:BM85)&lt;&gt;1),1/$F85,0),0)</f>
        <v>0</v>
      </c>
      <c r="BO85" s="8">
        <f>IFERROR(IF(AND($D85&lt;=BO$6,SUM($I85:BN85)&lt;&gt;1),1/$F85,0),0)</f>
        <v>0</v>
      </c>
      <c r="BP85" s="8">
        <f>IFERROR(IF(AND($D85&lt;=BP$6,SUM($I85:BO85)&lt;&gt;1),1/$F85,0),0)</f>
        <v>0</v>
      </c>
      <c r="BQ85" s="8">
        <f>IFERROR(IF(AND($D85&lt;=BQ$6,SUM($I85:BP85)&lt;&gt;1),1/$F85,0),0)</f>
        <v>0</v>
      </c>
      <c r="BR85" s="8">
        <f>IFERROR(IF(AND($D85&lt;=BR$6,SUM($I85:BQ85)&lt;&gt;1),1/$F85,0),0)</f>
        <v>0</v>
      </c>
      <c r="BS85" s="8">
        <f>IFERROR(IF(AND($D85&lt;=BS$6,SUM($I85:BR85)&lt;&gt;1),1/$F85,0),0)</f>
        <v>0</v>
      </c>
      <c r="BT85" s="8">
        <f>IFERROR(IF(AND($D85&lt;=BT$6,SUM($I85:BS85)&lt;&gt;1),1/$F85,0),0)</f>
        <v>0</v>
      </c>
      <c r="BU85" s="8">
        <f>IFERROR(IF(AND($D85&lt;=BU$6,SUM($I85:BT85)&lt;&gt;1),1/$F85,0),0)</f>
        <v>0</v>
      </c>
    </row>
    <row r="86" spans="1:73">
      <c r="A86" s="20"/>
      <c r="B86" s="43"/>
      <c r="C86" s="39"/>
      <c r="D86" s="17"/>
      <c r="E86" s="35"/>
      <c r="F86" s="20"/>
      <c r="G86" s="5"/>
      <c r="H86" s="6"/>
      <c r="I86" s="2" t="s">
        <v>8</v>
      </c>
      <c r="J86" s="9">
        <f t="shared" ref="J86:Y86" si="198">J85*$C85</f>
        <v>0</v>
      </c>
      <c r="K86" s="10">
        <f t="shared" si="198"/>
        <v>0</v>
      </c>
      <c r="L86" s="10">
        <f t="shared" si="198"/>
        <v>0</v>
      </c>
      <c r="M86" s="10">
        <f t="shared" si="198"/>
        <v>0</v>
      </c>
      <c r="N86" s="10">
        <f t="shared" si="198"/>
        <v>0</v>
      </c>
      <c r="O86" s="10">
        <f t="shared" si="198"/>
        <v>0</v>
      </c>
      <c r="P86" s="10">
        <f t="shared" si="198"/>
        <v>0</v>
      </c>
      <c r="Q86" s="10">
        <f t="shared" si="198"/>
        <v>0</v>
      </c>
      <c r="R86" s="10">
        <f t="shared" si="198"/>
        <v>0</v>
      </c>
      <c r="S86" s="10">
        <f t="shared" si="198"/>
        <v>0</v>
      </c>
      <c r="T86" s="10">
        <f t="shared" si="198"/>
        <v>0</v>
      </c>
      <c r="U86" s="10">
        <f t="shared" si="198"/>
        <v>0</v>
      </c>
      <c r="V86" s="10">
        <f t="shared" si="198"/>
        <v>0</v>
      </c>
      <c r="W86" s="10">
        <f t="shared" si="198"/>
        <v>0</v>
      </c>
      <c r="X86" s="10">
        <f t="shared" si="198"/>
        <v>0</v>
      </c>
      <c r="Y86" s="10">
        <f t="shared" si="198"/>
        <v>0</v>
      </c>
      <c r="Z86" s="10">
        <f t="shared" ref="Z86:BK86" si="199">Z85*$C85</f>
        <v>0</v>
      </c>
      <c r="AA86" s="10">
        <f t="shared" si="199"/>
        <v>0</v>
      </c>
      <c r="AB86" s="10">
        <f t="shared" si="199"/>
        <v>0</v>
      </c>
      <c r="AC86" s="10">
        <f t="shared" si="199"/>
        <v>0</v>
      </c>
      <c r="AD86" s="10">
        <f t="shared" si="199"/>
        <v>0</v>
      </c>
      <c r="AE86" s="10">
        <f t="shared" si="199"/>
        <v>0</v>
      </c>
      <c r="AF86" s="10">
        <f t="shared" si="199"/>
        <v>0</v>
      </c>
      <c r="AG86" s="10">
        <f t="shared" si="199"/>
        <v>0</v>
      </c>
      <c r="AH86" s="10">
        <f t="shared" si="199"/>
        <v>0</v>
      </c>
      <c r="AI86" s="10">
        <f t="shared" si="199"/>
        <v>0</v>
      </c>
      <c r="AJ86" s="10">
        <f t="shared" si="199"/>
        <v>0</v>
      </c>
      <c r="AK86" s="10">
        <f t="shared" si="199"/>
        <v>0</v>
      </c>
      <c r="AL86" s="10">
        <f t="shared" si="199"/>
        <v>43074.520909090912</v>
      </c>
      <c r="AM86" s="10">
        <f t="shared" si="199"/>
        <v>43074.520909090912</v>
      </c>
      <c r="AN86" s="10">
        <f t="shared" si="199"/>
        <v>43074.520909090912</v>
      </c>
      <c r="AO86" s="10">
        <f t="shared" si="199"/>
        <v>43074.520909090912</v>
      </c>
      <c r="AP86" s="10">
        <f t="shared" si="199"/>
        <v>43074.520909090912</v>
      </c>
      <c r="AQ86" s="10">
        <f t="shared" si="199"/>
        <v>43074.520909090912</v>
      </c>
      <c r="AR86" s="10">
        <f t="shared" si="199"/>
        <v>43074.520909090912</v>
      </c>
      <c r="AS86" s="10">
        <f t="shared" si="199"/>
        <v>43074.520909090912</v>
      </c>
      <c r="AT86" s="10">
        <f t="shared" si="199"/>
        <v>43074.520909090912</v>
      </c>
      <c r="AU86" s="10">
        <f t="shared" si="199"/>
        <v>43074.520909090912</v>
      </c>
      <c r="AV86" s="10">
        <f t="shared" si="199"/>
        <v>43074.520909090912</v>
      </c>
      <c r="AW86" s="10">
        <f t="shared" si="199"/>
        <v>0</v>
      </c>
      <c r="AX86" s="10">
        <f t="shared" si="199"/>
        <v>0</v>
      </c>
      <c r="AY86" s="10">
        <f t="shared" si="199"/>
        <v>0</v>
      </c>
      <c r="AZ86" s="10">
        <f t="shared" si="199"/>
        <v>0</v>
      </c>
      <c r="BA86" s="10">
        <f t="shared" si="199"/>
        <v>0</v>
      </c>
      <c r="BB86" s="10">
        <f t="shared" si="199"/>
        <v>0</v>
      </c>
      <c r="BC86" s="10">
        <f t="shared" si="199"/>
        <v>0</v>
      </c>
      <c r="BD86" s="10">
        <f t="shared" si="199"/>
        <v>0</v>
      </c>
      <c r="BE86" s="10">
        <f t="shared" si="199"/>
        <v>0</v>
      </c>
      <c r="BF86" s="10">
        <f t="shared" si="199"/>
        <v>0</v>
      </c>
      <c r="BG86" s="10">
        <f t="shared" si="199"/>
        <v>0</v>
      </c>
      <c r="BH86" s="10">
        <f t="shared" si="199"/>
        <v>0</v>
      </c>
      <c r="BI86" s="10">
        <f t="shared" si="199"/>
        <v>0</v>
      </c>
      <c r="BJ86" s="10">
        <f t="shared" si="199"/>
        <v>0</v>
      </c>
      <c r="BK86" s="10">
        <f t="shared" si="199"/>
        <v>0</v>
      </c>
      <c r="BL86" s="10">
        <f t="shared" ref="BL86:BU86" si="200">BL85*$C85</f>
        <v>0</v>
      </c>
      <c r="BM86" s="10">
        <f t="shared" si="200"/>
        <v>0</v>
      </c>
      <c r="BN86" s="10">
        <f t="shared" si="200"/>
        <v>0</v>
      </c>
      <c r="BO86" s="10">
        <f t="shared" si="200"/>
        <v>0</v>
      </c>
      <c r="BP86" s="10">
        <f t="shared" si="200"/>
        <v>0</v>
      </c>
      <c r="BQ86" s="10">
        <f t="shared" si="200"/>
        <v>0</v>
      </c>
      <c r="BR86" s="10">
        <f t="shared" si="200"/>
        <v>0</v>
      </c>
      <c r="BS86" s="10">
        <f t="shared" si="200"/>
        <v>0</v>
      </c>
      <c r="BT86" s="10">
        <f t="shared" si="200"/>
        <v>0</v>
      </c>
      <c r="BU86" s="10">
        <f t="shared" si="200"/>
        <v>0</v>
      </c>
    </row>
    <row r="87" spans="1:73">
      <c r="A87" s="20" t="s">
        <v>93</v>
      </c>
      <c r="B87" s="43" t="s">
        <v>94</v>
      </c>
      <c r="C87" s="39">
        <f>VLOOKUP(A87,'Resumo Eventograma'!A:E,5,FALSE)</f>
        <v>59722.13</v>
      </c>
      <c r="D87" s="17">
        <f>EDATE(D$7,E87)</f>
        <v>46296</v>
      </c>
      <c r="E87" s="35">
        <v>37</v>
      </c>
      <c r="F87" s="20">
        <v>1</v>
      </c>
      <c r="G87" s="3">
        <f t="shared" ref="G87" si="201">IF(F87&lt;&gt;"",H87-D87,"")</f>
        <v>60</v>
      </c>
      <c r="H87" s="4">
        <f t="shared" ref="H87" si="202">IFERROR(EOMONTH(D87,F87),"")</f>
        <v>46356</v>
      </c>
      <c r="I87" s="1" t="s">
        <v>7</v>
      </c>
      <c r="J87" s="7">
        <v>0</v>
      </c>
      <c r="K87" s="8">
        <f>IFERROR(IF(AND($D87&lt;=K$6,SUM($I87:J87)&lt;&gt;1),1/$F87,0),0)</f>
        <v>0</v>
      </c>
      <c r="L87" s="8">
        <f>IFERROR(IF(AND($D87&lt;=L$6,SUM($I87:K87)&lt;&gt;1),1/$F87,0),0)</f>
        <v>0</v>
      </c>
      <c r="M87" s="8">
        <f>IFERROR(IF(AND($D87&lt;=M$6,SUM($I87:L87)&lt;&gt;1),1/$F87,0),0)</f>
        <v>0</v>
      </c>
      <c r="N87" s="8">
        <f>IFERROR(IF(AND($D87&lt;=N$6,SUM($I87:M87)&lt;&gt;1),1/$F87,0),0)</f>
        <v>0</v>
      </c>
      <c r="O87" s="8">
        <f>IFERROR(IF(AND($D87&lt;=O$6,SUM($I87:N87)&lt;&gt;1),1/$F87,0),0)</f>
        <v>0</v>
      </c>
      <c r="P87" s="8">
        <f>IFERROR(IF(AND($D87&lt;=P$6,SUM($I87:O87)&lt;&gt;1),1/$F87,0),0)</f>
        <v>0</v>
      </c>
      <c r="Q87" s="8">
        <f>IFERROR(IF(AND($D87&lt;=Q$6,SUM($I87:P87)&lt;&gt;1),1/$F87,0),0)</f>
        <v>0</v>
      </c>
      <c r="R87" s="8">
        <f>IFERROR(IF(AND($D87&lt;=R$6,SUM($I87:Q87)&lt;&gt;1),1/$F87,0),0)</f>
        <v>0</v>
      </c>
      <c r="S87" s="8">
        <f>IFERROR(IF(AND($D87&lt;=S$6,SUM($I87:R87)&lt;&gt;1),1/$F87,0),0)</f>
        <v>0</v>
      </c>
      <c r="T87" s="8">
        <f>IFERROR(IF(AND($D87&lt;=T$6,SUM($I87:S87)&lt;&gt;1),1/$F87,0),0)</f>
        <v>0</v>
      </c>
      <c r="U87" s="8">
        <f>IFERROR(IF(AND($D87&lt;=U$6,SUM($I87:T87)&lt;&gt;1),1/$F87,0),0)</f>
        <v>0</v>
      </c>
      <c r="V87" s="8">
        <f>IFERROR(IF(AND($D87&lt;=V$6,SUM($I87:U87)&lt;&gt;1),1/$F87,0),0)</f>
        <v>0</v>
      </c>
      <c r="W87" s="8">
        <f>IFERROR(IF(AND($D87&lt;=W$6,SUM($I87:V87)&lt;&gt;1),1/$F87,0),0)</f>
        <v>0</v>
      </c>
      <c r="X87" s="8">
        <f>IFERROR(IF(AND($D87&lt;=X$6,SUM($I87:W87)&lt;&gt;1),1/$F87,0),0)</f>
        <v>0</v>
      </c>
      <c r="Y87" s="8">
        <f>IFERROR(IF(AND($D87&lt;=Y$6,SUM($I87:X87)&lt;&gt;1),1/$F87,0),0)</f>
        <v>0</v>
      </c>
      <c r="Z87" s="8">
        <f>IFERROR(IF(AND($D87&lt;=Z$6,SUM($I87:Y87)&lt;&gt;1),1/$F87,0),0)</f>
        <v>0</v>
      </c>
      <c r="AA87" s="8">
        <f>IFERROR(IF(AND($D87&lt;=AA$6,SUM($I87:Z87)&lt;&gt;1),1/$F87,0),0)</f>
        <v>0</v>
      </c>
      <c r="AB87" s="8">
        <f>IFERROR(IF(AND($D87&lt;=AB$6,SUM($I87:AA87)&lt;&gt;1),1/$F87,0),0)</f>
        <v>0</v>
      </c>
      <c r="AC87" s="8">
        <f>IFERROR(IF(AND($D87&lt;=AC$6,SUM($I87:AB87)&lt;&gt;1),1/$F87,0),0)</f>
        <v>0</v>
      </c>
      <c r="AD87" s="8">
        <f>IFERROR(IF(AND($D87&lt;=AD$6,SUM($I87:AC87)&lt;&gt;1),1/$F87,0),0)</f>
        <v>0</v>
      </c>
      <c r="AE87" s="8">
        <f>IFERROR(IF(AND($D87&lt;=AE$6,SUM($I87:AD87)&lt;&gt;1),1/$F87,0),0)</f>
        <v>0</v>
      </c>
      <c r="AF87" s="8">
        <f>IFERROR(IF(AND($D87&lt;=AF$6,SUM($I87:AE87)&lt;&gt;1),1/$F87,0),0)</f>
        <v>0</v>
      </c>
      <c r="AG87" s="8">
        <f>IFERROR(IF(AND($D87&lt;=AG$6,SUM($I87:AF87)&lt;&gt;1),1/$F87,0),0)</f>
        <v>0</v>
      </c>
      <c r="AH87" s="8">
        <f>IFERROR(IF(AND($D87&lt;=AH$6,SUM($I87:AG87)&lt;&gt;1),1/$F87,0),0)</f>
        <v>0</v>
      </c>
      <c r="AI87" s="8">
        <f>IFERROR(IF(AND($D87&lt;=AI$6,SUM($I87:AH87)&lt;&gt;1),1/$F87,0),0)</f>
        <v>0</v>
      </c>
      <c r="AJ87" s="8">
        <f>IFERROR(IF(AND($D87&lt;=AJ$6,SUM($I87:AI87)&lt;&gt;1),1/$F87,0),0)</f>
        <v>0</v>
      </c>
      <c r="AK87" s="8">
        <f>IFERROR(IF(AND($D87&lt;=AK$6,SUM($I87:AJ87)&lt;&gt;1),1/$F87,0),0)</f>
        <v>0</v>
      </c>
      <c r="AL87" s="8">
        <f>IFERROR(IF(AND($D87&lt;=AL$6,SUM($I87:AK87)&lt;&gt;1),1/$F87,0),0)</f>
        <v>0</v>
      </c>
      <c r="AM87" s="8">
        <f>IFERROR(IF(AND($D87&lt;=AM$6,SUM($I87:AL87)&lt;&gt;1),1/$F87,0),0)</f>
        <v>0</v>
      </c>
      <c r="AN87" s="8">
        <f>IFERROR(IF(AND($D87&lt;=AN$6,SUM($I87:AM87)&lt;&gt;1),1/$F87,0),0)</f>
        <v>0</v>
      </c>
      <c r="AO87" s="8">
        <f>IFERROR(IF(AND($D87&lt;=AO$6,SUM($I87:AN87)&lt;&gt;1),1/$F87,0),0)</f>
        <v>0</v>
      </c>
      <c r="AP87" s="8">
        <f>IFERROR(IF(AND($D87&lt;=AP$6,SUM($I87:AO87)&lt;&gt;1),1/$F87,0),0)</f>
        <v>0</v>
      </c>
      <c r="AQ87" s="8">
        <f>IFERROR(IF(AND($D87&lt;=AQ$6,SUM($I87:AP87)&lt;&gt;1),1/$F87,0),0)</f>
        <v>0</v>
      </c>
      <c r="AR87" s="8">
        <f>IFERROR(IF(AND($D87&lt;=AR$6,SUM($I87:AQ87)&lt;&gt;1),1/$F87,0),0)</f>
        <v>0</v>
      </c>
      <c r="AS87" s="8">
        <f>IFERROR(IF(AND($D87&lt;=AS$6,SUM($I87:AR87)&lt;&gt;1),1/$F87,0),0)</f>
        <v>0</v>
      </c>
      <c r="AT87" s="8">
        <f>IFERROR(IF(AND($D87&lt;=AT$6,SUM($I87:AS87)&lt;&gt;1),1/$F87,0),0)</f>
        <v>0</v>
      </c>
      <c r="AU87" s="8">
        <f>IFERROR(IF(AND($D87&lt;=AU$6,SUM($I87:AT87)&lt;&gt;1),1/$F87,0),0)</f>
        <v>0</v>
      </c>
      <c r="AV87" s="8">
        <f>IFERROR(IF(AND($D87&lt;=AV$6,SUM($I87:AU87)&lt;&gt;1),1/$F87,0),0)</f>
        <v>1</v>
      </c>
      <c r="AW87" s="8">
        <f>IFERROR(IF(AND($D87&lt;=AW$6,SUM($I87:AV87)&lt;&gt;1),1/$F87,0),0)</f>
        <v>0</v>
      </c>
      <c r="AX87" s="8">
        <f>IFERROR(IF(AND($D87&lt;=AX$6,SUM($I87:AW87)&lt;&gt;1),1/$F87,0),0)</f>
        <v>0</v>
      </c>
      <c r="AY87" s="8">
        <f>IFERROR(IF(AND($D87&lt;=AY$6,SUM($I87:AX87)&lt;&gt;1),1/$F87,0),0)</f>
        <v>0</v>
      </c>
      <c r="AZ87" s="8">
        <f>IFERROR(IF(AND($D87&lt;=AZ$6,SUM($I87:AY87)&lt;&gt;1),1/$F87,0),0)</f>
        <v>0</v>
      </c>
      <c r="BA87" s="8">
        <f>IFERROR(IF(AND($D87&lt;=BA$6,SUM($I87:AZ87)&lt;&gt;1),1/$F87,0),0)</f>
        <v>0</v>
      </c>
      <c r="BB87" s="8">
        <f>IFERROR(IF(AND($D87&lt;=BB$6,SUM($I87:BA87)&lt;&gt;1),1/$F87,0),0)</f>
        <v>0</v>
      </c>
      <c r="BC87" s="8">
        <f>IFERROR(IF(AND($D87&lt;=BC$6,SUM($I87:BB87)&lt;&gt;1),1/$F87,0),0)</f>
        <v>0</v>
      </c>
      <c r="BD87" s="8">
        <f>IFERROR(IF(AND($D87&lt;=BD$6,SUM($I87:BC87)&lt;&gt;1),1/$F87,0),0)</f>
        <v>0</v>
      </c>
      <c r="BE87" s="8">
        <f>IFERROR(IF(AND($D87&lt;=BE$6,SUM($I87:BD87)&lt;&gt;1),1/$F87,0),0)</f>
        <v>0</v>
      </c>
      <c r="BF87" s="8">
        <f>IFERROR(IF(AND($D87&lt;=BF$6,SUM($I87:BE87)&lt;&gt;1),1/$F87,0),0)</f>
        <v>0</v>
      </c>
      <c r="BG87" s="8">
        <f>IFERROR(IF(AND($D87&lt;=BG$6,SUM($I87:BF87)&lt;&gt;1),1/$F87,0),0)</f>
        <v>0</v>
      </c>
      <c r="BH87" s="8">
        <f>IFERROR(IF(AND($D87&lt;=BH$6,SUM($I87:BG87)&lt;&gt;1),1/$F87,0),0)</f>
        <v>0</v>
      </c>
      <c r="BI87" s="8">
        <f>IFERROR(IF(AND($D87&lt;=BI$6,SUM($I87:BH87)&lt;&gt;1),1/$F87,0),0)</f>
        <v>0</v>
      </c>
      <c r="BJ87" s="8">
        <f>IFERROR(IF(AND($D87&lt;=BJ$6,SUM($I87:BI87)&lt;&gt;1),1/$F87,0),0)</f>
        <v>0</v>
      </c>
      <c r="BK87" s="8">
        <f>IFERROR(IF(AND($D87&lt;=BK$6,SUM($I87:BJ87)&lt;&gt;1),1/$F87,0),0)</f>
        <v>0</v>
      </c>
      <c r="BL87" s="8">
        <f>IFERROR(IF(AND($D87&lt;=BL$6,SUM($I87:BK87)&lt;&gt;1),1/$F87,0),0)</f>
        <v>0</v>
      </c>
      <c r="BM87" s="8">
        <f>IFERROR(IF(AND($D87&lt;=BM$6,SUM($I87:BL87)&lt;&gt;1),1/$F87,0),0)</f>
        <v>0</v>
      </c>
      <c r="BN87" s="8">
        <f>IFERROR(IF(AND($D87&lt;=BN$6,SUM($I87:BM87)&lt;&gt;1),1/$F87,0),0)</f>
        <v>0</v>
      </c>
      <c r="BO87" s="8">
        <f>IFERROR(IF(AND($D87&lt;=BO$6,SUM($I87:BN87)&lt;&gt;1),1/$F87,0),0)</f>
        <v>0</v>
      </c>
      <c r="BP87" s="8">
        <f>IFERROR(IF(AND($D87&lt;=BP$6,SUM($I87:BO87)&lt;&gt;1),1/$F87,0),0)</f>
        <v>0</v>
      </c>
      <c r="BQ87" s="8">
        <f>IFERROR(IF(AND($D87&lt;=BQ$6,SUM($I87:BP87)&lt;&gt;1),1/$F87,0),0)</f>
        <v>0</v>
      </c>
      <c r="BR87" s="8">
        <f>IFERROR(IF(AND($D87&lt;=BR$6,SUM($I87:BQ87)&lt;&gt;1),1/$F87,0),0)</f>
        <v>0</v>
      </c>
      <c r="BS87" s="8">
        <f>IFERROR(IF(AND($D87&lt;=BS$6,SUM($I87:BR87)&lt;&gt;1),1/$F87,0),0)</f>
        <v>0</v>
      </c>
      <c r="BT87" s="8">
        <f>IFERROR(IF(AND($D87&lt;=BT$6,SUM($I87:BS87)&lt;&gt;1),1/$F87,0),0)</f>
        <v>0</v>
      </c>
      <c r="BU87" s="8">
        <f>IFERROR(IF(AND($D87&lt;=BU$6,SUM($I87:BT87)&lt;&gt;1),1/$F87,0),0)</f>
        <v>0</v>
      </c>
    </row>
    <row r="88" spans="1:73">
      <c r="A88" s="20"/>
      <c r="B88" s="43"/>
      <c r="C88" s="39"/>
      <c r="D88" s="17"/>
      <c r="E88" s="35"/>
      <c r="F88" s="20"/>
      <c r="G88" s="5"/>
      <c r="H88" s="6"/>
      <c r="I88" s="2" t="s">
        <v>8</v>
      </c>
      <c r="J88" s="9">
        <f t="shared" ref="J88:Y88" si="203">J87*$C87</f>
        <v>0</v>
      </c>
      <c r="K88" s="10">
        <f t="shared" si="203"/>
        <v>0</v>
      </c>
      <c r="L88" s="10">
        <f t="shared" si="203"/>
        <v>0</v>
      </c>
      <c r="M88" s="10">
        <f t="shared" si="203"/>
        <v>0</v>
      </c>
      <c r="N88" s="10">
        <f t="shared" si="203"/>
        <v>0</v>
      </c>
      <c r="O88" s="10">
        <f t="shared" si="203"/>
        <v>0</v>
      </c>
      <c r="P88" s="10">
        <f t="shared" si="203"/>
        <v>0</v>
      </c>
      <c r="Q88" s="10">
        <f t="shared" si="203"/>
        <v>0</v>
      </c>
      <c r="R88" s="10">
        <f t="shared" si="203"/>
        <v>0</v>
      </c>
      <c r="S88" s="10">
        <f t="shared" si="203"/>
        <v>0</v>
      </c>
      <c r="T88" s="10">
        <f t="shared" si="203"/>
        <v>0</v>
      </c>
      <c r="U88" s="10">
        <f t="shared" si="203"/>
        <v>0</v>
      </c>
      <c r="V88" s="10">
        <f t="shared" si="203"/>
        <v>0</v>
      </c>
      <c r="W88" s="10">
        <f t="shared" si="203"/>
        <v>0</v>
      </c>
      <c r="X88" s="10">
        <f t="shared" si="203"/>
        <v>0</v>
      </c>
      <c r="Y88" s="10">
        <f t="shared" si="203"/>
        <v>0</v>
      </c>
      <c r="Z88" s="10">
        <f t="shared" ref="Z88:BK88" si="204">Z87*$C87</f>
        <v>0</v>
      </c>
      <c r="AA88" s="10">
        <f t="shared" si="204"/>
        <v>0</v>
      </c>
      <c r="AB88" s="10">
        <f t="shared" si="204"/>
        <v>0</v>
      </c>
      <c r="AC88" s="10">
        <f t="shared" si="204"/>
        <v>0</v>
      </c>
      <c r="AD88" s="10">
        <f t="shared" si="204"/>
        <v>0</v>
      </c>
      <c r="AE88" s="10">
        <f t="shared" si="204"/>
        <v>0</v>
      </c>
      <c r="AF88" s="10">
        <f t="shared" si="204"/>
        <v>0</v>
      </c>
      <c r="AG88" s="10">
        <f t="shared" si="204"/>
        <v>0</v>
      </c>
      <c r="AH88" s="10">
        <f t="shared" si="204"/>
        <v>0</v>
      </c>
      <c r="AI88" s="10">
        <f t="shared" si="204"/>
        <v>0</v>
      </c>
      <c r="AJ88" s="10">
        <f t="shared" si="204"/>
        <v>0</v>
      </c>
      <c r="AK88" s="10">
        <f t="shared" si="204"/>
        <v>0</v>
      </c>
      <c r="AL88" s="10">
        <f t="shared" si="204"/>
        <v>0</v>
      </c>
      <c r="AM88" s="10">
        <f t="shared" si="204"/>
        <v>0</v>
      </c>
      <c r="AN88" s="10">
        <f t="shared" si="204"/>
        <v>0</v>
      </c>
      <c r="AO88" s="10">
        <f t="shared" si="204"/>
        <v>0</v>
      </c>
      <c r="AP88" s="10">
        <f t="shared" si="204"/>
        <v>0</v>
      </c>
      <c r="AQ88" s="10">
        <f t="shared" si="204"/>
        <v>0</v>
      </c>
      <c r="AR88" s="10">
        <f t="shared" si="204"/>
        <v>0</v>
      </c>
      <c r="AS88" s="10">
        <f t="shared" si="204"/>
        <v>0</v>
      </c>
      <c r="AT88" s="10">
        <f t="shared" si="204"/>
        <v>0</v>
      </c>
      <c r="AU88" s="10">
        <f t="shared" si="204"/>
        <v>0</v>
      </c>
      <c r="AV88" s="10">
        <f t="shared" si="204"/>
        <v>59722.13</v>
      </c>
      <c r="AW88" s="10">
        <f t="shared" si="204"/>
        <v>0</v>
      </c>
      <c r="AX88" s="10">
        <f t="shared" si="204"/>
        <v>0</v>
      </c>
      <c r="AY88" s="10">
        <f t="shared" si="204"/>
        <v>0</v>
      </c>
      <c r="AZ88" s="10">
        <f t="shared" si="204"/>
        <v>0</v>
      </c>
      <c r="BA88" s="10">
        <f t="shared" si="204"/>
        <v>0</v>
      </c>
      <c r="BB88" s="10">
        <f t="shared" si="204"/>
        <v>0</v>
      </c>
      <c r="BC88" s="10">
        <f t="shared" si="204"/>
        <v>0</v>
      </c>
      <c r="BD88" s="10">
        <f t="shared" si="204"/>
        <v>0</v>
      </c>
      <c r="BE88" s="10">
        <f t="shared" si="204"/>
        <v>0</v>
      </c>
      <c r="BF88" s="10">
        <f t="shared" si="204"/>
        <v>0</v>
      </c>
      <c r="BG88" s="10">
        <f t="shared" si="204"/>
        <v>0</v>
      </c>
      <c r="BH88" s="10">
        <f t="shared" si="204"/>
        <v>0</v>
      </c>
      <c r="BI88" s="10">
        <f t="shared" si="204"/>
        <v>0</v>
      </c>
      <c r="BJ88" s="10">
        <f t="shared" si="204"/>
        <v>0</v>
      </c>
      <c r="BK88" s="10">
        <f t="shared" si="204"/>
        <v>0</v>
      </c>
      <c r="BL88" s="10">
        <f t="shared" ref="BL88:BU88" si="205">BL87*$C87</f>
        <v>0</v>
      </c>
      <c r="BM88" s="10">
        <f t="shared" si="205"/>
        <v>0</v>
      </c>
      <c r="BN88" s="10">
        <f t="shared" si="205"/>
        <v>0</v>
      </c>
      <c r="BO88" s="10">
        <f t="shared" si="205"/>
        <v>0</v>
      </c>
      <c r="BP88" s="10">
        <f t="shared" si="205"/>
        <v>0</v>
      </c>
      <c r="BQ88" s="10">
        <f t="shared" si="205"/>
        <v>0</v>
      </c>
      <c r="BR88" s="10">
        <f t="shared" si="205"/>
        <v>0</v>
      </c>
      <c r="BS88" s="10">
        <f t="shared" si="205"/>
        <v>0</v>
      </c>
      <c r="BT88" s="10">
        <f t="shared" si="205"/>
        <v>0</v>
      </c>
      <c r="BU88" s="10">
        <f t="shared" si="205"/>
        <v>0</v>
      </c>
    </row>
    <row r="89" spans="1:73">
      <c r="A89" s="20" t="s">
        <v>95</v>
      </c>
      <c r="B89" s="43" t="s">
        <v>96</v>
      </c>
      <c r="C89" s="39">
        <f>VLOOKUP(A89,'Resumo Eventograma'!A:E,5,FALSE)</f>
        <v>63569.120000000003</v>
      </c>
      <c r="D89" s="17">
        <f>EDATE(D$7,E89)</f>
        <v>45992</v>
      </c>
      <c r="E89" s="35">
        <v>27</v>
      </c>
      <c r="F89" s="20">
        <v>11</v>
      </c>
      <c r="G89" s="3">
        <f t="shared" ref="G89" si="206">IF(F89&lt;&gt;"",H89-D89,"")</f>
        <v>364</v>
      </c>
      <c r="H89" s="4">
        <f t="shared" ref="H89" si="207">IFERROR(EOMONTH(D89,F89),"")</f>
        <v>46356</v>
      </c>
      <c r="I89" s="1" t="s">
        <v>7</v>
      </c>
      <c r="J89" s="7">
        <v>0</v>
      </c>
      <c r="K89" s="8">
        <f>IFERROR(IF(AND($D89&lt;=K$6,SUM($I89:J89)&lt;&gt;1),1/$F89,0),0)</f>
        <v>0</v>
      </c>
      <c r="L89" s="8">
        <f>IFERROR(IF(AND($D89&lt;=L$6,SUM($I89:K89)&lt;&gt;1),1/$F89,0),0)</f>
        <v>0</v>
      </c>
      <c r="M89" s="8">
        <f>IFERROR(IF(AND($D89&lt;=M$6,SUM($I89:L89)&lt;&gt;1),1/$F89,0),0)</f>
        <v>0</v>
      </c>
      <c r="N89" s="8">
        <f>IFERROR(IF(AND($D89&lt;=N$6,SUM($I89:M89)&lt;&gt;1),1/$F89,0),0)</f>
        <v>0</v>
      </c>
      <c r="O89" s="8">
        <f>IFERROR(IF(AND($D89&lt;=O$6,SUM($I89:N89)&lt;&gt;1),1/$F89,0),0)</f>
        <v>0</v>
      </c>
      <c r="P89" s="8">
        <f>IFERROR(IF(AND($D89&lt;=P$6,SUM($I89:O89)&lt;&gt;1),1/$F89,0),0)</f>
        <v>0</v>
      </c>
      <c r="Q89" s="8">
        <f>IFERROR(IF(AND($D89&lt;=Q$6,SUM($I89:P89)&lt;&gt;1),1/$F89,0),0)</f>
        <v>0</v>
      </c>
      <c r="R89" s="8">
        <f>IFERROR(IF(AND($D89&lt;=R$6,SUM($I89:Q89)&lt;&gt;1),1/$F89,0),0)</f>
        <v>0</v>
      </c>
      <c r="S89" s="8">
        <f>IFERROR(IF(AND($D89&lt;=S$6,SUM($I89:R89)&lt;&gt;1),1/$F89,0),0)</f>
        <v>0</v>
      </c>
      <c r="T89" s="8">
        <f>IFERROR(IF(AND($D89&lt;=T$6,SUM($I89:S89)&lt;&gt;1),1/$F89,0),0)</f>
        <v>0</v>
      </c>
      <c r="U89" s="8">
        <f>IFERROR(IF(AND($D89&lt;=U$6,SUM($I89:T89)&lt;&gt;1),1/$F89,0),0)</f>
        <v>0</v>
      </c>
      <c r="V89" s="8">
        <f>IFERROR(IF(AND($D89&lt;=V$6,SUM($I89:U89)&lt;&gt;1),1/$F89,0),0)</f>
        <v>0</v>
      </c>
      <c r="W89" s="8">
        <f>IFERROR(IF(AND($D89&lt;=W$6,SUM($I89:V89)&lt;&gt;1),1/$F89,0),0)</f>
        <v>0</v>
      </c>
      <c r="X89" s="8">
        <f>IFERROR(IF(AND($D89&lt;=X$6,SUM($I89:W89)&lt;&gt;1),1/$F89,0),0)</f>
        <v>0</v>
      </c>
      <c r="Y89" s="8">
        <f>IFERROR(IF(AND($D89&lt;=Y$6,SUM($I89:X89)&lt;&gt;1),1/$F89,0),0)</f>
        <v>0</v>
      </c>
      <c r="Z89" s="8">
        <f>IFERROR(IF(AND($D89&lt;=Z$6,SUM($I89:Y89)&lt;&gt;1),1/$F89,0),0)</f>
        <v>0</v>
      </c>
      <c r="AA89" s="8">
        <f>IFERROR(IF(AND($D89&lt;=AA$6,SUM($I89:Z89)&lt;&gt;1),1/$F89,0),0)</f>
        <v>0</v>
      </c>
      <c r="AB89" s="8">
        <f>IFERROR(IF(AND($D89&lt;=AB$6,SUM($I89:AA89)&lt;&gt;1),1/$F89,0),0)</f>
        <v>0</v>
      </c>
      <c r="AC89" s="8">
        <f>IFERROR(IF(AND($D89&lt;=AC$6,SUM($I89:AB89)&lt;&gt;1),1/$F89,0),0)</f>
        <v>0</v>
      </c>
      <c r="AD89" s="8">
        <f>IFERROR(IF(AND($D89&lt;=AD$6,SUM($I89:AC89)&lt;&gt;1),1/$F89,0),0)</f>
        <v>0</v>
      </c>
      <c r="AE89" s="8">
        <f>IFERROR(IF(AND($D89&lt;=AE$6,SUM($I89:AD89)&lt;&gt;1),1/$F89,0),0)</f>
        <v>0</v>
      </c>
      <c r="AF89" s="8">
        <f>IFERROR(IF(AND($D89&lt;=AF$6,SUM($I89:AE89)&lt;&gt;1),1/$F89,0),0)</f>
        <v>0</v>
      </c>
      <c r="AG89" s="8">
        <f>IFERROR(IF(AND($D89&lt;=AG$6,SUM($I89:AF89)&lt;&gt;1),1/$F89,0),0)</f>
        <v>0</v>
      </c>
      <c r="AH89" s="8">
        <f>IFERROR(IF(AND($D89&lt;=AH$6,SUM($I89:AG89)&lt;&gt;1),1/$F89,0),0)</f>
        <v>0</v>
      </c>
      <c r="AI89" s="8">
        <f>IFERROR(IF(AND($D89&lt;=AI$6,SUM($I89:AH89)&lt;&gt;1),1/$F89,0),0)</f>
        <v>0</v>
      </c>
      <c r="AJ89" s="8">
        <f>IFERROR(IF(AND($D89&lt;=AJ$6,SUM($I89:AI89)&lt;&gt;1),1/$F89,0),0)</f>
        <v>0</v>
      </c>
      <c r="AK89" s="8">
        <f>IFERROR(IF(AND($D89&lt;=AK$6,SUM($I89:AJ89)&lt;&gt;1),1/$F89,0),0)</f>
        <v>0</v>
      </c>
      <c r="AL89" s="8">
        <f>IFERROR(IF(AND($D89&lt;=AL$6,SUM($I89:AK89)&lt;&gt;1),1/$F89,0),0)</f>
        <v>9.0909090909090912E-2</v>
      </c>
      <c r="AM89" s="8">
        <f>IFERROR(IF(AND($D89&lt;=AM$6,SUM($I89:AL89)&lt;&gt;1),1/$F89,0),0)</f>
        <v>9.0909090909090912E-2</v>
      </c>
      <c r="AN89" s="8">
        <f>IFERROR(IF(AND($D89&lt;=AN$6,SUM($I89:AM89)&lt;&gt;1),1/$F89,0),0)</f>
        <v>9.0909090909090912E-2</v>
      </c>
      <c r="AO89" s="8">
        <f>IFERROR(IF(AND($D89&lt;=AO$6,SUM($I89:AN89)&lt;&gt;1),1/$F89,0),0)</f>
        <v>9.0909090909090912E-2</v>
      </c>
      <c r="AP89" s="8">
        <f>IFERROR(IF(AND($D89&lt;=AP$6,SUM($I89:AO89)&lt;&gt;1),1/$F89,0),0)</f>
        <v>9.0909090909090912E-2</v>
      </c>
      <c r="AQ89" s="8">
        <f>IFERROR(IF(AND($D89&lt;=AQ$6,SUM($I89:AP89)&lt;&gt;1),1/$F89,0),0)</f>
        <v>9.0909090909090912E-2</v>
      </c>
      <c r="AR89" s="8">
        <f>IFERROR(IF(AND($D89&lt;=AR$6,SUM($I89:AQ89)&lt;&gt;1),1/$F89,0),0)</f>
        <v>9.0909090909090912E-2</v>
      </c>
      <c r="AS89" s="8">
        <f>IFERROR(IF(AND($D89&lt;=AS$6,SUM($I89:AR89)&lt;&gt;1),1/$F89,0),0)</f>
        <v>9.0909090909090912E-2</v>
      </c>
      <c r="AT89" s="8">
        <f>IFERROR(IF(AND($D89&lt;=AT$6,SUM($I89:AS89)&lt;&gt;1),1/$F89,0),0)</f>
        <v>9.0909090909090912E-2</v>
      </c>
      <c r="AU89" s="8">
        <f>IFERROR(IF(AND($D89&lt;=AU$6,SUM($I89:AT89)&lt;&gt;1),1/$F89,0),0)</f>
        <v>9.0909090909090912E-2</v>
      </c>
      <c r="AV89" s="8">
        <f>IFERROR(IF(AND($D89&lt;=AV$6,SUM($I89:AU89)&lt;&gt;1),1/$F89,0),0)</f>
        <v>9.0909090909090912E-2</v>
      </c>
      <c r="AW89" s="8">
        <f>IFERROR(IF(AND($D89&lt;=AW$6,SUM($I89:AV89)&lt;&gt;1),1/$F89,0),0)</f>
        <v>0</v>
      </c>
      <c r="AX89" s="8">
        <f>IFERROR(IF(AND($D89&lt;=AX$6,SUM($I89:AW89)&lt;&gt;1),1/$F89,0),0)</f>
        <v>0</v>
      </c>
      <c r="AY89" s="8">
        <f>IFERROR(IF(AND($D89&lt;=AY$6,SUM($I89:AX89)&lt;&gt;1),1/$F89,0),0)</f>
        <v>0</v>
      </c>
      <c r="AZ89" s="8">
        <f>IFERROR(IF(AND($D89&lt;=AZ$6,SUM($I89:AY89)&lt;&gt;1),1/$F89,0),0)</f>
        <v>0</v>
      </c>
      <c r="BA89" s="8">
        <f>IFERROR(IF(AND($D89&lt;=BA$6,SUM($I89:AZ89)&lt;&gt;1),1/$F89,0),0)</f>
        <v>0</v>
      </c>
      <c r="BB89" s="8">
        <f>IFERROR(IF(AND($D89&lt;=BB$6,SUM($I89:BA89)&lt;&gt;1),1/$F89,0),0)</f>
        <v>0</v>
      </c>
      <c r="BC89" s="8">
        <f>IFERROR(IF(AND($D89&lt;=BC$6,SUM($I89:BB89)&lt;&gt;1),1/$F89,0),0)</f>
        <v>0</v>
      </c>
      <c r="BD89" s="8">
        <f>IFERROR(IF(AND($D89&lt;=BD$6,SUM($I89:BC89)&lt;&gt;1),1/$F89,0),0)</f>
        <v>0</v>
      </c>
      <c r="BE89" s="8">
        <f>IFERROR(IF(AND($D89&lt;=BE$6,SUM($I89:BD89)&lt;&gt;1),1/$F89,0),0)</f>
        <v>0</v>
      </c>
      <c r="BF89" s="8">
        <f>IFERROR(IF(AND($D89&lt;=BF$6,SUM($I89:BE89)&lt;&gt;1),1/$F89,0),0)</f>
        <v>0</v>
      </c>
      <c r="BG89" s="8">
        <f>IFERROR(IF(AND($D89&lt;=BG$6,SUM($I89:BF89)&lt;&gt;1),1/$F89,0),0)</f>
        <v>0</v>
      </c>
      <c r="BH89" s="8">
        <f>IFERROR(IF(AND($D89&lt;=BH$6,SUM($I89:BG89)&lt;&gt;1),1/$F89,0),0)</f>
        <v>0</v>
      </c>
      <c r="BI89" s="8">
        <f>IFERROR(IF(AND($D89&lt;=BI$6,SUM($I89:BH89)&lt;&gt;1),1/$F89,0),0)</f>
        <v>0</v>
      </c>
      <c r="BJ89" s="8">
        <f>IFERROR(IF(AND($D89&lt;=BJ$6,SUM($I89:BI89)&lt;&gt;1),1/$F89,0),0)</f>
        <v>0</v>
      </c>
      <c r="BK89" s="8">
        <f>IFERROR(IF(AND($D89&lt;=BK$6,SUM($I89:BJ89)&lt;&gt;1),1/$F89,0),0)</f>
        <v>0</v>
      </c>
      <c r="BL89" s="8">
        <f>IFERROR(IF(AND($D89&lt;=BL$6,SUM($I89:BK89)&lt;&gt;1),1/$F89,0),0)</f>
        <v>0</v>
      </c>
      <c r="BM89" s="8">
        <f>IFERROR(IF(AND($D89&lt;=BM$6,SUM($I89:BL89)&lt;&gt;1),1/$F89,0),0)</f>
        <v>0</v>
      </c>
      <c r="BN89" s="8">
        <f>IFERROR(IF(AND($D89&lt;=BN$6,SUM($I89:BM89)&lt;&gt;1),1/$F89,0),0)</f>
        <v>0</v>
      </c>
      <c r="BO89" s="8">
        <f>IFERROR(IF(AND($D89&lt;=BO$6,SUM($I89:BN89)&lt;&gt;1),1/$F89,0),0)</f>
        <v>0</v>
      </c>
      <c r="BP89" s="8">
        <f>IFERROR(IF(AND($D89&lt;=BP$6,SUM($I89:BO89)&lt;&gt;1),1/$F89,0),0)</f>
        <v>0</v>
      </c>
      <c r="BQ89" s="8">
        <f>IFERROR(IF(AND($D89&lt;=BQ$6,SUM($I89:BP89)&lt;&gt;1),1/$F89,0),0)</f>
        <v>0</v>
      </c>
      <c r="BR89" s="8">
        <f>IFERROR(IF(AND($D89&lt;=BR$6,SUM($I89:BQ89)&lt;&gt;1),1/$F89,0),0)</f>
        <v>0</v>
      </c>
      <c r="BS89" s="8">
        <f>IFERROR(IF(AND($D89&lt;=BS$6,SUM($I89:BR89)&lt;&gt;1),1/$F89,0),0)</f>
        <v>0</v>
      </c>
      <c r="BT89" s="8">
        <f>IFERROR(IF(AND($D89&lt;=BT$6,SUM($I89:BS89)&lt;&gt;1),1/$F89,0),0)</f>
        <v>0</v>
      </c>
      <c r="BU89" s="8">
        <f>IFERROR(IF(AND($D89&lt;=BU$6,SUM($I89:BT89)&lt;&gt;1),1/$F89,0),0)</f>
        <v>0</v>
      </c>
    </row>
    <row r="90" spans="1:73">
      <c r="A90" s="20"/>
      <c r="B90" s="43"/>
      <c r="C90" s="39"/>
      <c r="D90" s="17"/>
      <c r="E90" s="35"/>
      <c r="F90" s="20"/>
      <c r="G90" s="5"/>
      <c r="H90" s="6"/>
      <c r="I90" s="2" t="s">
        <v>8</v>
      </c>
      <c r="J90" s="9">
        <f t="shared" ref="J90:Y90" si="208">J89*$C89</f>
        <v>0</v>
      </c>
      <c r="K90" s="10">
        <f t="shared" si="208"/>
        <v>0</v>
      </c>
      <c r="L90" s="10">
        <f t="shared" si="208"/>
        <v>0</v>
      </c>
      <c r="M90" s="10">
        <f t="shared" si="208"/>
        <v>0</v>
      </c>
      <c r="N90" s="10">
        <f t="shared" si="208"/>
        <v>0</v>
      </c>
      <c r="O90" s="10">
        <f t="shared" si="208"/>
        <v>0</v>
      </c>
      <c r="P90" s="10">
        <f t="shared" si="208"/>
        <v>0</v>
      </c>
      <c r="Q90" s="10">
        <f t="shared" si="208"/>
        <v>0</v>
      </c>
      <c r="R90" s="10">
        <f t="shared" si="208"/>
        <v>0</v>
      </c>
      <c r="S90" s="10">
        <f t="shared" si="208"/>
        <v>0</v>
      </c>
      <c r="T90" s="10">
        <f t="shared" si="208"/>
        <v>0</v>
      </c>
      <c r="U90" s="10">
        <f t="shared" si="208"/>
        <v>0</v>
      </c>
      <c r="V90" s="10">
        <f t="shared" si="208"/>
        <v>0</v>
      </c>
      <c r="W90" s="10">
        <f t="shared" si="208"/>
        <v>0</v>
      </c>
      <c r="X90" s="10">
        <f t="shared" si="208"/>
        <v>0</v>
      </c>
      <c r="Y90" s="10">
        <f t="shared" si="208"/>
        <v>0</v>
      </c>
      <c r="Z90" s="10">
        <f t="shared" ref="Z90:BK90" si="209">Z89*$C89</f>
        <v>0</v>
      </c>
      <c r="AA90" s="10">
        <f t="shared" si="209"/>
        <v>0</v>
      </c>
      <c r="AB90" s="10">
        <f t="shared" si="209"/>
        <v>0</v>
      </c>
      <c r="AC90" s="10">
        <f t="shared" si="209"/>
        <v>0</v>
      </c>
      <c r="AD90" s="10">
        <f t="shared" si="209"/>
        <v>0</v>
      </c>
      <c r="AE90" s="10">
        <f t="shared" si="209"/>
        <v>0</v>
      </c>
      <c r="AF90" s="10">
        <f t="shared" si="209"/>
        <v>0</v>
      </c>
      <c r="AG90" s="10">
        <f t="shared" si="209"/>
        <v>0</v>
      </c>
      <c r="AH90" s="10">
        <f t="shared" si="209"/>
        <v>0</v>
      </c>
      <c r="AI90" s="10">
        <f t="shared" si="209"/>
        <v>0</v>
      </c>
      <c r="AJ90" s="10">
        <f t="shared" si="209"/>
        <v>0</v>
      </c>
      <c r="AK90" s="10">
        <f t="shared" si="209"/>
        <v>0</v>
      </c>
      <c r="AL90" s="10">
        <f t="shared" si="209"/>
        <v>5779.0109090909091</v>
      </c>
      <c r="AM90" s="10">
        <f t="shared" si="209"/>
        <v>5779.0109090909091</v>
      </c>
      <c r="AN90" s="10">
        <f t="shared" si="209"/>
        <v>5779.0109090909091</v>
      </c>
      <c r="AO90" s="10">
        <f t="shared" si="209"/>
        <v>5779.0109090909091</v>
      </c>
      <c r="AP90" s="10">
        <f t="shared" si="209"/>
        <v>5779.0109090909091</v>
      </c>
      <c r="AQ90" s="10">
        <f t="shared" si="209"/>
        <v>5779.0109090909091</v>
      </c>
      <c r="AR90" s="10">
        <f t="shared" si="209"/>
        <v>5779.0109090909091</v>
      </c>
      <c r="AS90" s="10">
        <f t="shared" si="209"/>
        <v>5779.0109090909091</v>
      </c>
      <c r="AT90" s="10">
        <f t="shared" si="209"/>
        <v>5779.0109090909091</v>
      </c>
      <c r="AU90" s="10">
        <f t="shared" si="209"/>
        <v>5779.0109090909091</v>
      </c>
      <c r="AV90" s="10">
        <f t="shared" si="209"/>
        <v>5779.0109090909091</v>
      </c>
      <c r="AW90" s="10">
        <f t="shared" si="209"/>
        <v>0</v>
      </c>
      <c r="AX90" s="10">
        <f t="shared" si="209"/>
        <v>0</v>
      </c>
      <c r="AY90" s="10">
        <f t="shared" si="209"/>
        <v>0</v>
      </c>
      <c r="AZ90" s="10">
        <f t="shared" si="209"/>
        <v>0</v>
      </c>
      <c r="BA90" s="10">
        <f t="shared" si="209"/>
        <v>0</v>
      </c>
      <c r="BB90" s="10">
        <f t="shared" si="209"/>
        <v>0</v>
      </c>
      <c r="BC90" s="10">
        <f t="shared" si="209"/>
        <v>0</v>
      </c>
      <c r="BD90" s="10">
        <f t="shared" si="209"/>
        <v>0</v>
      </c>
      <c r="BE90" s="10">
        <f t="shared" si="209"/>
        <v>0</v>
      </c>
      <c r="BF90" s="10">
        <f t="shared" si="209"/>
        <v>0</v>
      </c>
      <c r="BG90" s="10">
        <f t="shared" si="209"/>
        <v>0</v>
      </c>
      <c r="BH90" s="10">
        <f t="shared" si="209"/>
        <v>0</v>
      </c>
      <c r="BI90" s="10">
        <f t="shared" si="209"/>
        <v>0</v>
      </c>
      <c r="BJ90" s="10">
        <f t="shared" si="209"/>
        <v>0</v>
      </c>
      <c r="BK90" s="10">
        <f t="shared" si="209"/>
        <v>0</v>
      </c>
      <c r="BL90" s="10">
        <f t="shared" ref="BL90:BU90" si="210">BL89*$C89</f>
        <v>0</v>
      </c>
      <c r="BM90" s="10">
        <f t="shared" si="210"/>
        <v>0</v>
      </c>
      <c r="BN90" s="10">
        <f t="shared" si="210"/>
        <v>0</v>
      </c>
      <c r="BO90" s="10">
        <f t="shared" si="210"/>
        <v>0</v>
      </c>
      <c r="BP90" s="10">
        <f t="shared" si="210"/>
        <v>0</v>
      </c>
      <c r="BQ90" s="10">
        <f t="shared" si="210"/>
        <v>0</v>
      </c>
      <c r="BR90" s="10">
        <f t="shared" si="210"/>
        <v>0</v>
      </c>
      <c r="BS90" s="10">
        <f t="shared" si="210"/>
        <v>0</v>
      </c>
      <c r="BT90" s="10">
        <f t="shared" si="210"/>
        <v>0</v>
      </c>
      <c r="BU90" s="10">
        <f t="shared" si="210"/>
        <v>0</v>
      </c>
    </row>
    <row r="91" spans="1:73">
      <c r="A91" s="19" t="s">
        <v>97</v>
      </c>
      <c r="B91" s="42" t="s">
        <v>98</v>
      </c>
      <c r="C91" s="38"/>
      <c r="D91" s="16">
        <f>EDATE(D$7,E91)</f>
        <v>45536</v>
      </c>
      <c r="E91" s="34">
        <v>12</v>
      </c>
      <c r="F91" s="19">
        <v>28</v>
      </c>
      <c r="G91" s="3">
        <f t="shared" ref="G91" si="211">IF(F91&lt;&gt;"",H91-D91,"")</f>
        <v>882</v>
      </c>
      <c r="H91" s="4">
        <f t="shared" ref="H91" si="212">IFERROR(EOMONTH(D91,F91),"")</f>
        <v>46418</v>
      </c>
      <c r="I91" s="1" t="s">
        <v>7</v>
      </c>
      <c r="J91" s="7">
        <v>0</v>
      </c>
      <c r="K91" s="8">
        <f>IFERROR(IF(AND($D91&lt;=K$6,SUM($I91:J91)&lt;&gt;1),1/$F91,0),0)</f>
        <v>0</v>
      </c>
      <c r="L91" s="8">
        <f>IFERROR(IF(AND($D91&lt;=L$6,SUM($I91:K91)&lt;&gt;1),1/$F91,0),0)</f>
        <v>0</v>
      </c>
      <c r="M91" s="8">
        <f>IFERROR(IF(AND($D91&lt;=M$6,SUM($I91:L91)&lt;&gt;1),1/$F91,0),0)</f>
        <v>0</v>
      </c>
      <c r="N91" s="8">
        <f>IFERROR(IF(AND($D91&lt;=N$6,SUM($I91:M91)&lt;&gt;1),1/$F91,0),0)</f>
        <v>0</v>
      </c>
      <c r="O91" s="8">
        <f>IFERROR(IF(AND($D91&lt;=O$6,SUM($I91:N91)&lt;&gt;1),1/$F91,0),0)</f>
        <v>0</v>
      </c>
      <c r="P91" s="8">
        <f>IFERROR(IF(AND($D91&lt;=P$6,SUM($I91:O91)&lt;&gt;1),1/$F91,0),0)</f>
        <v>0</v>
      </c>
      <c r="Q91" s="8">
        <f>IFERROR(IF(AND($D91&lt;=Q$6,SUM($I91:P91)&lt;&gt;1),1/$F91,0),0)</f>
        <v>0</v>
      </c>
      <c r="R91" s="8">
        <f>IFERROR(IF(AND($D91&lt;=R$6,SUM($I91:Q91)&lt;&gt;1),1/$F91,0),0)</f>
        <v>0</v>
      </c>
      <c r="S91" s="8">
        <f>IFERROR(IF(AND($D91&lt;=S$6,SUM($I91:R91)&lt;&gt;1),1/$F91,0),0)</f>
        <v>0</v>
      </c>
      <c r="T91" s="8">
        <f>IFERROR(IF(AND($D91&lt;=T$6,SUM($I91:S91)&lt;&gt;1),1/$F91,0),0)</f>
        <v>0</v>
      </c>
      <c r="U91" s="8">
        <f>IFERROR(IF(AND($D91&lt;=U$6,SUM($I91:T91)&lt;&gt;1),1/$F91,0),0)</f>
        <v>0</v>
      </c>
      <c r="V91" s="8">
        <f>IFERROR(IF(AND($D91&lt;=V$6,SUM($I91:U91)&lt;&gt;1),1/$F91,0),0)</f>
        <v>0</v>
      </c>
      <c r="W91" s="8">
        <f>IFERROR(IF(AND($D91&lt;=W$6,SUM($I91:V91)&lt;&gt;1),1/$F91,0),0)</f>
        <v>3.5714285714285712E-2</v>
      </c>
      <c r="X91" s="8">
        <f>IFERROR(IF(AND($D91&lt;=X$6,SUM($I91:W91)&lt;&gt;1),1/$F91,0),0)</f>
        <v>3.5714285714285712E-2</v>
      </c>
      <c r="Y91" s="8">
        <f>IFERROR(IF(AND($D91&lt;=Y$6,SUM($I91:X91)&lt;&gt;1),1/$F91,0),0)</f>
        <v>3.5714285714285712E-2</v>
      </c>
      <c r="Z91" s="8">
        <f>IFERROR(IF(AND($D91&lt;=Z$6,SUM($I91:Y91)&lt;&gt;1),1/$F91,0),0)</f>
        <v>3.5714285714285712E-2</v>
      </c>
      <c r="AA91" s="8">
        <f>IFERROR(IF(AND($D91&lt;=AA$6,SUM($I91:Z91)&lt;&gt;1),1/$F91,0),0)</f>
        <v>3.5714285714285712E-2</v>
      </c>
      <c r="AB91" s="8">
        <f>IFERROR(IF(AND($D91&lt;=AB$6,SUM($I91:AA91)&lt;&gt;1),1/$F91,0),0)</f>
        <v>3.5714285714285712E-2</v>
      </c>
      <c r="AC91" s="8">
        <f>IFERROR(IF(AND($D91&lt;=AC$6,SUM($I91:AB91)&lt;&gt;1),1/$F91,0),0)</f>
        <v>3.5714285714285712E-2</v>
      </c>
      <c r="AD91" s="8">
        <f>IFERROR(IF(AND($D91&lt;=AD$6,SUM($I91:AC91)&lt;&gt;1),1/$F91,0),0)</f>
        <v>3.5714285714285712E-2</v>
      </c>
      <c r="AE91" s="8">
        <f>IFERROR(IF(AND($D91&lt;=AE$6,SUM($I91:AD91)&lt;&gt;1),1/$F91,0),0)</f>
        <v>3.5714285714285712E-2</v>
      </c>
      <c r="AF91" s="8">
        <f>IFERROR(IF(AND($D91&lt;=AF$6,SUM($I91:AE91)&lt;&gt;1),1/$F91,0),0)</f>
        <v>3.5714285714285712E-2</v>
      </c>
      <c r="AG91" s="8">
        <f>IFERROR(IF(AND($D91&lt;=AG$6,SUM($I91:AF91)&lt;&gt;1),1/$F91,0),0)</f>
        <v>3.5714285714285712E-2</v>
      </c>
      <c r="AH91" s="8">
        <f>IFERROR(IF(AND($D91&lt;=AH$6,SUM($I91:AG91)&lt;&gt;1),1/$F91,0),0)</f>
        <v>3.5714285714285712E-2</v>
      </c>
      <c r="AI91" s="8">
        <f>IFERROR(IF(AND($D91&lt;=AI$6,SUM($I91:AH91)&lt;&gt;1),1/$F91,0),0)</f>
        <v>3.5714285714285712E-2</v>
      </c>
      <c r="AJ91" s="8">
        <f>IFERROR(IF(AND($D91&lt;=AJ$6,SUM($I91:AI91)&lt;&gt;1),1/$F91,0),0)</f>
        <v>3.5714285714285712E-2</v>
      </c>
      <c r="AK91" s="8">
        <f>IFERROR(IF(AND($D91&lt;=AK$6,SUM($I91:AJ91)&lt;&gt;1),1/$F91,0),0)</f>
        <v>3.5714285714285712E-2</v>
      </c>
      <c r="AL91" s="8">
        <f>IFERROR(IF(AND($D91&lt;=AL$6,SUM($I91:AK91)&lt;&gt;1),1/$F91,0),0)</f>
        <v>3.5714285714285712E-2</v>
      </c>
      <c r="AM91" s="8">
        <f>IFERROR(IF(AND($D91&lt;=AM$6,SUM($I91:AL91)&lt;&gt;1),1/$F91,0),0)</f>
        <v>3.5714285714285712E-2</v>
      </c>
      <c r="AN91" s="8">
        <f>IFERROR(IF(AND($D91&lt;=AN$6,SUM($I91:AM91)&lt;&gt;1),1/$F91,0),0)</f>
        <v>3.5714285714285712E-2</v>
      </c>
      <c r="AO91" s="8">
        <f>IFERROR(IF(AND($D91&lt;=AO$6,SUM($I91:AN91)&lt;&gt;1),1/$F91,0),0)</f>
        <v>3.5714285714285712E-2</v>
      </c>
      <c r="AP91" s="8">
        <f>IFERROR(IF(AND($D91&lt;=AP$6,SUM($I91:AO91)&lt;&gt;1),1/$F91,0),0)</f>
        <v>3.5714285714285712E-2</v>
      </c>
      <c r="AQ91" s="8">
        <f>IFERROR(IF(AND($D91&lt;=AQ$6,SUM($I91:AP91)&lt;&gt;1),1/$F91,0),0)</f>
        <v>3.5714285714285712E-2</v>
      </c>
      <c r="AR91" s="8">
        <f>IFERROR(IF(AND($D91&lt;=AR$6,SUM($I91:AQ91)&lt;&gt;1),1/$F91,0),0)</f>
        <v>3.5714285714285712E-2</v>
      </c>
      <c r="AS91" s="8">
        <f>IFERROR(IF(AND($D91&lt;=AS$6,SUM($I91:AR91)&lt;&gt;1),1/$F91,0),0)</f>
        <v>3.5714285714285712E-2</v>
      </c>
      <c r="AT91" s="8">
        <f>IFERROR(IF(AND($D91&lt;=AT$6,SUM($I91:AS91)&lt;&gt;1),1/$F91,0),0)</f>
        <v>3.5714285714285712E-2</v>
      </c>
      <c r="AU91" s="8">
        <f>IFERROR(IF(AND($D91&lt;=AU$6,SUM($I91:AT91)&lt;&gt;1),1/$F91,0),0)</f>
        <v>3.5714285714285712E-2</v>
      </c>
      <c r="AV91" s="8">
        <f>IFERROR(IF(AND($D91&lt;=AV$6,SUM($I91:AU91)&lt;&gt;1),1/$F91,0),0)</f>
        <v>3.5714285714285712E-2</v>
      </c>
      <c r="AW91" s="8">
        <f>IFERROR(IF(AND($D91&lt;=AW$6,SUM($I91:AV91)&lt;&gt;1),1/$F91,0),0)</f>
        <v>3.5714285714285712E-2</v>
      </c>
      <c r="AX91" s="8">
        <f>IFERROR(IF(AND($D91&lt;=AX$6,SUM($I91:AW91)&lt;&gt;1),1/$F91,0),0)</f>
        <v>3.5714285714285712E-2</v>
      </c>
      <c r="AY91" s="8">
        <f>IFERROR(IF(AND($D91&lt;=AY$6,SUM($I91:AX91)&lt;&gt;1),1/$F91,0),0)</f>
        <v>0</v>
      </c>
      <c r="AZ91" s="8">
        <f>IFERROR(IF(AND($D91&lt;=AZ$6,SUM($I91:AY91)&lt;&gt;1),1/$F91,0),0)</f>
        <v>0</v>
      </c>
      <c r="BA91" s="8">
        <f>IFERROR(IF(AND($D91&lt;=BA$6,SUM($I91:AZ91)&lt;&gt;1),1/$F91,0),0)</f>
        <v>0</v>
      </c>
      <c r="BB91" s="8">
        <f>IFERROR(IF(AND($D91&lt;=BB$6,SUM($I91:BA91)&lt;&gt;1),1/$F91,0),0)</f>
        <v>0</v>
      </c>
      <c r="BC91" s="8">
        <f>IFERROR(IF(AND($D91&lt;=BC$6,SUM($I91:BB91)&lt;&gt;1),1/$F91,0),0)</f>
        <v>0</v>
      </c>
      <c r="BD91" s="8">
        <f>IFERROR(IF(AND($D91&lt;=BD$6,SUM($I91:BC91)&lt;&gt;1),1/$F91,0),0)</f>
        <v>0</v>
      </c>
      <c r="BE91" s="8">
        <f>IFERROR(IF(AND($D91&lt;=BE$6,SUM($I91:BD91)&lt;&gt;1),1/$F91,0),0)</f>
        <v>0</v>
      </c>
      <c r="BF91" s="8">
        <f>IFERROR(IF(AND($D91&lt;=BF$6,SUM($I91:BE91)&lt;&gt;1),1/$F91,0),0)</f>
        <v>0</v>
      </c>
      <c r="BG91" s="8">
        <f>IFERROR(IF(AND($D91&lt;=BG$6,SUM($I91:BF91)&lt;&gt;1),1/$F91,0),0)</f>
        <v>0</v>
      </c>
      <c r="BH91" s="8">
        <f>IFERROR(IF(AND($D91&lt;=BH$6,SUM($I91:BG91)&lt;&gt;1),1/$F91,0),0)</f>
        <v>0</v>
      </c>
      <c r="BI91" s="8">
        <f>IFERROR(IF(AND($D91&lt;=BI$6,SUM($I91:BH91)&lt;&gt;1),1/$F91,0),0)</f>
        <v>0</v>
      </c>
      <c r="BJ91" s="8">
        <f>IFERROR(IF(AND($D91&lt;=BJ$6,SUM($I91:BI91)&lt;&gt;1),1/$F91,0),0)</f>
        <v>0</v>
      </c>
      <c r="BK91" s="8">
        <f>IFERROR(IF(AND($D91&lt;=BK$6,SUM($I91:BJ91)&lt;&gt;1),1/$F91,0),0)</f>
        <v>0</v>
      </c>
      <c r="BL91" s="8">
        <f>IFERROR(IF(AND($D91&lt;=BL$6,SUM($I91:BK91)&lt;&gt;1),1/$F91,0),0)</f>
        <v>0</v>
      </c>
      <c r="BM91" s="8">
        <f>IFERROR(IF(AND($D91&lt;=BM$6,SUM($I91:BL91)&lt;&gt;1),1/$F91,0),0)</f>
        <v>0</v>
      </c>
      <c r="BN91" s="8">
        <f>IFERROR(IF(AND($D91&lt;=BN$6,SUM($I91:BM91)&lt;&gt;1),1/$F91,0),0)</f>
        <v>0</v>
      </c>
      <c r="BO91" s="8">
        <f>IFERROR(IF(AND($D91&lt;=BO$6,SUM($I91:BN91)&lt;&gt;1),1/$F91,0),0)</f>
        <v>0</v>
      </c>
      <c r="BP91" s="8">
        <f>IFERROR(IF(AND($D91&lt;=BP$6,SUM($I91:BO91)&lt;&gt;1),1/$F91,0),0)</f>
        <v>0</v>
      </c>
      <c r="BQ91" s="8">
        <f>IFERROR(IF(AND($D91&lt;=BQ$6,SUM($I91:BP91)&lt;&gt;1),1/$F91,0),0)</f>
        <v>0</v>
      </c>
      <c r="BR91" s="8">
        <f>IFERROR(IF(AND($D91&lt;=BR$6,SUM($I91:BQ91)&lt;&gt;1),1/$F91,0),0)</f>
        <v>0</v>
      </c>
      <c r="BS91" s="8">
        <f>IFERROR(IF(AND($D91&lt;=BS$6,SUM($I91:BR91)&lt;&gt;1),1/$F91,0),0)</f>
        <v>0</v>
      </c>
      <c r="BT91" s="8">
        <f>IFERROR(IF(AND($D91&lt;=BT$6,SUM($I91:BS91)&lt;&gt;1),1/$F91,0),0)</f>
        <v>0</v>
      </c>
      <c r="BU91" s="8">
        <f>IFERROR(IF(AND($D91&lt;=BU$6,SUM($I91:BT91)&lt;&gt;1),1/$F91,0),0)</f>
        <v>0</v>
      </c>
    </row>
    <row r="92" spans="1:73">
      <c r="A92" s="19"/>
      <c r="B92" s="42"/>
      <c r="C92" s="38"/>
      <c r="D92" s="16"/>
      <c r="E92" s="34"/>
      <c r="F92" s="19"/>
      <c r="G92" s="5"/>
      <c r="H92" s="6"/>
      <c r="I92" s="2" t="s">
        <v>8</v>
      </c>
      <c r="J92" s="9">
        <f t="shared" ref="J92:Y92" si="213">J91*$C91</f>
        <v>0</v>
      </c>
      <c r="K92" s="10">
        <f t="shared" si="213"/>
        <v>0</v>
      </c>
      <c r="L92" s="10">
        <f t="shared" si="213"/>
        <v>0</v>
      </c>
      <c r="M92" s="10">
        <f t="shared" si="213"/>
        <v>0</v>
      </c>
      <c r="N92" s="10">
        <f t="shared" si="213"/>
        <v>0</v>
      </c>
      <c r="O92" s="10">
        <f t="shared" si="213"/>
        <v>0</v>
      </c>
      <c r="P92" s="10">
        <f t="shared" si="213"/>
        <v>0</v>
      </c>
      <c r="Q92" s="10">
        <f t="shared" si="213"/>
        <v>0</v>
      </c>
      <c r="R92" s="10">
        <f t="shared" si="213"/>
        <v>0</v>
      </c>
      <c r="S92" s="10">
        <f t="shared" si="213"/>
        <v>0</v>
      </c>
      <c r="T92" s="10">
        <f t="shared" si="213"/>
        <v>0</v>
      </c>
      <c r="U92" s="10">
        <f t="shared" si="213"/>
        <v>0</v>
      </c>
      <c r="V92" s="10">
        <f t="shared" si="213"/>
        <v>0</v>
      </c>
      <c r="W92" s="10">
        <f t="shared" si="213"/>
        <v>0</v>
      </c>
      <c r="X92" s="10">
        <f t="shared" si="213"/>
        <v>0</v>
      </c>
      <c r="Y92" s="10">
        <f t="shared" si="213"/>
        <v>0</v>
      </c>
      <c r="Z92" s="10">
        <f t="shared" ref="Z92:BK92" si="214">Z91*$C91</f>
        <v>0</v>
      </c>
      <c r="AA92" s="10">
        <f t="shared" si="214"/>
        <v>0</v>
      </c>
      <c r="AB92" s="10">
        <f t="shared" si="214"/>
        <v>0</v>
      </c>
      <c r="AC92" s="10">
        <f t="shared" si="214"/>
        <v>0</v>
      </c>
      <c r="AD92" s="10">
        <f t="shared" si="214"/>
        <v>0</v>
      </c>
      <c r="AE92" s="10">
        <f t="shared" si="214"/>
        <v>0</v>
      </c>
      <c r="AF92" s="10">
        <f t="shared" si="214"/>
        <v>0</v>
      </c>
      <c r="AG92" s="10">
        <f t="shared" si="214"/>
        <v>0</v>
      </c>
      <c r="AH92" s="10">
        <f t="shared" si="214"/>
        <v>0</v>
      </c>
      <c r="AI92" s="10">
        <f t="shared" si="214"/>
        <v>0</v>
      </c>
      <c r="AJ92" s="10">
        <f t="shared" si="214"/>
        <v>0</v>
      </c>
      <c r="AK92" s="10">
        <f t="shared" si="214"/>
        <v>0</v>
      </c>
      <c r="AL92" s="10">
        <f t="shared" si="214"/>
        <v>0</v>
      </c>
      <c r="AM92" s="10">
        <f t="shared" si="214"/>
        <v>0</v>
      </c>
      <c r="AN92" s="10">
        <f t="shared" si="214"/>
        <v>0</v>
      </c>
      <c r="AO92" s="10">
        <f t="shared" si="214"/>
        <v>0</v>
      </c>
      <c r="AP92" s="10">
        <f t="shared" si="214"/>
        <v>0</v>
      </c>
      <c r="AQ92" s="10">
        <f t="shared" si="214"/>
        <v>0</v>
      </c>
      <c r="AR92" s="10">
        <f t="shared" si="214"/>
        <v>0</v>
      </c>
      <c r="AS92" s="10">
        <f t="shared" si="214"/>
        <v>0</v>
      </c>
      <c r="AT92" s="10">
        <f t="shared" si="214"/>
        <v>0</v>
      </c>
      <c r="AU92" s="10">
        <f t="shared" si="214"/>
        <v>0</v>
      </c>
      <c r="AV92" s="10">
        <f t="shared" si="214"/>
        <v>0</v>
      </c>
      <c r="AW92" s="10">
        <f t="shared" si="214"/>
        <v>0</v>
      </c>
      <c r="AX92" s="10">
        <f t="shared" si="214"/>
        <v>0</v>
      </c>
      <c r="AY92" s="10">
        <f t="shared" si="214"/>
        <v>0</v>
      </c>
      <c r="AZ92" s="10">
        <f t="shared" si="214"/>
        <v>0</v>
      </c>
      <c r="BA92" s="10">
        <f t="shared" si="214"/>
        <v>0</v>
      </c>
      <c r="BB92" s="10">
        <f t="shared" si="214"/>
        <v>0</v>
      </c>
      <c r="BC92" s="10">
        <f t="shared" si="214"/>
        <v>0</v>
      </c>
      <c r="BD92" s="10">
        <f t="shared" si="214"/>
        <v>0</v>
      </c>
      <c r="BE92" s="10">
        <f t="shared" si="214"/>
        <v>0</v>
      </c>
      <c r="BF92" s="10">
        <f t="shared" si="214"/>
        <v>0</v>
      </c>
      <c r="BG92" s="10">
        <f t="shared" si="214"/>
        <v>0</v>
      </c>
      <c r="BH92" s="10">
        <f t="shared" si="214"/>
        <v>0</v>
      </c>
      <c r="BI92" s="10">
        <f t="shared" si="214"/>
        <v>0</v>
      </c>
      <c r="BJ92" s="10">
        <f t="shared" si="214"/>
        <v>0</v>
      </c>
      <c r="BK92" s="10">
        <f t="shared" si="214"/>
        <v>0</v>
      </c>
      <c r="BL92" s="10">
        <f t="shared" ref="BL92:BU92" si="215">BL91*$C91</f>
        <v>0</v>
      </c>
      <c r="BM92" s="10">
        <f t="shared" si="215"/>
        <v>0</v>
      </c>
      <c r="BN92" s="10">
        <f t="shared" si="215"/>
        <v>0</v>
      </c>
      <c r="BO92" s="10">
        <f t="shared" si="215"/>
        <v>0</v>
      </c>
      <c r="BP92" s="10">
        <f t="shared" si="215"/>
        <v>0</v>
      </c>
      <c r="BQ92" s="10">
        <f t="shared" si="215"/>
        <v>0</v>
      </c>
      <c r="BR92" s="10">
        <f t="shared" si="215"/>
        <v>0</v>
      </c>
      <c r="BS92" s="10">
        <f t="shared" si="215"/>
        <v>0</v>
      </c>
      <c r="BT92" s="10">
        <f t="shared" si="215"/>
        <v>0</v>
      </c>
      <c r="BU92" s="10">
        <f t="shared" si="215"/>
        <v>0</v>
      </c>
    </row>
    <row r="93" spans="1:73">
      <c r="A93" s="20" t="s">
        <v>99</v>
      </c>
      <c r="B93" s="43" t="s">
        <v>9</v>
      </c>
      <c r="C93" s="39">
        <f>VLOOKUP(A93,'Resumo Eventograma'!A:E,5,FALSE)</f>
        <v>1869835.57</v>
      </c>
      <c r="D93" s="17">
        <f>EDATE(D$7,E93)</f>
        <v>45536</v>
      </c>
      <c r="E93" s="35">
        <v>12</v>
      </c>
      <c r="F93" s="20">
        <v>28</v>
      </c>
      <c r="G93" s="3">
        <f t="shared" ref="G93" si="216">IF(F93&lt;&gt;"",H93-D93,"")</f>
        <v>882</v>
      </c>
      <c r="H93" s="4">
        <f t="shared" ref="H93" si="217">IFERROR(EOMONTH(D93,F93),"")</f>
        <v>46418</v>
      </c>
      <c r="I93" s="1" t="s">
        <v>7</v>
      </c>
      <c r="J93" s="7">
        <v>0</v>
      </c>
      <c r="K93" s="8">
        <f>IFERROR(IF(AND($D93&lt;=K$6,SUM($I93:J93)&lt;&gt;1),1/$F93,0),0)</f>
        <v>0</v>
      </c>
      <c r="L93" s="8">
        <f>IFERROR(IF(AND($D93&lt;=L$6,SUM($I93:K93)&lt;&gt;1),1/$F93,0),0)</f>
        <v>0</v>
      </c>
      <c r="M93" s="8">
        <f>IFERROR(IF(AND($D93&lt;=M$6,SUM($I93:L93)&lt;&gt;1),1/$F93,0),0)</f>
        <v>0</v>
      </c>
      <c r="N93" s="8">
        <f>IFERROR(IF(AND($D93&lt;=N$6,SUM($I93:M93)&lt;&gt;1),1/$F93,0),0)</f>
        <v>0</v>
      </c>
      <c r="O93" s="8">
        <f>IFERROR(IF(AND($D93&lt;=O$6,SUM($I93:N93)&lt;&gt;1),1/$F93,0),0)</f>
        <v>0</v>
      </c>
      <c r="P93" s="8">
        <f>IFERROR(IF(AND($D93&lt;=P$6,SUM($I93:O93)&lt;&gt;1),1/$F93,0),0)</f>
        <v>0</v>
      </c>
      <c r="Q93" s="8">
        <f>IFERROR(IF(AND($D93&lt;=Q$6,SUM($I93:P93)&lt;&gt;1),1/$F93,0),0)</f>
        <v>0</v>
      </c>
      <c r="R93" s="8">
        <f>IFERROR(IF(AND($D93&lt;=R$6,SUM($I93:Q93)&lt;&gt;1),1/$F93,0),0)</f>
        <v>0</v>
      </c>
      <c r="S93" s="8">
        <f>IFERROR(IF(AND($D93&lt;=S$6,SUM($I93:R93)&lt;&gt;1),1/$F93,0),0)</f>
        <v>0</v>
      </c>
      <c r="T93" s="8">
        <f>IFERROR(IF(AND($D93&lt;=T$6,SUM($I93:S93)&lt;&gt;1),1/$F93,0),0)</f>
        <v>0</v>
      </c>
      <c r="U93" s="8">
        <f>IFERROR(IF(AND($D93&lt;=U$6,SUM($I93:T93)&lt;&gt;1),1/$F93,0),0)</f>
        <v>0</v>
      </c>
      <c r="V93" s="8">
        <f>IFERROR(IF(AND($D93&lt;=V$6,SUM($I93:U93)&lt;&gt;1),1/$F93,0),0)</f>
        <v>0</v>
      </c>
      <c r="W93" s="8">
        <f>IFERROR(IF(AND($D93&lt;=W$6,SUM($I93:V93)&lt;&gt;1),1/$F93,0),0)</f>
        <v>3.5714285714285712E-2</v>
      </c>
      <c r="X93" s="8">
        <f>IFERROR(IF(AND($D93&lt;=X$6,SUM($I93:W93)&lt;&gt;1),1/$F93,0),0)</f>
        <v>3.5714285714285712E-2</v>
      </c>
      <c r="Y93" s="8">
        <f>IFERROR(IF(AND($D93&lt;=Y$6,SUM($I93:X93)&lt;&gt;1),1/$F93,0),0)</f>
        <v>3.5714285714285712E-2</v>
      </c>
      <c r="Z93" s="8">
        <f>IFERROR(IF(AND($D93&lt;=Z$6,SUM($I93:Y93)&lt;&gt;1),1/$F93,0),0)</f>
        <v>3.5714285714285712E-2</v>
      </c>
      <c r="AA93" s="8">
        <f>IFERROR(IF(AND($D93&lt;=AA$6,SUM($I93:Z93)&lt;&gt;1),1/$F93,0),0)</f>
        <v>3.5714285714285712E-2</v>
      </c>
      <c r="AB93" s="8">
        <f>IFERROR(IF(AND($D93&lt;=AB$6,SUM($I93:AA93)&lt;&gt;1),1/$F93,0),0)</f>
        <v>3.5714285714285712E-2</v>
      </c>
      <c r="AC93" s="8">
        <f>IFERROR(IF(AND($D93&lt;=AC$6,SUM($I93:AB93)&lt;&gt;1),1/$F93,0),0)</f>
        <v>3.5714285714285712E-2</v>
      </c>
      <c r="AD93" s="8">
        <f>IFERROR(IF(AND($D93&lt;=AD$6,SUM($I93:AC93)&lt;&gt;1),1/$F93,0),0)</f>
        <v>3.5714285714285712E-2</v>
      </c>
      <c r="AE93" s="8">
        <f>IFERROR(IF(AND($D93&lt;=AE$6,SUM($I93:AD93)&lt;&gt;1),1/$F93,0),0)</f>
        <v>3.5714285714285712E-2</v>
      </c>
      <c r="AF93" s="8">
        <f>IFERROR(IF(AND($D93&lt;=AF$6,SUM($I93:AE93)&lt;&gt;1),1/$F93,0),0)</f>
        <v>3.5714285714285712E-2</v>
      </c>
      <c r="AG93" s="8">
        <f>IFERROR(IF(AND($D93&lt;=AG$6,SUM($I93:AF93)&lt;&gt;1),1/$F93,0),0)</f>
        <v>3.5714285714285712E-2</v>
      </c>
      <c r="AH93" s="8">
        <f>IFERROR(IF(AND($D93&lt;=AH$6,SUM($I93:AG93)&lt;&gt;1),1/$F93,0),0)</f>
        <v>3.5714285714285712E-2</v>
      </c>
      <c r="AI93" s="8">
        <f>IFERROR(IF(AND($D93&lt;=AI$6,SUM($I93:AH93)&lt;&gt;1),1/$F93,0),0)</f>
        <v>3.5714285714285712E-2</v>
      </c>
      <c r="AJ93" s="8">
        <f>IFERROR(IF(AND($D93&lt;=AJ$6,SUM($I93:AI93)&lt;&gt;1),1/$F93,0),0)</f>
        <v>3.5714285714285712E-2</v>
      </c>
      <c r="AK93" s="8">
        <f>IFERROR(IF(AND($D93&lt;=AK$6,SUM($I93:AJ93)&lt;&gt;1),1/$F93,0),0)</f>
        <v>3.5714285714285712E-2</v>
      </c>
      <c r="AL93" s="8">
        <f>IFERROR(IF(AND($D93&lt;=AL$6,SUM($I93:AK93)&lt;&gt;1),1/$F93,0),0)</f>
        <v>3.5714285714285712E-2</v>
      </c>
      <c r="AM93" s="8">
        <f>IFERROR(IF(AND($D93&lt;=AM$6,SUM($I93:AL93)&lt;&gt;1),1/$F93,0),0)</f>
        <v>3.5714285714285712E-2</v>
      </c>
      <c r="AN93" s="8">
        <f>IFERROR(IF(AND($D93&lt;=AN$6,SUM($I93:AM93)&lt;&gt;1),1/$F93,0),0)</f>
        <v>3.5714285714285712E-2</v>
      </c>
      <c r="AO93" s="8">
        <f>IFERROR(IF(AND($D93&lt;=AO$6,SUM($I93:AN93)&lt;&gt;1),1/$F93,0),0)</f>
        <v>3.5714285714285712E-2</v>
      </c>
      <c r="AP93" s="8">
        <f>IFERROR(IF(AND($D93&lt;=AP$6,SUM($I93:AO93)&lt;&gt;1),1/$F93,0),0)</f>
        <v>3.5714285714285712E-2</v>
      </c>
      <c r="AQ93" s="8">
        <f>IFERROR(IF(AND($D93&lt;=AQ$6,SUM($I93:AP93)&lt;&gt;1),1/$F93,0),0)</f>
        <v>3.5714285714285712E-2</v>
      </c>
      <c r="AR93" s="8">
        <f>IFERROR(IF(AND($D93&lt;=AR$6,SUM($I93:AQ93)&lt;&gt;1),1/$F93,0),0)</f>
        <v>3.5714285714285712E-2</v>
      </c>
      <c r="AS93" s="8">
        <f>IFERROR(IF(AND($D93&lt;=AS$6,SUM($I93:AR93)&lt;&gt;1),1/$F93,0),0)</f>
        <v>3.5714285714285712E-2</v>
      </c>
      <c r="AT93" s="8">
        <f>IFERROR(IF(AND($D93&lt;=AT$6,SUM($I93:AS93)&lt;&gt;1),1/$F93,0),0)</f>
        <v>3.5714285714285712E-2</v>
      </c>
      <c r="AU93" s="8">
        <f>IFERROR(IF(AND($D93&lt;=AU$6,SUM($I93:AT93)&lt;&gt;1),1/$F93,0),0)</f>
        <v>3.5714285714285712E-2</v>
      </c>
      <c r="AV93" s="8">
        <f>IFERROR(IF(AND($D93&lt;=AV$6,SUM($I93:AU93)&lt;&gt;1),1/$F93,0),0)</f>
        <v>3.5714285714285712E-2</v>
      </c>
      <c r="AW93" s="8">
        <f>IFERROR(IF(AND($D93&lt;=AW$6,SUM($I93:AV93)&lt;&gt;1),1/$F93,0),0)</f>
        <v>3.5714285714285712E-2</v>
      </c>
      <c r="AX93" s="8">
        <f>IFERROR(IF(AND($D93&lt;=AX$6,SUM($I93:AW93)&lt;&gt;1),1/$F93,0),0)</f>
        <v>3.5714285714285712E-2</v>
      </c>
      <c r="AY93" s="8">
        <f>IFERROR(IF(AND($D93&lt;=AY$6,SUM($I93:AX93)&lt;&gt;1),1/$F93,0),0)</f>
        <v>0</v>
      </c>
      <c r="AZ93" s="8">
        <f>IFERROR(IF(AND($D93&lt;=AZ$6,SUM($I93:AY93)&lt;&gt;1),1/$F93,0),0)</f>
        <v>0</v>
      </c>
      <c r="BA93" s="8">
        <f>IFERROR(IF(AND($D93&lt;=BA$6,SUM($I93:AZ93)&lt;&gt;1),1/$F93,0),0)</f>
        <v>0</v>
      </c>
      <c r="BB93" s="8">
        <f>IFERROR(IF(AND($D93&lt;=BB$6,SUM($I93:BA93)&lt;&gt;1),1/$F93,0),0)</f>
        <v>0</v>
      </c>
      <c r="BC93" s="8">
        <f>IFERROR(IF(AND($D93&lt;=BC$6,SUM($I93:BB93)&lt;&gt;1),1/$F93,0),0)</f>
        <v>0</v>
      </c>
      <c r="BD93" s="8">
        <f>IFERROR(IF(AND($D93&lt;=BD$6,SUM($I93:BC93)&lt;&gt;1),1/$F93,0),0)</f>
        <v>0</v>
      </c>
      <c r="BE93" s="8">
        <f>IFERROR(IF(AND($D93&lt;=BE$6,SUM($I93:BD93)&lt;&gt;1),1/$F93,0),0)</f>
        <v>0</v>
      </c>
      <c r="BF93" s="8">
        <f>IFERROR(IF(AND($D93&lt;=BF$6,SUM($I93:BE93)&lt;&gt;1),1/$F93,0),0)</f>
        <v>0</v>
      </c>
      <c r="BG93" s="8">
        <f>IFERROR(IF(AND($D93&lt;=BG$6,SUM($I93:BF93)&lt;&gt;1),1/$F93,0),0)</f>
        <v>0</v>
      </c>
      <c r="BH93" s="8">
        <f>IFERROR(IF(AND($D93&lt;=BH$6,SUM($I93:BG93)&lt;&gt;1),1/$F93,0),0)</f>
        <v>0</v>
      </c>
      <c r="BI93" s="8">
        <f>IFERROR(IF(AND($D93&lt;=BI$6,SUM($I93:BH93)&lt;&gt;1),1/$F93,0),0)</f>
        <v>0</v>
      </c>
      <c r="BJ93" s="8">
        <f>IFERROR(IF(AND($D93&lt;=BJ$6,SUM($I93:BI93)&lt;&gt;1),1/$F93,0),0)</f>
        <v>0</v>
      </c>
      <c r="BK93" s="8">
        <f>IFERROR(IF(AND($D93&lt;=BK$6,SUM($I93:BJ93)&lt;&gt;1),1/$F93,0),0)</f>
        <v>0</v>
      </c>
      <c r="BL93" s="8">
        <f>IFERROR(IF(AND($D93&lt;=BL$6,SUM($I93:BK93)&lt;&gt;1),1/$F93,0),0)</f>
        <v>0</v>
      </c>
      <c r="BM93" s="8">
        <f>IFERROR(IF(AND($D93&lt;=BM$6,SUM($I93:BL93)&lt;&gt;1),1/$F93,0),0)</f>
        <v>0</v>
      </c>
      <c r="BN93" s="8">
        <f>IFERROR(IF(AND($D93&lt;=BN$6,SUM($I93:BM93)&lt;&gt;1),1/$F93,0),0)</f>
        <v>0</v>
      </c>
      <c r="BO93" s="8">
        <f>IFERROR(IF(AND($D93&lt;=BO$6,SUM($I93:BN93)&lt;&gt;1),1/$F93,0),0)</f>
        <v>0</v>
      </c>
      <c r="BP93" s="8">
        <f>IFERROR(IF(AND($D93&lt;=BP$6,SUM($I93:BO93)&lt;&gt;1),1/$F93,0),0)</f>
        <v>0</v>
      </c>
      <c r="BQ93" s="8">
        <f>IFERROR(IF(AND($D93&lt;=BQ$6,SUM($I93:BP93)&lt;&gt;1),1/$F93,0),0)</f>
        <v>0</v>
      </c>
      <c r="BR93" s="8">
        <f>IFERROR(IF(AND($D93&lt;=BR$6,SUM($I93:BQ93)&lt;&gt;1),1/$F93,0),0)</f>
        <v>0</v>
      </c>
      <c r="BS93" s="8">
        <f>IFERROR(IF(AND($D93&lt;=BS$6,SUM($I93:BR93)&lt;&gt;1),1/$F93,0),0)</f>
        <v>0</v>
      </c>
      <c r="BT93" s="8">
        <f>IFERROR(IF(AND($D93&lt;=BT$6,SUM($I93:BS93)&lt;&gt;1),1/$F93,0),0)</f>
        <v>0</v>
      </c>
      <c r="BU93" s="8">
        <f>IFERROR(IF(AND($D93&lt;=BU$6,SUM($I93:BT93)&lt;&gt;1),1/$F93,0),0)</f>
        <v>0</v>
      </c>
    </row>
    <row r="94" spans="1:73">
      <c r="A94" s="20"/>
      <c r="B94" s="43"/>
      <c r="C94" s="39"/>
      <c r="D94" s="17"/>
      <c r="E94" s="35"/>
      <c r="F94" s="20"/>
      <c r="G94" s="5"/>
      <c r="H94" s="6"/>
      <c r="I94" s="2" t="s">
        <v>8</v>
      </c>
      <c r="J94" s="9">
        <f t="shared" ref="J94:Y94" si="218">J93*$C93</f>
        <v>0</v>
      </c>
      <c r="K94" s="10">
        <f t="shared" si="218"/>
        <v>0</v>
      </c>
      <c r="L94" s="10">
        <f t="shared" si="218"/>
        <v>0</v>
      </c>
      <c r="M94" s="10">
        <f t="shared" si="218"/>
        <v>0</v>
      </c>
      <c r="N94" s="10">
        <f t="shared" si="218"/>
        <v>0</v>
      </c>
      <c r="O94" s="10">
        <f t="shared" si="218"/>
        <v>0</v>
      </c>
      <c r="P94" s="10">
        <f t="shared" si="218"/>
        <v>0</v>
      </c>
      <c r="Q94" s="10">
        <f t="shared" si="218"/>
        <v>0</v>
      </c>
      <c r="R94" s="10">
        <f t="shared" si="218"/>
        <v>0</v>
      </c>
      <c r="S94" s="10">
        <f t="shared" si="218"/>
        <v>0</v>
      </c>
      <c r="T94" s="10">
        <f t="shared" si="218"/>
        <v>0</v>
      </c>
      <c r="U94" s="10">
        <f t="shared" si="218"/>
        <v>0</v>
      </c>
      <c r="V94" s="10">
        <f t="shared" si="218"/>
        <v>0</v>
      </c>
      <c r="W94" s="10">
        <f t="shared" si="218"/>
        <v>66779.841785714278</v>
      </c>
      <c r="X94" s="10">
        <f t="shared" si="218"/>
        <v>66779.841785714278</v>
      </c>
      <c r="Y94" s="10">
        <f t="shared" si="218"/>
        <v>66779.841785714278</v>
      </c>
      <c r="Z94" s="10">
        <f t="shared" ref="Z94:BK94" si="219">Z93*$C93</f>
        <v>66779.841785714278</v>
      </c>
      <c r="AA94" s="10">
        <f t="shared" si="219"/>
        <v>66779.841785714278</v>
      </c>
      <c r="AB94" s="10">
        <f t="shared" si="219"/>
        <v>66779.841785714278</v>
      </c>
      <c r="AC94" s="10">
        <f t="shared" si="219"/>
        <v>66779.841785714278</v>
      </c>
      <c r="AD94" s="10">
        <f t="shared" si="219"/>
        <v>66779.841785714278</v>
      </c>
      <c r="AE94" s="10">
        <f t="shared" si="219"/>
        <v>66779.841785714278</v>
      </c>
      <c r="AF94" s="10">
        <f t="shared" si="219"/>
        <v>66779.841785714278</v>
      </c>
      <c r="AG94" s="10">
        <f t="shared" si="219"/>
        <v>66779.841785714278</v>
      </c>
      <c r="AH94" s="10">
        <f t="shared" si="219"/>
        <v>66779.841785714278</v>
      </c>
      <c r="AI94" s="10">
        <f t="shared" si="219"/>
        <v>66779.841785714278</v>
      </c>
      <c r="AJ94" s="10">
        <f t="shared" si="219"/>
        <v>66779.841785714278</v>
      </c>
      <c r="AK94" s="10">
        <f t="shared" si="219"/>
        <v>66779.841785714278</v>
      </c>
      <c r="AL94" s="10">
        <f t="shared" si="219"/>
        <v>66779.841785714278</v>
      </c>
      <c r="AM94" s="10">
        <f t="shared" si="219"/>
        <v>66779.841785714278</v>
      </c>
      <c r="AN94" s="10">
        <f t="shared" si="219"/>
        <v>66779.841785714278</v>
      </c>
      <c r="AO94" s="10">
        <f t="shared" si="219"/>
        <v>66779.841785714278</v>
      </c>
      <c r="AP94" s="10">
        <f t="shared" si="219"/>
        <v>66779.841785714278</v>
      </c>
      <c r="AQ94" s="10">
        <f t="shared" si="219"/>
        <v>66779.841785714278</v>
      </c>
      <c r="AR94" s="10">
        <f t="shared" si="219"/>
        <v>66779.841785714278</v>
      </c>
      <c r="AS94" s="10">
        <f t="shared" si="219"/>
        <v>66779.841785714278</v>
      </c>
      <c r="AT94" s="10">
        <f t="shared" si="219"/>
        <v>66779.841785714278</v>
      </c>
      <c r="AU94" s="10">
        <f t="shared" si="219"/>
        <v>66779.841785714278</v>
      </c>
      <c r="AV94" s="10">
        <f t="shared" si="219"/>
        <v>66779.841785714278</v>
      </c>
      <c r="AW94" s="10">
        <f t="shared" si="219"/>
        <v>66779.841785714278</v>
      </c>
      <c r="AX94" s="10">
        <f t="shared" si="219"/>
        <v>66779.841785714278</v>
      </c>
      <c r="AY94" s="10">
        <f t="shared" si="219"/>
        <v>0</v>
      </c>
      <c r="AZ94" s="10">
        <f t="shared" si="219"/>
        <v>0</v>
      </c>
      <c r="BA94" s="10">
        <f t="shared" si="219"/>
        <v>0</v>
      </c>
      <c r="BB94" s="10">
        <f t="shared" si="219"/>
        <v>0</v>
      </c>
      <c r="BC94" s="10">
        <f t="shared" si="219"/>
        <v>0</v>
      </c>
      <c r="BD94" s="10">
        <f t="shared" si="219"/>
        <v>0</v>
      </c>
      <c r="BE94" s="10">
        <f t="shared" si="219"/>
        <v>0</v>
      </c>
      <c r="BF94" s="10">
        <f t="shared" si="219"/>
        <v>0</v>
      </c>
      <c r="BG94" s="10">
        <f t="shared" si="219"/>
        <v>0</v>
      </c>
      <c r="BH94" s="10">
        <f t="shared" si="219"/>
        <v>0</v>
      </c>
      <c r="BI94" s="10">
        <f t="shared" si="219"/>
        <v>0</v>
      </c>
      <c r="BJ94" s="10">
        <f t="shared" si="219"/>
        <v>0</v>
      </c>
      <c r="BK94" s="10">
        <f t="shared" si="219"/>
        <v>0</v>
      </c>
      <c r="BL94" s="10">
        <f t="shared" ref="BL94:BU94" si="220">BL93*$C93</f>
        <v>0</v>
      </c>
      <c r="BM94" s="10">
        <f t="shared" si="220"/>
        <v>0</v>
      </c>
      <c r="BN94" s="10">
        <f t="shared" si="220"/>
        <v>0</v>
      </c>
      <c r="BO94" s="10">
        <f t="shared" si="220"/>
        <v>0</v>
      </c>
      <c r="BP94" s="10">
        <f t="shared" si="220"/>
        <v>0</v>
      </c>
      <c r="BQ94" s="10">
        <f t="shared" si="220"/>
        <v>0</v>
      </c>
      <c r="BR94" s="10">
        <f t="shared" si="220"/>
        <v>0</v>
      </c>
      <c r="BS94" s="10">
        <f t="shared" si="220"/>
        <v>0</v>
      </c>
      <c r="BT94" s="10">
        <f t="shared" si="220"/>
        <v>0</v>
      </c>
      <c r="BU94" s="10">
        <f t="shared" si="220"/>
        <v>0</v>
      </c>
    </row>
    <row r="95" spans="1:73">
      <c r="A95" s="20" t="s">
        <v>100</v>
      </c>
      <c r="B95" s="43" t="s">
        <v>85</v>
      </c>
      <c r="C95" s="39">
        <f>VLOOKUP(A95,'Resumo Eventograma'!A:E,5,FALSE)</f>
        <v>12518556.27</v>
      </c>
      <c r="D95" s="17">
        <f>EDATE(D$7,E95)</f>
        <v>45627</v>
      </c>
      <c r="E95" s="35">
        <v>15</v>
      </c>
      <c r="F95" s="20">
        <v>9</v>
      </c>
      <c r="G95" s="3">
        <f t="shared" ref="G95" si="221">IF(F95&lt;&gt;"",H95-D95,"")</f>
        <v>303</v>
      </c>
      <c r="H95" s="4">
        <f t="shared" ref="H95" si="222">IFERROR(EOMONTH(D95,F95),"")</f>
        <v>45930</v>
      </c>
      <c r="I95" s="1" t="s">
        <v>7</v>
      </c>
      <c r="J95" s="7">
        <v>0</v>
      </c>
      <c r="K95" s="8">
        <f>IFERROR(IF(AND($D95&lt;=K$6,SUM($I95:J95)&lt;&gt;1),1/$F95,0),0)</f>
        <v>0</v>
      </c>
      <c r="L95" s="8">
        <f>IFERROR(IF(AND($D95&lt;=L$6,SUM($I95:K95)&lt;&gt;1),1/$F95,0),0)</f>
        <v>0</v>
      </c>
      <c r="M95" s="8">
        <f>IFERROR(IF(AND($D95&lt;=M$6,SUM($I95:L95)&lt;&gt;1),1/$F95,0),0)</f>
        <v>0</v>
      </c>
      <c r="N95" s="8">
        <f>IFERROR(IF(AND($D95&lt;=N$6,SUM($I95:M95)&lt;&gt;1),1/$F95,0),0)</f>
        <v>0</v>
      </c>
      <c r="O95" s="8">
        <f>IFERROR(IF(AND($D95&lt;=O$6,SUM($I95:N95)&lt;&gt;1),1/$F95,0),0)</f>
        <v>0</v>
      </c>
      <c r="P95" s="8">
        <f>IFERROR(IF(AND($D95&lt;=P$6,SUM($I95:O95)&lt;&gt;1),1/$F95,0),0)</f>
        <v>0</v>
      </c>
      <c r="Q95" s="8">
        <f>IFERROR(IF(AND($D95&lt;=Q$6,SUM($I95:P95)&lt;&gt;1),1/$F95,0),0)</f>
        <v>0</v>
      </c>
      <c r="R95" s="8">
        <f>IFERROR(IF(AND($D95&lt;=R$6,SUM($I95:Q95)&lt;&gt;1),1/$F95,0),0)</f>
        <v>0</v>
      </c>
      <c r="S95" s="8">
        <f>IFERROR(IF(AND($D95&lt;=S$6,SUM($I95:R95)&lt;&gt;1),1/$F95,0),0)</f>
        <v>0</v>
      </c>
      <c r="T95" s="8">
        <f>IFERROR(IF(AND($D95&lt;=T$6,SUM($I95:S95)&lt;&gt;1),1/$F95,0),0)</f>
        <v>0</v>
      </c>
      <c r="U95" s="8">
        <f>IFERROR(IF(AND($D95&lt;=U$6,SUM($I95:T95)&lt;&gt;1),1/$F95,0),0)</f>
        <v>0</v>
      </c>
      <c r="V95" s="8">
        <f>IFERROR(IF(AND($D95&lt;=V$6,SUM($I95:U95)&lt;&gt;1),1/$F95,0),0)</f>
        <v>0</v>
      </c>
      <c r="W95" s="8">
        <f>IFERROR(IF(AND($D95&lt;=W$6,SUM($I95:V95)&lt;&gt;1),1/$F95,0),0)</f>
        <v>0</v>
      </c>
      <c r="X95" s="8">
        <f>IFERROR(IF(AND($D95&lt;=X$6,SUM($I95:W95)&lt;&gt;1),1/$F95,0),0)</f>
        <v>0</v>
      </c>
      <c r="Y95" s="8">
        <f>IFERROR(IF(AND($D95&lt;=Y$6,SUM($I95:X95)&lt;&gt;1),1/$F95,0),0)</f>
        <v>0</v>
      </c>
      <c r="Z95" s="8">
        <f>IFERROR(IF(AND($D95&lt;=Z$6,SUM($I95:Y95)&lt;&gt;1),1/$F95,0),0)</f>
        <v>0.1111111111111111</v>
      </c>
      <c r="AA95" s="8">
        <f>IFERROR(IF(AND($D95&lt;=AA$6,SUM($I95:Z95)&lt;&gt;1),1/$F95,0),0)</f>
        <v>0.1111111111111111</v>
      </c>
      <c r="AB95" s="8">
        <f>IFERROR(IF(AND($D95&lt;=AB$6,SUM($I95:AA95)&lt;&gt;1),1/$F95,0),0)</f>
        <v>0.1111111111111111</v>
      </c>
      <c r="AC95" s="8">
        <f>IFERROR(IF(AND($D95&lt;=AC$6,SUM($I95:AB95)&lt;&gt;1),1/$F95,0),0)</f>
        <v>0.1111111111111111</v>
      </c>
      <c r="AD95" s="8">
        <f>IFERROR(IF(AND($D95&lt;=AD$6,SUM($I95:AC95)&lt;&gt;1),1/$F95,0),0)</f>
        <v>0.1111111111111111</v>
      </c>
      <c r="AE95" s="8">
        <f>IFERROR(IF(AND($D95&lt;=AE$6,SUM($I95:AD95)&lt;&gt;1),1/$F95,0),0)</f>
        <v>0.1111111111111111</v>
      </c>
      <c r="AF95" s="8">
        <f>IFERROR(IF(AND($D95&lt;=AF$6,SUM($I95:AE95)&lt;&gt;1),1/$F95,0),0)</f>
        <v>0.1111111111111111</v>
      </c>
      <c r="AG95" s="8">
        <f>IFERROR(IF(AND($D95&lt;=AG$6,SUM($I95:AF95)&lt;&gt;1),1/$F95,0),0)</f>
        <v>0.1111111111111111</v>
      </c>
      <c r="AH95" s="8">
        <f>IFERROR(IF(AND($D95&lt;=AH$6,SUM($I95:AG95)&lt;&gt;1),1/$F95,0),0)</f>
        <v>0.1111111111111111</v>
      </c>
      <c r="AI95" s="8">
        <f>IFERROR(IF(AND($D95&lt;=AI$6,SUM($I95:AH95)&lt;&gt;1),1/$F95,0),0)</f>
        <v>0</v>
      </c>
      <c r="AJ95" s="8">
        <f>IFERROR(IF(AND($D95&lt;=AJ$6,SUM($I95:AI95)&lt;&gt;1),1/$F95,0),0)</f>
        <v>0</v>
      </c>
      <c r="AK95" s="8">
        <f>IFERROR(IF(AND($D95&lt;=AK$6,SUM($I95:AJ95)&lt;&gt;1),1/$F95,0),0)</f>
        <v>0</v>
      </c>
      <c r="AL95" s="8">
        <f>IFERROR(IF(AND($D95&lt;=AL$6,SUM($I95:AK95)&lt;&gt;1),1/$F95,0),0)</f>
        <v>0</v>
      </c>
      <c r="AM95" s="8">
        <f>IFERROR(IF(AND($D95&lt;=AM$6,SUM($I95:AL95)&lt;&gt;1),1/$F95,0),0)</f>
        <v>0</v>
      </c>
      <c r="AN95" s="8">
        <f>IFERROR(IF(AND($D95&lt;=AN$6,SUM($I95:AM95)&lt;&gt;1),1/$F95,0),0)</f>
        <v>0</v>
      </c>
      <c r="AO95" s="8">
        <f>IFERROR(IF(AND($D95&lt;=AO$6,SUM($I95:AN95)&lt;&gt;1),1/$F95,0),0)</f>
        <v>0</v>
      </c>
      <c r="AP95" s="8">
        <f>IFERROR(IF(AND($D95&lt;=AP$6,SUM($I95:AO95)&lt;&gt;1),1/$F95,0),0)</f>
        <v>0</v>
      </c>
      <c r="AQ95" s="8">
        <f>IFERROR(IF(AND($D95&lt;=AQ$6,SUM($I95:AP95)&lt;&gt;1),1/$F95,0),0)</f>
        <v>0</v>
      </c>
      <c r="AR95" s="8">
        <f>IFERROR(IF(AND($D95&lt;=AR$6,SUM($I95:AQ95)&lt;&gt;1),1/$F95,0),0)</f>
        <v>0</v>
      </c>
      <c r="AS95" s="8">
        <f>IFERROR(IF(AND($D95&lt;=AS$6,SUM($I95:AR95)&lt;&gt;1),1/$F95,0),0)</f>
        <v>0</v>
      </c>
      <c r="AT95" s="8">
        <f>IFERROR(IF(AND($D95&lt;=AT$6,SUM($I95:AS95)&lt;&gt;1),1/$F95,0),0)</f>
        <v>0</v>
      </c>
      <c r="AU95" s="8">
        <f>IFERROR(IF(AND($D95&lt;=AU$6,SUM($I95:AT95)&lt;&gt;1),1/$F95,0),0)</f>
        <v>0</v>
      </c>
      <c r="AV95" s="8">
        <f>IFERROR(IF(AND($D95&lt;=AV$6,SUM($I95:AU95)&lt;&gt;1),1/$F95,0),0)</f>
        <v>0</v>
      </c>
      <c r="AW95" s="8">
        <f>IFERROR(IF(AND($D95&lt;=AW$6,SUM($I95:AV95)&lt;&gt;1),1/$F95,0),0)</f>
        <v>0</v>
      </c>
      <c r="AX95" s="8">
        <f>IFERROR(IF(AND($D95&lt;=AX$6,SUM($I95:AW95)&lt;&gt;1),1/$F95,0),0)</f>
        <v>0</v>
      </c>
      <c r="AY95" s="8">
        <f>IFERROR(IF(AND($D95&lt;=AY$6,SUM($I95:AX95)&lt;&gt;1),1/$F95,0),0)</f>
        <v>0</v>
      </c>
      <c r="AZ95" s="8">
        <f>IFERROR(IF(AND($D95&lt;=AZ$6,SUM($I95:AY95)&lt;&gt;1),1/$F95,0),0)</f>
        <v>0</v>
      </c>
      <c r="BA95" s="8">
        <f>IFERROR(IF(AND($D95&lt;=BA$6,SUM($I95:AZ95)&lt;&gt;1),1/$F95,0),0)</f>
        <v>0</v>
      </c>
      <c r="BB95" s="8">
        <f>IFERROR(IF(AND($D95&lt;=BB$6,SUM($I95:BA95)&lt;&gt;1),1/$F95,0),0)</f>
        <v>0</v>
      </c>
      <c r="BC95" s="8">
        <f>IFERROR(IF(AND($D95&lt;=BC$6,SUM($I95:BB95)&lt;&gt;1),1/$F95,0),0)</f>
        <v>0</v>
      </c>
      <c r="BD95" s="8">
        <f>IFERROR(IF(AND($D95&lt;=BD$6,SUM($I95:BC95)&lt;&gt;1),1/$F95,0),0)</f>
        <v>0</v>
      </c>
      <c r="BE95" s="8">
        <f>IFERROR(IF(AND($D95&lt;=BE$6,SUM($I95:BD95)&lt;&gt;1),1/$F95,0),0)</f>
        <v>0</v>
      </c>
      <c r="BF95" s="8">
        <f>IFERROR(IF(AND($D95&lt;=BF$6,SUM($I95:BE95)&lt;&gt;1),1/$F95,0),0)</f>
        <v>0</v>
      </c>
      <c r="BG95" s="8">
        <f>IFERROR(IF(AND($D95&lt;=BG$6,SUM($I95:BF95)&lt;&gt;1),1/$F95,0),0)</f>
        <v>0</v>
      </c>
      <c r="BH95" s="8">
        <f>IFERROR(IF(AND($D95&lt;=BH$6,SUM($I95:BG95)&lt;&gt;1),1/$F95,0),0)</f>
        <v>0</v>
      </c>
      <c r="BI95" s="8">
        <f>IFERROR(IF(AND($D95&lt;=BI$6,SUM($I95:BH95)&lt;&gt;1),1/$F95,0),0)</f>
        <v>0</v>
      </c>
      <c r="BJ95" s="8">
        <f>IFERROR(IF(AND($D95&lt;=BJ$6,SUM($I95:BI95)&lt;&gt;1),1/$F95,0),0)</f>
        <v>0</v>
      </c>
      <c r="BK95" s="8">
        <f>IFERROR(IF(AND($D95&lt;=BK$6,SUM($I95:BJ95)&lt;&gt;1),1/$F95,0),0)</f>
        <v>0</v>
      </c>
      <c r="BL95" s="8">
        <f>IFERROR(IF(AND($D95&lt;=BL$6,SUM($I95:BK95)&lt;&gt;1),1/$F95,0),0)</f>
        <v>0</v>
      </c>
      <c r="BM95" s="8">
        <f>IFERROR(IF(AND($D95&lt;=BM$6,SUM($I95:BL95)&lt;&gt;1),1/$F95,0),0)</f>
        <v>0</v>
      </c>
      <c r="BN95" s="8">
        <f>IFERROR(IF(AND($D95&lt;=BN$6,SUM($I95:BM95)&lt;&gt;1),1/$F95,0),0)</f>
        <v>0</v>
      </c>
      <c r="BO95" s="8">
        <f>IFERROR(IF(AND($D95&lt;=BO$6,SUM($I95:BN95)&lt;&gt;1),1/$F95,0),0)</f>
        <v>0</v>
      </c>
      <c r="BP95" s="8">
        <f>IFERROR(IF(AND($D95&lt;=BP$6,SUM($I95:BO95)&lt;&gt;1),1/$F95,0),0)</f>
        <v>0</v>
      </c>
      <c r="BQ95" s="8">
        <f>IFERROR(IF(AND($D95&lt;=BQ$6,SUM($I95:BP95)&lt;&gt;1),1/$F95,0),0)</f>
        <v>0</v>
      </c>
      <c r="BR95" s="8">
        <f>IFERROR(IF(AND($D95&lt;=BR$6,SUM($I95:BQ95)&lt;&gt;1),1/$F95,0),0)</f>
        <v>0</v>
      </c>
      <c r="BS95" s="8">
        <f>IFERROR(IF(AND($D95&lt;=BS$6,SUM($I95:BR95)&lt;&gt;1),1/$F95,0),0)</f>
        <v>0</v>
      </c>
      <c r="BT95" s="8">
        <f>IFERROR(IF(AND($D95&lt;=BT$6,SUM($I95:BS95)&lt;&gt;1),1/$F95,0),0)</f>
        <v>0</v>
      </c>
      <c r="BU95" s="8">
        <f>IFERROR(IF(AND($D95&lt;=BU$6,SUM($I95:BT95)&lt;&gt;1),1/$F95,0),0)</f>
        <v>0</v>
      </c>
    </row>
    <row r="96" spans="1:73">
      <c r="A96" s="20"/>
      <c r="B96" s="43"/>
      <c r="C96" s="39"/>
      <c r="D96" s="17"/>
      <c r="E96" s="35"/>
      <c r="F96" s="20"/>
      <c r="G96" s="5"/>
      <c r="H96" s="6"/>
      <c r="I96" s="2" t="s">
        <v>8</v>
      </c>
      <c r="J96" s="9">
        <f t="shared" ref="J96:Y96" si="223">J95*$C95</f>
        <v>0</v>
      </c>
      <c r="K96" s="10">
        <f t="shared" si="223"/>
        <v>0</v>
      </c>
      <c r="L96" s="10">
        <f t="shared" si="223"/>
        <v>0</v>
      </c>
      <c r="M96" s="10">
        <f t="shared" si="223"/>
        <v>0</v>
      </c>
      <c r="N96" s="10">
        <f t="shared" si="223"/>
        <v>0</v>
      </c>
      <c r="O96" s="10">
        <f t="shared" si="223"/>
        <v>0</v>
      </c>
      <c r="P96" s="10">
        <f t="shared" si="223"/>
        <v>0</v>
      </c>
      <c r="Q96" s="10">
        <f t="shared" si="223"/>
        <v>0</v>
      </c>
      <c r="R96" s="10">
        <f t="shared" si="223"/>
        <v>0</v>
      </c>
      <c r="S96" s="10">
        <f t="shared" si="223"/>
        <v>0</v>
      </c>
      <c r="T96" s="10">
        <f t="shared" si="223"/>
        <v>0</v>
      </c>
      <c r="U96" s="10">
        <f t="shared" si="223"/>
        <v>0</v>
      </c>
      <c r="V96" s="10">
        <f t="shared" si="223"/>
        <v>0</v>
      </c>
      <c r="W96" s="10">
        <f t="shared" si="223"/>
        <v>0</v>
      </c>
      <c r="X96" s="10">
        <f t="shared" si="223"/>
        <v>0</v>
      </c>
      <c r="Y96" s="10">
        <f t="shared" si="223"/>
        <v>0</v>
      </c>
      <c r="Z96" s="10">
        <f t="shared" ref="Z96:BK96" si="224">Z95*$C95</f>
        <v>1390950.6966666665</v>
      </c>
      <c r="AA96" s="10">
        <f t="shared" si="224"/>
        <v>1390950.6966666665</v>
      </c>
      <c r="AB96" s="10">
        <f t="shared" si="224"/>
        <v>1390950.6966666665</v>
      </c>
      <c r="AC96" s="10">
        <f t="shared" si="224"/>
        <v>1390950.6966666665</v>
      </c>
      <c r="AD96" s="10">
        <f t="shared" si="224"/>
        <v>1390950.6966666665</v>
      </c>
      <c r="AE96" s="10">
        <f t="shared" si="224"/>
        <v>1390950.6966666665</v>
      </c>
      <c r="AF96" s="10">
        <f t="shared" si="224"/>
        <v>1390950.6966666665</v>
      </c>
      <c r="AG96" s="10">
        <f t="shared" si="224"/>
        <v>1390950.6966666665</v>
      </c>
      <c r="AH96" s="10">
        <f t="shared" si="224"/>
        <v>1390950.6966666665</v>
      </c>
      <c r="AI96" s="10">
        <f t="shared" si="224"/>
        <v>0</v>
      </c>
      <c r="AJ96" s="10">
        <f t="shared" si="224"/>
        <v>0</v>
      </c>
      <c r="AK96" s="10">
        <f t="shared" si="224"/>
        <v>0</v>
      </c>
      <c r="AL96" s="10">
        <f t="shared" si="224"/>
        <v>0</v>
      </c>
      <c r="AM96" s="10">
        <f t="shared" si="224"/>
        <v>0</v>
      </c>
      <c r="AN96" s="10">
        <f t="shared" si="224"/>
        <v>0</v>
      </c>
      <c r="AO96" s="10">
        <f t="shared" si="224"/>
        <v>0</v>
      </c>
      <c r="AP96" s="10">
        <f t="shared" si="224"/>
        <v>0</v>
      </c>
      <c r="AQ96" s="10">
        <f t="shared" si="224"/>
        <v>0</v>
      </c>
      <c r="AR96" s="10">
        <f t="shared" si="224"/>
        <v>0</v>
      </c>
      <c r="AS96" s="10">
        <f t="shared" si="224"/>
        <v>0</v>
      </c>
      <c r="AT96" s="10">
        <f t="shared" si="224"/>
        <v>0</v>
      </c>
      <c r="AU96" s="10">
        <f t="shared" si="224"/>
        <v>0</v>
      </c>
      <c r="AV96" s="10">
        <f t="shared" si="224"/>
        <v>0</v>
      </c>
      <c r="AW96" s="10">
        <f t="shared" si="224"/>
        <v>0</v>
      </c>
      <c r="AX96" s="10">
        <f t="shared" si="224"/>
        <v>0</v>
      </c>
      <c r="AY96" s="10">
        <f t="shared" si="224"/>
        <v>0</v>
      </c>
      <c r="AZ96" s="10">
        <f t="shared" si="224"/>
        <v>0</v>
      </c>
      <c r="BA96" s="10">
        <f t="shared" si="224"/>
        <v>0</v>
      </c>
      <c r="BB96" s="10">
        <f t="shared" si="224"/>
        <v>0</v>
      </c>
      <c r="BC96" s="10">
        <f t="shared" si="224"/>
        <v>0</v>
      </c>
      <c r="BD96" s="10">
        <f t="shared" si="224"/>
        <v>0</v>
      </c>
      <c r="BE96" s="10">
        <f t="shared" si="224"/>
        <v>0</v>
      </c>
      <c r="BF96" s="10">
        <f t="shared" si="224"/>
        <v>0</v>
      </c>
      <c r="BG96" s="10">
        <f t="shared" si="224"/>
        <v>0</v>
      </c>
      <c r="BH96" s="10">
        <f t="shared" si="224"/>
        <v>0</v>
      </c>
      <c r="BI96" s="10">
        <f t="shared" si="224"/>
        <v>0</v>
      </c>
      <c r="BJ96" s="10">
        <f t="shared" si="224"/>
        <v>0</v>
      </c>
      <c r="BK96" s="10">
        <f t="shared" si="224"/>
        <v>0</v>
      </c>
      <c r="BL96" s="10">
        <f t="shared" ref="BL96:BU96" si="225">BL95*$C95</f>
        <v>0</v>
      </c>
      <c r="BM96" s="10">
        <f t="shared" si="225"/>
        <v>0</v>
      </c>
      <c r="BN96" s="10">
        <f t="shared" si="225"/>
        <v>0</v>
      </c>
      <c r="BO96" s="10">
        <f t="shared" si="225"/>
        <v>0</v>
      </c>
      <c r="BP96" s="10">
        <f t="shared" si="225"/>
        <v>0</v>
      </c>
      <c r="BQ96" s="10">
        <f t="shared" si="225"/>
        <v>0</v>
      </c>
      <c r="BR96" s="10">
        <f t="shared" si="225"/>
        <v>0</v>
      </c>
      <c r="BS96" s="10">
        <f t="shared" si="225"/>
        <v>0</v>
      </c>
      <c r="BT96" s="10">
        <f t="shared" si="225"/>
        <v>0</v>
      </c>
      <c r="BU96" s="10">
        <f t="shared" si="225"/>
        <v>0</v>
      </c>
    </row>
    <row r="97" spans="1:73">
      <c r="A97" s="20" t="s">
        <v>101</v>
      </c>
      <c r="B97" s="43" t="s">
        <v>87</v>
      </c>
      <c r="C97" s="39">
        <f>VLOOKUP(A97,'Resumo Eventograma'!A:E,5,FALSE)</f>
        <v>3958929.47</v>
      </c>
      <c r="D97" s="17">
        <f>EDATE(D$7,E97)</f>
        <v>45566</v>
      </c>
      <c r="E97" s="35">
        <v>13</v>
      </c>
      <c r="F97" s="20">
        <v>15</v>
      </c>
      <c r="G97" s="3">
        <f t="shared" ref="G97" si="226">IF(F97&lt;&gt;"",H97-D97,"")</f>
        <v>487</v>
      </c>
      <c r="H97" s="4">
        <f t="shared" ref="H97" si="227">IFERROR(EOMONTH(D97,F97),"")</f>
        <v>46053</v>
      </c>
      <c r="I97" s="1" t="s">
        <v>7</v>
      </c>
      <c r="J97" s="7">
        <v>0</v>
      </c>
      <c r="K97" s="8">
        <f>IFERROR(IF(AND($D97&lt;=K$6,SUM($I97:J97)&lt;&gt;1),1/$F97,0),0)</f>
        <v>0</v>
      </c>
      <c r="L97" s="8">
        <f>IFERROR(IF(AND($D97&lt;=L$6,SUM($I97:K97)&lt;&gt;1),1/$F97,0),0)</f>
        <v>0</v>
      </c>
      <c r="M97" s="8">
        <f>IFERROR(IF(AND($D97&lt;=M$6,SUM($I97:L97)&lt;&gt;1),1/$F97,0),0)</f>
        <v>0</v>
      </c>
      <c r="N97" s="8">
        <f>IFERROR(IF(AND($D97&lt;=N$6,SUM($I97:M97)&lt;&gt;1),1/$F97,0),0)</f>
        <v>0</v>
      </c>
      <c r="O97" s="8">
        <f>IFERROR(IF(AND($D97&lt;=O$6,SUM($I97:N97)&lt;&gt;1),1/$F97,0),0)</f>
        <v>0</v>
      </c>
      <c r="P97" s="8">
        <f>IFERROR(IF(AND($D97&lt;=P$6,SUM($I97:O97)&lt;&gt;1),1/$F97,0),0)</f>
        <v>0</v>
      </c>
      <c r="Q97" s="8">
        <f>IFERROR(IF(AND($D97&lt;=Q$6,SUM($I97:P97)&lt;&gt;1),1/$F97,0),0)</f>
        <v>0</v>
      </c>
      <c r="R97" s="8">
        <f>IFERROR(IF(AND($D97&lt;=R$6,SUM($I97:Q97)&lt;&gt;1),1/$F97,0),0)</f>
        <v>0</v>
      </c>
      <c r="S97" s="8">
        <f>IFERROR(IF(AND($D97&lt;=S$6,SUM($I97:R97)&lt;&gt;1),1/$F97,0),0)</f>
        <v>0</v>
      </c>
      <c r="T97" s="8">
        <f>IFERROR(IF(AND($D97&lt;=T$6,SUM($I97:S97)&lt;&gt;1),1/$F97,0),0)</f>
        <v>0</v>
      </c>
      <c r="U97" s="8">
        <f>IFERROR(IF(AND($D97&lt;=U$6,SUM($I97:T97)&lt;&gt;1),1/$F97,0),0)</f>
        <v>0</v>
      </c>
      <c r="V97" s="8">
        <f>IFERROR(IF(AND($D97&lt;=V$6,SUM($I97:U97)&lt;&gt;1),1/$F97,0),0)</f>
        <v>0</v>
      </c>
      <c r="W97" s="8">
        <f>IFERROR(IF(AND($D97&lt;=W$6,SUM($I97:V97)&lt;&gt;1),1/$F97,0),0)</f>
        <v>0</v>
      </c>
      <c r="X97" s="8">
        <f>IFERROR(IF(AND($D97&lt;=X$6,SUM($I97:W97)&lt;&gt;1),1/$F97,0),0)</f>
        <v>6.6666666666666666E-2</v>
      </c>
      <c r="Y97" s="8">
        <f>IFERROR(IF(AND($D97&lt;=Y$6,SUM($I97:X97)&lt;&gt;1),1/$F97,0),0)</f>
        <v>6.6666666666666666E-2</v>
      </c>
      <c r="Z97" s="8">
        <f>IFERROR(IF(AND($D97&lt;=Z$6,SUM($I97:Y97)&lt;&gt;1),1/$F97,0),0)</f>
        <v>6.6666666666666666E-2</v>
      </c>
      <c r="AA97" s="8">
        <f>IFERROR(IF(AND($D97&lt;=AA$6,SUM($I97:Z97)&lt;&gt;1),1/$F97,0),0)</f>
        <v>6.6666666666666666E-2</v>
      </c>
      <c r="AB97" s="8">
        <f>IFERROR(IF(AND($D97&lt;=AB$6,SUM($I97:AA97)&lt;&gt;1),1/$F97,0),0)</f>
        <v>6.6666666666666666E-2</v>
      </c>
      <c r="AC97" s="8">
        <f>IFERROR(IF(AND($D97&lt;=AC$6,SUM($I97:AB97)&lt;&gt;1),1/$F97,0),0)</f>
        <v>6.6666666666666666E-2</v>
      </c>
      <c r="AD97" s="8">
        <f>IFERROR(IF(AND($D97&lt;=AD$6,SUM($I97:AC97)&lt;&gt;1),1/$F97,0),0)</f>
        <v>6.6666666666666666E-2</v>
      </c>
      <c r="AE97" s="8">
        <f>IFERROR(IF(AND($D97&lt;=AE$6,SUM($I97:AD97)&lt;&gt;1),1/$F97,0),0)</f>
        <v>6.6666666666666666E-2</v>
      </c>
      <c r="AF97" s="8">
        <f>IFERROR(IF(AND($D97&lt;=AF$6,SUM($I97:AE97)&lt;&gt;1),1/$F97,0),0)</f>
        <v>6.6666666666666666E-2</v>
      </c>
      <c r="AG97" s="8">
        <f>IFERROR(IF(AND($D97&lt;=AG$6,SUM($I97:AF97)&lt;&gt;1),1/$F97,0),0)</f>
        <v>6.6666666666666666E-2</v>
      </c>
      <c r="AH97" s="8">
        <f>IFERROR(IF(AND($D97&lt;=AH$6,SUM($I97:AG97)&lt;&gt;1),1/$F97,0),0)</f>
        <v>6.6666666666666666E-2</v>
      </c>
      <c r="AI97" s="8">
        <f>IFERROR(IF(AND($D97&lt;=AI$6,SUM($I97:AH97)&lt;&gt;1),1/$F97,0),0)</f>
        <v>6.6666666666666666E-2</v>
      </c>
      <c r="AJ97" s="8">
        <f>IFERROR(IF(AND($D97&lt;=AJ$6,SUM($I97:AI97)&lt;&gt;1),1/$F97,0),0)</f>
        <v>6.6666666666666666E-2</v>
      </c>
      <c r="AK97" s="8">
        <f>IFERROR(IF(AND($D97&lt;=AK$6,SUM($I97:AJ97)&lt;&gt;1),1/$F97,0),0)</f>
        <v>6.6666666666666666E-2</v>
      </c>
      <c r="AL97" s="8">
        <f>IFERROR(IF(AND($D97&lt;=AL$6,SUM($I97:AK97)&lt;&gt;1),1/$F97,0),0)</f>
        <v>6.6666666666666666E-2</v>
      </c>
      <c r="AM97" s="8">
        <f>IFERROR(IF(AND($D97&lt;=AM$6,SUM($I97:AL97)&lt;&gt;1),1/$F97,0),0)</f>
        <v>0</v>
      </c>
      <c r="AN97" s="8">
        <f>IFERROR(IF(AND($D97&lt;=AN$6,SUM($I97:AM97)&lt;&gt;1),1/$F97,0),0)</f>
        <v>0</v>
      </c>
      <c r="AO97" s="8">
        <f>IFERROR(IF(AND($D97&lt;=AO$6,SUM($I97:AN97)&lt;&gt;1),1/$F97,0),0)</f>
        <v>0</v>
      </c>
      <c r="AP97" s="8">
        <f>IFERROR(IF(AND($D97&lt;=AP$6,SUM($I97:AO97)&lt;&gt;1),1/$F97,0),0)</f>
        <v>0</v>
      </c>
      <c r="AQ97" s="8">
        <f>IFERROR(IF(AND($D97&lt;=AQ$6,SUM($I97:AP97)&lt;&gt;1),1/$F97,0),0)</f>
        <v>0</v>
      </c>
      <c r="AR97" s="8">
        <f>IFERROR(IF(AND($D97&lt;=AR$6,SUM($I97:AQ97)&lt;&gt;1),1/$F97,0),0)</f>
        <v>0</v>
      </c>
      <c r="AS97" s="8">
        <f>IFERROR(IF(AND($D97&lt;=AS$6,SUM($I97:AR97)&lt;&gt;1),1/$F97,0),0)</f>
        <v>0</v>
      </c>
      <c r="AT97" s="8">
        <f>IFERROR(IF(AND($D97&lt;=AT$6,SUM($I97:AS97)&lt;&gt;1),1/$F97,0),0)</f>
        <v>0</v>
      </c>
      <c r="AU97" s="8">
        <f>IFERROR(IF(AND($D97&lt;=AU$6,SUM($I97:AT97)&lt;&gt;1),1/$F97,0),0)</f>
        <v>0</v>
      </c>
      <c r="AV97" s="8">
        <f>IFERROR(IF(AND($D97&lt;=AV$6,SUM($I97:AU97)&lt;&gt;1),1/$F97,0),0)</f>
        <v>0</v>
      </c>
      <c r="AW97" s="8">
        <f>IFERROR(IF(AND($D97&lt;=AW$6,SUM($I97:AV97)&lt;&gt;1),1/$F97,0),0)</f>
        <v>0</v>
      </c>
      <c r="AX97" s="8">
        <f>IFERROR(IF(AND($D97&lt;=AX$6,SUM($I97:AW97)&lt;&gt;1),1/$F97,0),0)</f>
        <v>0</v>
      </c>
      <c r="AY97" s="8">
        <f>IFERROR(IF(AND($D97&lt;=AY$6,SUM($I97:AX97)&lt;&gt;1),1/$F97,0),0)</f>
        <v>0</v>
      </c>
      <c r="AZ97" s="8">
        <f>IFERROR(IF(AND($D97&lt;=AZ$6,SUM($I97:AY97)&lt;&gt;1),1/$F97,0),0)</f>
        <v>0</v>
      </c>
      <c r="BA97" s="8">
        <f>IFERROR(IF(AND($D97&lt;=BA$6,SUM($I97:AZ97)&lt;&gt;1),1/$F97,0),0)</f>
        <v>0</v>
      </c>
      <c r="BB97" s="8">
        <f>IFERROR(IF(AND($D97&lt;=BB$6,SUM($I97:BA97)&lt;&gt;1),1/$F97,0),0)</f>
        <v>0</v>
      </c>
      <c r="BC97" s="8">
        <f>IFERROR(IF(AND($D97&lt;=BC$6,SUM($I97:BB97)&lt;&gt;1),1/$F97,0),0)</f>
        <v>0</v>
      </c>
      <c r="BD97" s="8">
        <f>IFERROR(IF(AND($D97&lt;=BD$6,SUM($I97:BC97)&lt;&gt;1),1/$F97,0),0)</f>
        <v>0</v>
      </c>
      <c r="BE97" s="8">
        <f>IFERROR(IF(AND($D97&lt;=BE$6,SUM($I97:BD97)&lt;&gt;1),1/$F97,0),0)</f>
        <v>0</v>
      </c>
      <c r="BF97" s="8">
        <f>IFERROR(IF(AND($D97&lt;=BF$6,SUM($I97:BE97)&lt;&gt;1),1/$F97,0),0)</f>
        <v>0</v>
      </c>
      <c r="BG97" s="8">
        <f>IFERROR(IF(AND($D97&lt;=BG$6,SUM($I97:BF97)&lt;&gt;1),1/$F97,0),0)</f>
        <v>0</v>
      </c>
      <c r="BH97" s="8">
        <f>IFERROR(IF(AND($D97&lt;=BH$6,SUM($I97:BG97)&lt;&gt;1),1/$F97,0),0)</f>
        <v>0</v>
      </c>
      <c r="BI97" s="8">
        <f>IFERROR(IF(AND($D97&lt;=BI$6,SUM($I97:BH97)&lt;&gt;1),1/$F97,0),0)</f>
        <v>0</v>
      </c>
      <c r="BJ97" s="8">
        <f>IFERROR(IF(AND($D97&lt;=BJ$6,SUM($I97:BI97)&lt;&gt;1),1/$F97,0),0)</f>
        <v>0</v>
      </c>
      <c r="BK97" s="8">
        <f>IFERROR(IF(AND($D97&lt;=BK$6,SUM($I97:BJ97)&lt;&gt;1),1/$F97,0),0)</f>
        <v>0</v>
      </c>
      <c r="BL97" s="8">
        <f>IFERROR(IF(AND($D97&lt;=BL$6,SUM($I97:BK97)&lt;&gt;1),1/$F97,0),0)</f>
        <v>0</v>
      </c>
      <c r="BM97" s="8">
        <f>IFERROR(IF(AND($D97&lt;=BM$6,SUM($I97:BL97)&lt;&gt;1),1/$F97,0),0)</f>
        <v>0</v>
      </c>
      <c r="BN97" s="8">
        <f>IFERROR(IF(AND($D97&lt;=BN$6,SUM($I97:BM97)&lt;&gt;1),1/$F97,0),0)</f>
        <v>0</v>
      </c>
      <c r="BO97" s="8">
        <f>IFERROR(IF(AND($D97&lt;=BO$6,SUM($I97:BN97)&lt;&gt;1),1/$F97,0),0)</f>
        <v>0</v>
      </c>
      <c r="BP97" s="8">
        <f>IFERROR(IF(AND($D97&lt;=BP$6,SUM($I97:BO97)&lt;&gt;1),1/$F97,0),0)</f>
        <v>0</v>
      </c>
      <c r="BQ97" s="8">
        <f>IFERROR(IF(AND($D97&lt;=BQ$6,SUM($I97:BP97)&lt;&gt;1),1/$F97,0),0)</f>
        <v>0</v>
      </c>
      <c r="BR97" s="8">
        <f>IFERROR(IF(AND($D97&lt;=BR$6,SUM($I97:BQ97)&lt;&gt;1),1/$F97,0),0)</f>
        <v>0</v>
      </c>
      <c r="BS97" s="8">
        <f>IFERROR(IF(AND($D97&lt;=BS$6,SUM($I97:BR97)&lt;&gt;1),1/$F97,0),0)</f>
        <v>0</v>
      </c>
      <c r="BT97" s="8">
        <f>IFERROR(IF(AND($D97&lt;=BT$6,SUM($I97:BS97)&lt;&gt;1),1/$F97,0),0)</f>
        <v>0</v>
      </c>
      <c r="BU97" s="8">
        <f>IFERROR(IF(AND($D97&lt;=BU$6,SUM($I97:BT97)&lt;&gt;1),1/$F97,0),0)</f>
        <v>0</v>
      </c>
    </row>
    <row r="98" spans="1:73">
      <c r="A98" s="20"/>
      <c r="B98" s="43"/>
      <c r="C98" s="39"/>
      <c r="D98" s="17"/>
      <c r="E98" s="35"/>
      <c r="F98" s="20"/>
      <c r="G98" s="5"/>
      <c r="H98" s="6"/>
      <c r="I98" s="2" t="s">
        <v>8</v>
      </c>
      <c r="J98" s="9">
        <f t="shared" ref="J98:Y98" si="228">J97*$C97</f>
        <v>0</v>
      </c>
      <c r="K98" s="10">
        <f t="shared" si="228"/>
        <v>0</v>
      </c>
      <c r="L98" s="10">
        <f t="shared" si="228"/>
        <v>0</v>
      </c>
      <c r="M98" s="10">
        <f t="shared" si="228"/>
        <v>0</v>
      </c>
      <c r="N98" s="10">
        <f t="shared" si="228"/>
        <v>0</v>
      </c>
      <c r="O98" s="10">
        <f t="shared" si="228"/>
        <v>0</v>
      </c>
      <c r="P98" s="10">
        <f t="shared" si="228"/>
        <v>0</v>
      </c>
      <c r="Q98" s="10">
        <f t="shared" si="228"/>
        <v>0</v>
      </c>
      <c r="R98" s="10">
        <f t="shared" si="228"/>
        <v>0</v>
      </c>
      <c r="S98" s="10">
        <f t="shared" si="228"/>
        <v>0</v>
      </c>
      <c r="T98" s="10">
        <f t="shared" si="228"/>
        <v>0</v>
      </c>
      <c r="U98" s="10">
        <f t="shared" si="228"/>
        <v>0</v>
      </c>
      <c r="V98" s="10">
        <f t="shared" si="228"/>
        <v>0</v>
      </c>
      <c r="W98" s="10">
        <f t="shared" si="228"/>
        <v>0</v>
      </c>
      <c r="X98" s="10">
        <f t="shared" si="228"/>
        <v>263928.63133333332</v>
      </c>
      <c r="Y98" s="10">
        <f t="shared" si="228"/>
        <v>263928.63133333332</v>
      </c>
      <c r="Z98" s="10">
        <f t="shared" ref="Z98:BK98" si="229">Z97*$C97</f>
        <v>263928.63133333332</v>
      </c>
      <c r="AA98" s="10">
        <f t="shared" si="229"/>
        <v>263928.63133333332</v>
      </c>
      <c r="AB98" s="10">
        <f t="shared" si="229"/>
        <v>263928.63133333332</v>
      </c>
      <c r="AC98" s="10">
        <f t="shared" si="229"/>
        <v>263928.63133333332</v>
      </c>
      <c r="AD98" s="10">
        <f t="shared" si="229"/>
        <v>263928.63133333332</v>
      </c>
      <c r="AE98" s="10">
        <f t="shared" si="229"/>
        <v>263928.63133333332</v>
      </c>
      <c r="AF98" s="10">
        <f t="shared" si="229"/>
        <v>263928.63133333332</v>
      </c>
      <c r="AG98" s="10">
        <f t="shared" si="229"/>
        <v>263928.63133333332</v>
      </c>
      <c r="AH98" s="10">
        <f t="shared" si="229"/>
        <v>263928.63133333332</v>
      </c>
      <c r="AI98" s="10">
        <f t="shared" si="229"/>
        <v>263928.63133333332</v>
      </c>
      <c r="AJ98" s="10">
        <f t="shared" si="229"/>
        <v>263928.63133333332</v>
      </c>
      <c r="AK98" s="10">
        <f t="shared" si="229"/>
        <v>263928.63133333332</v>
      </c>
      <c r="AL98" s="10">
        <f t="shared" si="229"/>
        <v>263928.63133333332</v>
      </c>
      <c r="AM98" s="10">
        <f t="shared" si="229"/>
        <v>0</v>
      </c>
      <c r="AN98" s="10">
        <f t="shared" si="229"/>
        <v>0</v>
      </c>
      <c r="AO98" s="10">
        <f t="shared" si="229"/>
        <v>0</v>
      </c>
      <c r="AP98" s="10">
        <f t="shared" si="229"/>
        <v>0</v>
      </c>
      <c r="AQ98" s="10">
        <f t="shared" si="229"/>
        <v>0</v>
      </c>
      <c r="AR98" s="10">
        <f t="shared" si="229"/>
        <v>0</v>
      </c>
      <c r="AS98" s="10">
        <f t="shared" si="229"/>
        <v>0</v>
      </c>
      <c r="AT98" s="10">
        <f t="shared" si="229"/>
        <v>0</v>
      </c>
      <c r="AU98" s="10">
        <f t="shared" si="229"/>
        <v>0</v>
      </c>
      <c r="AV98" s="10">
        <f t="shared" si="229"/>
        <v>0</v>
      </c>
      <c r="AW98" s="10">
        <f t="shared" si="229"/>
        <v>0</v>
      </c>
      <c r="AX98" s="10">
        <f t="shared" si="229"/>
        <v>0</v>
      </c>
      <c r="AY98" s="10">
        <f t="shared" si="229"/>
        <v>0</v>
      </c>
      <c r="AZ98" s="10">
        <f t="shared" si="229"/>
        <v>0</v>
      </c>
      <c r="BA98" s="10">
        <f t="shared" si="229"/>
        <v>0</v>
      </c>
      <c r="BB98" s="10">
        <f t="shared" si="229"/>
        <v>0</v>
      </c>
      <c r="BC98" s="10">
        <f t="shared" si="229"/>
        <v>0</v>
      </c>
      <c r="BD98" s="10">
        <f t="shared" si="229"/>
        <v>0</v>
      </c>
      <c r="BE98" s="10">
        <f t="shared" si="229"/>
        <v>0</v>
      </c>
      <c r="BF98" s="10">
        <f t="shared" si="229"/>
        <v>0</v>
      </c>
      <c r="BG98" s="10">
        <f t="shared" si="229"/>
        <v>0</v>
      </c>
      <c r="BH98" s="10">
        <f t="shared" si="229"/>
        <v>0</v>
      </c>
      <c r="BI98" s="10">
        <f t="shared" si="229"/>
        <v>0</v>
      </c>
      <c r="BJ98" s="10">
        <f t="shared" si="229"/>
        <v>0</v>
      </c>
      <c r="BK98" s="10">
        <f t="shared" si="229"/>
        <v>0</v>
      </c>
      <c r="BL98" s="10">
        <f t="shared" ref="BL98:BU98" si="230">BL97*$C97</f>
        <v>0</v>
      </c>
      <c r="BM98" s="10">
        <f t="shared" si="230"/>
        <v>0</v>
      </c>
      <c r="BN98" s="10">
        <f t="shared" si="230"/>
        <v>0</v>
      </c>
      <c r="BO98" s="10">
        <f t="shared" si="230"/>
        <v>0</v>
      </c>
      <c r="BP98" s="10">
        <f t="shared" si="230"/>
        <v>0</v>
      </c>
      <c r="BQ98" s="10">
        <f t="shared" si="230"/>
        <v>0</v>
      </c>
      <c r="BR98" s="10">
        <f t="shared" si="230"/>
        <v>0</v>
      </c>
      <c r="BS98" s="10">
        <f t="shared" si="230"/>
        <v>0</v>
      </c>
      <c r="BT98" s="10">
        <f t="shared" si="230"/>
        <v>0</v>
      </c>
      <c r="BU98" s="10">
        <f t="shared" si="230"/>
        <v>0</v>
      </c>
    </row>
    <row r="99" spans="1:73">
      <c r="A99" s="20" t="s">
        <v>102</v>
      </c>
      <c r="B99" s="43" t="s">
        <v>89</v>
      </c>
      <c r="C99" s="39">
        <f>VLOOKUP(A99,'Resumo Eventograma'!A:E,5,FALSE)</f>
        <v>224862.3</v>
      </c>
      <c r="D99" s="17">
        <f>EDATE(D$7,E99)</f>
        <v>46143</v>
      </c>
      <c r="E99" s="35">
        <v>32</v>
      </c>
      <c r="F99" s="20">
        <v>13</v>
      </c>
      <c r="G99" s="3">
        <f t="shared" ref="G99" si="231">IF(F99&lt;&gt;"",H99-D99,"")</f>
        <v>425</v>
      </c>
      <c r="H99" s="4">
        <f t="shared" ref="H99" si="232">IFERROR(EOMONTH(D99,F99),"")</f>
        <v>46568</v>
      </c>
      <c r="I99" s="1" t="s">
        <v>7</v>
      </c>
      <c r="J99" s="7">
        <v>0</v>
      </c>
      <c r="K99" s="8">
        <f>IFERROR(IF(AND($D99&lt;=K$6,SUM($I99:J99)&lt;&gt;1),1/$F99,0),0)</f>
        <v>0</v>
      </c>
      <c r="L99" s="8">
        <f>IFERROR(IF(AND($D99&lt;=L$6,SUM($I99:K99)&lt;&gt;1),1/$F99,0),0)</f>
        <v>0</v>
      </c>
      <c r="M99" s="8">
        <f>IFERROR(IF(AND($D99&lt;=M$6,SUM($I99:L99)&lt;&gt;1),1/$F99,0),0)</f>
        <v>0</v>
      </c>
      <c r="N99" s="8">
        <f>IFERROR(IF(AND($D99&lt;=N$6,SUM($I99:M99)&lt;&gt;1),1/$F99,0),0)</f>
        <v>0</v>
      </c>
      <c r="O99" s="8">
        <f>IFERROR(IF(AND($D99&lt;=O$6,SUM($I99:N99)&lt;&gt;1),1/$F99,0),0)</f>
        <v>0</v>
      </c>
      <c r="P99" s="8">
        <f>IFERROR(IF(AND($D99&lt;=P$6,SUM($I99:O99)&lt;&gt;1),1/$F99,0),0)</f>
        <v>0</v>
      </c>
      <c r="Q99" s="8">
        <f>IFERROR(IF(AND($D99&lt;=Q$6,SUM($I99:P99)&lt;&gt;1),1/$F99,0),0)</f>
        <v>0</v>
      </c>
      <c r="R99" s="8">
        <f>IFERROR(IF(AND($D99&lt;=R$6,SUM($I99:Q99)&lt;&gt;1),1/$F99,0),0)</f>
        <v>0</v>
      </c>
      <c r="S99" s="8">
        <f>IFERROR(IF(AND($D99&lt;=S$6,SUM($I99:R99)&lt;&gt;1),1/$F99,0),0)</f>
        <v>0</v>
      </c>
      <c r="T99" s="8">
        <f>IFERROR(IF(AND($D99&lt;=T$6,SUM($I99:S99)&lt;&gt;1),1/$F99,0),0)</f>
        <v>0</v>
      </c>
      <c r="U99" s="8">
        <f>IFERROR(IF(AND($D99&lt;=U$6,SUM($I99:T99)&lt;&gt;1),1/$F99,0),0)</f>
        <v>0</v>
      </c>
      <c r="V99" s="8">
        <f>IFERROR(IF(AND($D99&lt;=V$6,SUM($I99:U99)&lt;&gt;1),1/$F99,0),0)</f>
        <v>0</v>
      </c>
      <c r="W99" s="8">
        <f>IFERROR(IF(AND($D99&lt;=W$6,SUM($I99:V99)&lt;&gt;1),1/$F99,0),0)</f>
        <v>0</v>
      </c>
      <c r="X99" s="8">
        <f>IFERROR(IF(AND($D99&lt;=X$6,SUM($I99:W99)&lt;&gt;1),1/$F99,0),0)</f>
        <v>0</v>
      </c>
      <c r="Y99" s="8">
        <f>IFERROR(IF(AND($D99&lt;=Y$6,SUM($I99:X99)&lt;&gt;1),1/$F99,0),0)</f>
        <v>0</v>
      </c>
      <c r="Z99" s="8">
        <f>IFERROR(IF(AND($D99&lt;=Z$6,SUM($I99:Y99)&lt;&gt;1),1/$F99,0),0)</f>
        <v>0</v>
      </c>
      <c r="AA99" s="8">
        <f>IFERROR(IF(AND($D99&lt;=AA$6,SUM($I99:Z99)&lt;&gt;1),1/$F99,0),0)</f>
        <v>0</v>
      </c>
      <c r="AB99" s="8">
        <f>IFERROR(IF(AND($D99&lt;=AB$6,SUM($I99:AA99)&lt;&gt;1),1/$F99,0),0)</f>
        <v>0</v>
      </c>
      <c r="AC99" s="8">
        <f>IFERROR(IF(AND($D99&lt;=AC$6,SUM($I99:AB99)&lt;&gt;1),1/$F99,0),0)</f>
        <v>0</v>
      </c>
      <c r="AD99" s="8">
        <f>IFERROR(IF(AND($D99&lt;=AD$6,SUM($I99:AC99)&lt;&gt;1),1/$F99,0),0)</f>
        <v>0</v>
      </c>
      <c r="AE99" s="8">
        <f>IFERROR(IF(AND($D99&lt;=AE$6,SUM($I99:AD99)&lt;&gt;1),1/$F99,0),0)</f>
        <v>0</v>
      </c>
      <c r="AF99" s="8">
        <f>IFERROR(IF(AND($D99&lt;=AF$6,SUM($I99:AE99)&lt;&gt;1),1/$F99,0),0)</f>
        <v>0</v>
      </c>
      <c r="AG99" s="8">
        <f>IFERROR(IF(AND($D99&lt;=AG$6,SUM($I99:AF99)&lt;&gt;1),1/$F99,0),0)</f>
        <v>0</v>
      </c>
      <c r="AH99" s="8">
        <f>IFERROR(IF(AND($D99&lt;=AH$6,SUM($I99:AG99)&lt;&gt;1),1/$F99,0),0)</f>
        <v>0</v>
      </c>
      <c r="AI99" s="8">
        <f>IFERROR(IF(AND($D99&lt;=AI$6,SUM($I99:AH99)&lt;&gt;1),1/$F99,0),0)</f>
        <v>0</v>
      </c>
      <c r="AJ99" s="8">
        <f>IFERROR(IF(AND($D99&lt;=AJ$6,SUM($I99:AI99)&lt;&gt;1),1/$F99,0),0)</f>
        <v>0</v>
      </c>
      <c r="AK99" s="8">
        <f>IFERROR(IF(AND($D99&lt;=AK$6,SUM($I99:AJ99)&lt;&gt;1),1/$F99,0),0)</f>
        <v>0</v>
      </c>
      <c r="AL99" s="8">
        <f>IFERROR(IF(AND($D99&lt;=AL$6,SUM($I99:AK99)&lt;&gt;1),1/$F99,0),0)</f>
        <v>0</v>
      </c>
      <c r="AM99" s="8">
        <f>IFERROR(IF(AND($D99&lt;=AM$6,SUM($I99:AL99)&lt;&gt;1),1/$F99,0),0)</f>
        <v>0</v>
      </c>
      <c r="AN99" s="8">
        <f>IFERROR(IF(AND($D99&lt;=AN$6,SUM($I99:AM99)&lt;&gt;1),1/$F99,0),0)</f>
        <v>0</v>
      </c>
      <c r="AO99" s="8">
        <f>IFERROR(IF(AND($D99&lt;=AO$6,SUM($I99:AN99)&lt;&gt;1),1/$F99,0),0)</f>
        <v>0</v>
      </c>
      <c r="AP99" s="8">
        <f>IFERROR(IF(AND($D99&lt;=AP$6,SUM($I99:AO99)&lt;&gt;1),1/$F99,0),0)</f>
        <v>0</v>
      </c>
      <c r="AQ99" s="8">
        <f>IFERROR(IF(AND($D99&lt;=AQ$6,SUM($I99:AP99)&lt;&gt;1),1/$F99,0),0)</f>
        <v>7.6923076923076927E-2</v>
      </c>
      <c r="AR99" s="8">
        <f>IFERROR(IF(AND($D99&lt;=AR$6,SUM($I99:AQ99)&lt;&gt;1),1/$F99,0),0)</f>
        <v>7.6923076923076927E-2</v>
      </c>
      <c r="AS99" s="8">
        <f>IFERROR(IF(AND($D99&lt;=AS$6,SUM($I99:AR99)&lt;&gt;1),1/$F99,0),0)</f>
        <v>7.6923076923076927E-2</v>
      </c>
      <c r="AT99" s="8">
        <f>IFERROR(IF(AND($D99&lt;=AT$6,SUM($I99:AS99)&lt;&gt;1),1/$F99,0),0)</f>
        <v>7.6923076923076927E-2</v>
      </c>
      <c r="AU99" s="8">
        <f>IFERROR(IF(AND($D99&lt;=AU$6,SUM($I99:AT99)&lt;&gt;1),1/$F99,0),0)</f>
        <v>7.6923076923076927E-2</v>
      </c>
      <c r="AV99" s="8">
        <f>IFERROR(IF(AND($D99&lt;=AV$6,SUM($I99:AU99)&lt;&gt;1),1/$F99,0),0)</f>
        <v>7.6923076923076927E-2</v>
      </c>
      <c r="AW99" s="8">
        <f>IFERROR(IF(AND($D99&lt;=AW$6,SUM($I99:AV99)&lt;&gt;1),1/$F99,0),0)</f>
        <v>7.6923076923076927E-2</v>
      </c>
      <c r="AX99" s="8">
        <f>IFERROR(IF(AND($D99&lt;=AX$6,SUM($I99:AW99)&lt;&gt;1),1/$F99,0),0)</f>
        <v>7.6923076923076927E-2</v>
      </c>
      <c r="AY99" s="8">
        <f>IFERROR(IF(AND($D99&lt;=AY$6,SUM($I99:AX99)&lt;&gt;1),1/$F99,0),0)</f>
        <v>7.6923076923076927E-2</v>
      </c>
      <c r="AZ99" s="8">
        <f>IFERROR(IF(AND($D99&lt;=AZ$6,SUM($I99:AY99)&lt;&gt;1),1/$F99,0),0)</f>
        <v>7.6923076923076927E-2</v>
      </c>
      <c r="BA99" s="8">
        <f>IFERROR(IF(AND($D99&lt;=BA$6,SUM($I99:AZ99)&lt;&gt;1),1/$F99,0),0)</f>
        <v>7.6923076923076927E-2</v>
      </c>
      <c r="BB99" s="8">
        <f>IFERROR(IF(AND($D99&lt;=BB$6,SUM($I99:BA99)&lt;&gt;1),1/$F99,0),0)</f>
        <v>7.6923076923076927E-2</v>
      </c>
      <c r="BC99" s="8">
        <f>IFERROR(IF(AND($D99&lt;=BC$6,SUM($I99:BB99)&lt;&gt;1),1/$F99,0),0)</f>
        <v>7.6923076923076927E-2</v>
      </c>
      <c r="BD99" s="8">
        <f>IFERROR(IF(AND($D99&lt;=BD$6,SUM($I99:BC99)&lt;&gt;1),1/$F99,0),0)</f>
        <v>0</v>
      </c>
      <c r="BE99" s="8">
        <f>IFERROR(IF(AND($D99&lt;=BE$6,SUM($I99:BD99)&lt;&gt;1),1/$F99,0),0)</f>
        <v>0</v>
      </c>
      <c r="BF99" s="8">
        <f>IFERROR(IF(AND($D99&lt;=BF$6,SUM($I99:BE99)&lt;&gt;1),1/$F99,0),0)</f>
        <v>0</v>
      </c>
      <c r="BG99" s="8">
        <f>IFERROR(IF(AND($D99&lt;=BG$6,SUM($I99:BF99)&lt;&gt;1),1/$F99,0),0)</f>
        <v>0</v>
      </c>
      <c r="BH99" s="8">
        <f>IFERROR(IF(AND($D99&lt;=BH$6,SUM($I99:BG99)&lt;&gt;1),1/$F99,0),0)</f>
        <v>0</v>
      </c>
      <c r="BI99" s="8">
        <f>IFERROR(IF(AND($D99&lt;=BI$6,SUM($I99:BH99)&lt;&gt;1),1/$F99,0),0)</f>
        <v>0</v>
      </c>
      <c r="BJ99" s="8">
        <f>IFERROR(IF(AND($D99&lt;=BJ$6,SUM($I99:BI99)&lt;&gt;1),1/$F99,0),0)</f>
        <v>0</v>
      </c>
      <c r="BK99" s="8">
        <f>IFERROR(IF(AND($D99&lt;=BK$6,SUM($I99:BJ99)&lt;&gt;1),1/$F99,0),0)</f>
        <v>0</v>
      </c>
      <c r="BL99" s="8">
        <f>IFERROR(IF(AND($D99&lt;=BL$6,SUM($I99:BK99)&lt;&gt;1),1/$F99,0),0)</f>
        <v>0</v>
      </c>
      <c r="BM99" s="8">
        <f>IFERROR(IF(AND($D99&lt;=BM$6,SUM($I99:BL99)&lt;&gt;1),1/$F99,0),0)</f>
        <v>0</v>
      </c>
      <c r="BN99" s="8">
        <f>IFERROR(IF(AND($D99&lt;=BN$6,SUM($I99:BM99)&lt;&gt;1),1/$F99,0),0)</f>
        <v>0</v>
      </c>
      <c r="BO99" s="8">
        <f>IFERROR(IF(AND($D99&lt;=BO$6,SUM($I99:BN99)&lt;&gt;1),1/$F99,0),0)</f>
        <v>0</v>
      </c>
      <c r="BP99" s="8">
        <f>IFERROR(IF(AND($D99&lt;=BP$6,SUM($I99:BO99)&lt;&gt;1),1/$F99,0),0)</f>
        <v>0</v>
      </c>
      <c r="BQ99" s="8">
        <f>IFERROR(IF(AND($D99&lt;=BQ$6,SUM($I99:BP99)&lt;&gt;1),1/$F99,0),0)</f>
        <v>0</v>
      </c>
      <c r="BR99" s="8">
        <f>IFERROR(IF(AND($D99&lt;=BR$6,SUM($I99:BQ99)&lt;&gt;1),1/$F99,0),0)</f>
        <v>0</v>
      </c>
      <c r="BS99" s="8">
        <f>IFERROR(IF(AND($D99&lt;=BS$6,SUM($I99:BR99)&lt;&gt;1),1/$F99,0),0)</f>
        <v>0</v>
      </c>
      <c r="BT99" s="8">
        <f>IFERROR(IF(AND($D99&lt;=BT$6,SUM($I99:BS99)&lt;&gt;1),1/$F99,0),0)</f>
        <v>0</v>
      </c>
      <c r="BU99" s="8">
        <f>IFERROR(IF(AND($D99&lt;=BU$6,SUM($I99:BT99)&lt;&gt;1),1/$F99,0),0)</f>
        <v>0</v>
      </c>
    </row>
    <row r="100" spans="1:73">
      <c r="A100" s="20"/>
      <c r="B100" s="43"/>
      <c r="C100" s="39"/>
      <c r="D100" s="17"/>
      <c r="E100" s="35"/>
      <c r="F100" s="20"/>
      <c r="G100" s="5"/>
      <c r="H100" s="6"/>
      <c r="I100" s="2" t="s">
        <v>8</v>
      </c>
      <c r="J100" s="9">
        <f t="shared" ref="J100:Y100" si="233">J99*$C99</f>
        <v>0</v>
      </c>
      <c r="K100" s="10">
        <f t="shared" si="233"/>
        <v>0</v>
      </c>
      <c r="L100" s="10">
        <f t="shared" si="233"/>
        <v>0</v>
      </c>
      <c r="M100" s="10">
        <f t="shared" si="233"/>
        <v>0</v>
      </c>
      <c r="N100" s="10">
        <f t="shared" si="233"/>
        <v>0</v>
      </c>
      <c r="O100" s="10">
        <f t="shared" si="233"/>
        <v>0</v>
      </c>
      <c r="P100" s="10">
        <f t="shared" si="233"/>
        <v>0</v>
      </c>
      <c r="Q100" s="10">
        <f t="shared" si="233"/>
        <v>0</v>
      </c>
      <c r="R100" s="10">
        <f t="shared" si="233"/>
        <v>0</v>
      </c>
      <c r="S100" s="10">
        <f t="shared" si="233"/>
        <v>0</v>
      </c>
      <c r="T100" s="10">
        <f t="shared" si="233"/>
        <v>0</v>
      </c>
      <c r="U100" s="10">
        <f t="shared" si="233"/>
        <v>0</v>
      </c>
      <c r="V100" s="10">
        <f t="shared" si="233"/>
        <v>0</v>
      </c>
      <c r="W100" s="10">
        <f t="shared" si="233"/>
        <v>0</v>
      </c>
      <c r="X100" s="10">
        <f t="shared" si="233"/>
        <v>0</v>
      </c>
      <c r="Y100" s="10">
        <f t="shared" si="233"/>
        <v>0</v>
      </c>
      <c r="Z100" s="10">
        <f t="shared" ref="Z100:BK100" si="234">Z99*$C99</f>
        <v>0</v>
      </c>
      <c r="AA100" s="10">
        <f t="shared" si="234"/>
        <v>0</v>
      </c>
      <c r="AB100" s="10">
        <f t="shared" si="234"/>
        <v>0</v>
      </c>
      <c r="AC100" s="10">
        <f t="shared" si="234"/>
        <v>0</v>
      </c>
      <c r="AD100" s="10">
        <f t="shared" si="234"/>
        <v>0</v>
      </c>
      <c r="AE100" s="10">
        <f t="shared" si="234"/>
        <v>0</v>
      </c>
      <c r="AF100" s="10">
        <f t="shared" si="234"/>
        <v>0</v>
      </c>
      <c r="AG100" s="10">
        <f t="shared" si="234"/>
        <v>0</v>
      </c>
      <c r="AH100" s="10">
        <f t="shared" si="234"/>
        <v>0</v>
      </c>
      <c r="AI100" s="10">
        <f t="shared" si="234"/>
        <v>0</v>
      </c>
      <c r="AJ100" s="10">
        <f t="shared" si="234"/>
        <v>0</v>
      </c>
      <c r="AK100" s="10">
        <f t="shared" si="234"/>
        <v>0</v>
      </c>
      <c r="AL100" s="10">
        <f t="shared" si="234"/>
        <v>0</v>
      </c>
      <c r="AM100" s="10">
        <f t="shared" si="234"/>
        <v>0</v>
      </c>
      <c r="AN100" s="10">
        <f t="shared" si="234"/>
        <v>0</v>
      </c>
      <c r="AO100" s="10">
        <f t="shared" si="234"/>
        <v>0</v>
      </c>
      <c r="AP100" s="10">
        <f t="shared" si="234"/>
        <v>0</v>
      </c>
      <c r="AQ100" s="10">
        <f t="shared" si="234"/>
        <v>17297.099999999999</v>
      </c>
      <c r="AR100" s="10">
        <f t="shared" si="234"/>
        <v>17297.099999999999</v>
      </c>
      <c r="AS100" s="10">
        <f t="shared" si="234"/>
        <v>17297.099999999999</v>
      </c>
      <c r="AT100" s="10">
        <f t="shared" si="234"/>
        <v>17297.099999999999</v>
      </c>
      <c r="AU100" s="10">
        <f t="shared" si="234"/>
        <v>17297.099999999999</v>
      </c>
      <c r="AV100" s="10">
        <f t="shared" si="234"/>
        <v>17297.099999999999</v>
      </c>
      <c r="AW100" s="10">
        <f t="shared" si="234"/>
        <v>17297.099999999999</v>
      </c>
      <c r="AX100" s="10">
        <f t="shared" si="234"/>
        <v>17297.099999999999</v>
      </c>
      <c r="AY100" s="10">
        <f t="shared" si="234"/>
        <v>17297.099999999999</v>
      </c>
      <c r="AZ100" s="10">
        <f t="shared" si="234"/>
        <v>17297.099999999999</v>
      </c>
      <c r="BA100" s="10">
        <f t="shared" si="234"/>
        <v>17297.099999999999</v>
      </c>
      <c r="BB100" s="10">
        <f t="shared" si="234"/>
        <v>17297.099999999999</v>
      </c>
      <c r="BC100" s="10">
        <f t="shared" si="234"/>
        <v>17297.099999999999</v>
      </c>
      <c r="BD100" s="10">
        <f t="shared" si="234"/>
        <v>0</v>
      </c>
      <c r="BE100" s="10">
        <f t="shared" si="234"/>
        <v>0</v>
      </c>
      <c r="BF100" s="10">
        <f t="shared" si="234"/>
        <v>0</v>
      </c>
      <c r="BG100" s="10">
        <f t="shared" si="234"/>
        <v>0</v>
      </c>
      <c r="BH100" s="10">
        <f t="shared" si="234"/>
        <v>0</v>
      </c>
      <c r="BI100" s="10">
        <f t="shared" si="234"/>
        <v>0</v>
      </c>
      <c r="BJ100" s="10">
        <f t="shared" si="234"/>
        <v>0</v>
      </c>
      <c r="BK100" s="10">
        <f t="shared" si="234"/>
        <v>0</v>
      </c>
      <c r="BL100" s="10">
        <f t="shared" ref="BL100:BU100" si="235">BL99*$C99</f>
        <v>0</v>
      </c>
      <c r="BM100" s="10">
        <f t="shared" si="235"/>
        <v>0</v>
      </c>
      <c r="BN100" s="10">
        <f t="shared" si="235"/>
        <v>0</v>
      </c>
      <c r="BO100" s="10">
        <f t="shared" si="235"/>
        <v>0</v>
      </c>
      <c r="BP100" s="10">
        <f t="shared" si="235"/>
        <v>0</v>
      </c>
      <c r="BQ100" s="10">
        <f t="shared" si="235"/>
        <v>0</v>
      </c>
      <c r="BR100" s="10">
        <f t="shared" si="235"/>
        <v>0</v>
      </c>
      <c r="BS100" s="10">
        <f t="shared" si="235"/>
        <v>0</v>
      </c>
      <c r="BT100" s="10">
        <f t="shared" si="235"/>
        <v>0</v>
      </c>
      <c r="BU100" s="10">
        <f t="shared" si="235"/>
        <v>0</v>
      </c>
    </row>
    <row r="101" spans="1:73">
      <c r="A101" s="20" t="s">
        <v>103</v>
      </c>
      <c r="B101" s="43" t="s">
        <v>10</v>
      </c>
      <c r="C101" s="39">
        <f>VLOOKUP(A101,'Resumo Eventograma'!A:E,5,FALSE)</f>
        <v>1028617.02</v>
      </c>
      <c r="D101" s="17">
        <f>EDATE(D$7,E101)</f>
        <v>45992</v>
      </c>
      <c r="E101" s="35">
        <v>27</v>
      </c>
      <c r="F101" s="20">
        <v>11</v>
      </c>
      <c r="G101" s="3">
        <f t="shared" ref="G101" si="236">IF(F101&lt;&gt;"",H101-D101,"")</f>
        <v>364</v>
      </c>
      <c r="H101" s="4">
        <f t="shared" ref="H101" si="237">IFERROR(EOMONTH(D101,F101),"")</f>
        <v>46356</v>
      </c>
      <c r="I101" s="1" t="s">
        <v>7</v>
      </c>
      <c r="J101" s="7">
        <v>0</v>
      </c>
      <c r="K101" s="8">
        <f>IFERROR(IF(AND($D101&lt;=K$6,SUM($I101:J101)&lt;&gt;1),1/$F101,0),0)</f>
        <v>0</v>
      </c>
      <c r="L101" s="8">
        <f>IFERROR(IF(AND($D101&lt;=L$6,SUM($I101:K101)&lt;&gt;1),1/$F101,0),0)</f>
        <v>0</v>
      </c>
      <c r="M101" s="8">
        <f>IFERROR(IF(AND($D101&lt;=M$6,SUM($I101:L101)&lt;&gt;1),1/$F101,0),0)</f>
        <v>0</v>
      </c>
      <c r="N101" s="8">
        <f>IFERROR(IF(AND($D101&lt;=N$6,SUM($I101:M101)&lt;&gt;1),1/$F101,0),0)</f>
        <v>0</v>
      </c>
      <c r="O101" s="8">
        <f>IFERROR(IF(AND($D101&lt;=O$6,SUM($I101:N101)&lt;&gt;1),1/$F101,0),0)</f>
        <v>0</v>
      </c>
      <c r="P101" s="8">
        <f>IFERROR(IF(AND($D101&lt;=P$6,SUM($I101:O101)&lt;&gt;1),1/$F101,0),0)</f>
        <v>0</v>
      </c>
      <c r="Q101" s="8">
        <f>IFERROR(IF(AND($D101&lt;=Q$6,SUM($I101:P101)&lt;&gt;1),1/$F101,0),0)</f>
        <v>0</v>
      </c>
      <c r="R101" s="8">
        <f>IFERROR(IF(AND($D101&lt;=R$6,SUM($I101:Q101)&lt;&gt;1),1/$F101,0),0)</f>
        <v>0</v>
      </c>
      <c r="S101" s="8">
        <f>IFERROR(IF(AND($D101&lt;=S$6,SUM($I101:R101)&lt;&gt;1),1/$F101,0),0)</f>
        <v>0</v>
      </c>
      <c r="T101" s="8">
        <f>IFERROR(IF(AND($D101&lt;=T$6,SUM($I101:S101)&lt;&gt;1),1/$F101,0),0)</f>
        <v>0</v>
      </c>
      <c r="U101" s="8">
        <f>IFERROR(IF(AND($D101&lt;=U$6,SUM($I101:T101)&lt;&gt;1),1/$F101,0),0)</f>
        <v>0</v>
      </c>
      <c r="V101" s="8">
        <f>IFERROR(IF(AND($D101&lt;=V$6,SUM($I101:U101)&lt;&gt;1),1/$F101,0),0)</f>
        <v>0</v>
      </c>
      <c r="W101" s="8">
        <f>IFERROR(IF(AND($D101&lt;=W$6,SUM($I101:V101)&lt;&gt;1),1/$F101,0),0)</f>
        <v>0</v>
      </c>
      <c r="X101" s="8">
        <f>IFERROR(IF(AND($D101&lt;=X$6,SUM($I101:W101)&lt;&gt;1),1/$F101,0),0)</f>
        <v>0</v>
      </c>
      <c r="Y101" s="8">
        <f>IFERROR(IF(AND($D101&lt;=Y$6,SUM($I101:X101)&lt;&gt;1),1/$F101,0),0)</f>
        <v>0</v>
      </c>
      <c r="Z101" s="8">
        <f>IFERROR(IF(AND($D101&lt;=Z$6,SUM($I101:Y101)&lt;&gt;1),1/$F101,0),0)</f>
        <v>0</v>
      </c>
      <c r="AA101" s="8">
        <f>IFERROR(IF(AND($D101&lt;=AA$6,SUM($I101:Z101)&lt;&gt;1),1/$F101,0),0)</f>
        <v>0</v>
      </c>
      <c r="AB101" s="8">
        <f>IFERROR(IF(AND($D101&lt;=AB$6,SUM($I101:AA101)&lt;&gt;1),1/$F101,0),0)</f>
        <v>0</v>
      </c>
      <c r="AC101" s="8">
        <f>IFERROR(IF(AND($D101&lt;=AC$6,SUM($I101:AB101)&lt;&gt;1),1/$F101,0),0)</f>
        <v>0</v>
      </c>
      <c r="AD101" s="8">
        <f>IFERROR(IF(AND($D101&lt;=AD$6,SUM($I101:AC101)&lt;&gt;1),1/$F101,0),0)</f>
        <v>0</v>
      </c>
      <c r="AE101" s="8">
        <f>IFERROR(IF(AND($D101&lt;=AE$6,SUM($I101:AD101)&lt;&gt;1),1/$F101,0),0)</f>
        <v>0</v>
      </c>
      <c r="AF101" s="8">
        <f>IFERROR(IF(AND($D101&lt;=AF$6,SUM($I101:AE101)&lt;&gt;1),1/$F101,0),0)</f>
        <v>0</v>
      </c>
      <c r="AG101" s="8">
        <f>IFERROR(IF(AND($D101&lt;=AG$6,SUM($I101:AF101)&lt;&gt;1),1/$F101,0),0)</f>
        <v>0</v>
      </c>
      <c r="AH101" s="8">
        <f>IFERROR(IF(AND($D101&lt;=AH$6,SUM($I101:AG101)&lt;&gt;1),1/$F101,0),0)</f>
        <v>0</v>
      </c>
      <c r="AI101" s="8">
        <f>IFERROR(IF(AND($D101&lt;=AI$6,SUM($I101:AH101)&lt;&gt;1),1/$F101,0),0)</f>
        <v>0</v>
      </c>
      <c r="AJ101" s="8">
        <f>IFERROR(IF(AND($D101&lt;=AJ$6,SUM($I101:AI101)&lt;&gt;1),1/$F101,0),0)</f>
        <v>0</v>
      </c>
      <c r="AK101" s="8">
        <f>IFERROR(IF(AND($D101&lt;=AK$6,SUM($I101:AJ101)&lt;&gt;1),1/$F101,0),0)</f>
        <v>0</v>
      </c>
      <c r="AL101" s="8">
        <f>IFERROR(IF(AND($D101&lt;=AL$6,SUM($I101:AK101)&lt;&gt;1),1/$F101,0),0)</f>
        <v>9.0909090909090912E-2</v>
      </c>
      <c r="AM101" s="8">
        <f>IFERROR(IF(AND($D101&lt;=AM$6,SUM($I101:AL101)&lt;&gt;1),1/$F101,0),0)</f>
        <v>9.0909090909090912E-2</v>
      </c>
      <c r="AN101" s="8">
        <f>IFERROR(IF(AND($D101&lt;=AN$6,SUM($I101:AM101)&lt;&gt;1),1/$F101,0),0)</f>
        <v>9.0909090909090912E-2</v>
      </c>
      <c r="AO101" s="8">
        <f>IFERROR(IF(AND($D101&lt;=AO$6,SUM($I101:AN101)&lt;&gt;1),1/$F101,0),0)</f>
        <v>9.0909090909090912E-2</v>
      </c>
      <c r="AP101" s="8">
        <f>IFERROR(IF(AND($D101&lt;=AP$6,SUM($I101:AO101)&lt;&gt;1),1/$F101,0),0)</f>
        <v>9.0909090909090912E-2</v>
      </c>
      <c r="AQ101" s="8">
        <f>IFERROR(IF(AND($D101&lt;=AQ$6,SUM($I101:AP101)&lt;&gt;1),1/$F101,0),0)</f>
        <v>9.0909090909090912E-2</v>
      </c>
      <c r="AR101" s="8">
        <f>IFERROR(IF(AND($D101&lt;=AR$6,SUM($I101:AQ101)&lt;&gt;1),1/$F101,0),0)</f>
        <v>9.0909090909090912E-2</v>
      </c>
      <c r="AS101" s="8">
        <f>IFERROR(IF(AND($D101&lt;=AS$6,SUM($I101:AR101)&lt;&gt;1),1/$F101,0),0)</f>
        <v>9.0909090909090912E-2</v>
      </c>
      <c r="AT101" s="8">
        <f>IFERROR(IF(AND($D101&lt;=AT$6,SUM($I101:AS101)&lt;&gt;1),1/$F101,0),0)</f>
        <v>9.0909090909090912E-2</v>
      </c>
      <c r="AU101" s="8">
        <f>IFERROR(IF(AND($D101&lt;=AU$6,SUM($I101:AT101)&lt;&gt;1),1/$F101,0),0)</f>
        <v>9.0909090909090912E-2</v>
      </c>
      <c r="AV101" s="8">
        <f>IFERROR(IF(AND($D101&lt;=AV$6,SUM($I101:AU101)&lt;&gt;1),1/$F101,0),0)</f>
        <v>9.0909090909090912E-2</v>
      </c>
      <c r="AW101" s="8">
        <f>IFERROR(IF(AND($D101&lt;=AW$6,SUM($I101:AV101)&lt;&gt;1),1/$F101,0),0)</f>
        <v>0</v>
      </c>
      <c r="AX101" s="8">
        <f>IFERROR(IF(AND($D101&lt;=AX$6,SUM($I101:AW101)&lt;&gt;1),1/$F101,0),0)</f>
        <v>0</v>
      </c>
      <c r="AY101" s="8">
        <f>IFERROR(IF(AND($D101&lt;=AY$6,SUM($I101:AX101)&lt;&gt;1),1/$F101,0),0)</f>
        <v>0</v>
      </c>
      <c r="AZ101" s="8">
        <f>IFERROR(IF(AND($D101&lt;=AZ$6,SUM($I101:AY101)&lt;&gt;1),1/$F101,0),0)</f>
        <v>0</v>
      </c>
      <c r="BA101" s="8">
        <f>IFERROR(IF(AND($D101&lt;=BA$6,SUM($I101:AZ101)&lt;&gt;1),1/$F101,0),0)</f>
        <v>0</v>
      </c>
      <c r="BB101" s="8">
        <f>IFERROR(IF(AND($D101&lt;=BB$6,SUM($I101:BA101)&lt;&gt;1),1/$F101,0),0)</f>
        <v>0</v>
      </c>
      <c r="BC101" s="8">
        <f>IFERROR(IF(AND($D101&lt;=BC$6,SUM($I101:BB101)&lt;&gt;1),1/$F101,0),0)</f>
        <v>0</v>
      </c>
      <c r="BD101" s="8">
        <f>IFERROR(IF(AND($D101&lt;=BD$6,SUM($I101:BC101)&lt;&gt;1),1/$F101,0),0)</f>
        <v>0</v>
      </c>
      <c r="BE101" s="8">
        <f>IFERROR(IF(AND($D101&lt;=BE$6,SUM($I101:BD101)&lt;&gt;1),1/$F101,0),0)</f>
        <v>0</v>
      </c>
      <c r="BF101" s="8">
        <f>IFERROR(IF(AND($D101&lt;=BF$6,SUM($I101:BE101)&lt;&gt;1),1/$F101,0),0)</f>
        <v>0</v>
      </c>
      <c r="BG101" s="8">
        <f>IFERROR(IF(AND($D101&lt;=BG$6,SUM($I101:BF101)&lt;&gt;1),1/$F101,0),0)</f>
        <v>0</v>
      </c>
      <c r="BH101" s="8">
        <f>IFERROR(IF(AND($D101&lt;=BH$6,SUM($I101:BG101)&lt;&gt;1),1/$F101,0),0)</f>
        <v>0</v>
      </c>
      <c r="BI101" s="8">
        <f>IFERROR(IF(AND($D101&lt;=BI$6,SUM($I101:BH101)&lt;&gt;1),1/$F101,0),0)</f>
        <v>0</v>
      </c>
      <c r="BJ101" s="8">
        <f>IFERROR(IF(AND($D101&lt;=BJ$6,SUM($I101:BI101)&lt;&gt;1),1/$F101,0),0)</f>
        <v>0</v>
      </c>
      <c r="BK101" s="8">
        <f>IFERROR(IF(AND($D101&lt;=BK$6,SUM($I101:BJ101)&lt;&gt;1),1/$F101,0),0)</f>
        <v>0</v>
      </c>
      <c r="BL101" s="8">
        <f>IFERROR(IF(AND($D101&lt;=BL$6,SUM($I101:BK101)&lt;&gt;1),1/$F101,0),0)</f>
        <v>0</v>
      </c>
      <c r="BM101" s="8">
        <f>IFERROR(IF(AND($D101&lt;=BM$6,SUM($I101:BL101)&lt;&gt;1),1/$F101,0),0)</f>
        <v>0</v>
      </c>
      <c r="BN101" s="8">
        <f>IFERROR(IF(AND($D101&lt;=BN$6,SUM($I101:BM101)&lt;&gt;1),1/$F101,0),0)</f>
        <v>0</v>
      </c>
      <c r="BO101" s="8">
        <f>IFERROR(IF(AND($D101&lt;=BO$6,SUM($I101:BN101)&lt;&gt;1),1/$F101,0),0)</f>
        <v>0</v>
      </c>
      <c r="BP101" s="8">
        <f>IFERROR(IF(AND($D101&lt;=BP$6,SUM($I101:BO101)&lt;&gt;1),1/$F101,0),0)</f>
        <v>0</v>
      </c>
      <c r="BQ101" s="8">
        <f>IFERROR(IF(AND($D101&lt;=BQ$6,SUM($I101:BP101)&lt;&gt;1),1/$F101,0),0)</f>
        <v>0</v>
      </c>
      <c r="BR101" s="8">
        <f>IFERROR(IF(AND($D101&lt;=BR$6,SUM($I101:BQ101)&lt;&gt;1),1/$F101,0),0)</f>
        <v>0</v>
      </c>
      <c r="BS101" s="8">
        <f>IFERROR(IF(AND($D101&lt;=BS$6,SUM($I101:BR101)&lt;&gt;1),1/$F101,0),0)</f>
        <v>0</v>
      </c>
      <c r="BT101" s="8">
        <f>IFERROR(IF(AND($D101&lt;=BT$6,SUM($I101:BS101)&lt;&gt;1),1/$F101,0),0)</f>
        <v>0</v>
      </c>
      <c r="BU101" s="8">
        <f>IFERROR(IF(AND($D101&lt;=BU$6,SUM($I101:BT101)&lt;&gt;1),1/$F101,0),0)</f>
        <v>0</v>
      </c>
    </row>
    <row r="102" spans="1:73">
      <c r="A102" s="20"/>
      <c r="B102" s="43"/>
      <c r="C102" s="39"/>
      <c r="D102" s="17"/>
      <c r="E102" s="35"/>
      <c r="F102" s="20"/>
      <c r="G102" s="5"/>
      <c r="H102" s="6"/>
      <c r="I102" s="2" t="s">
        <v>8</v>
      </c>
      <c r="J102" s="9">
        <f t="shared" ref="J102:Y102" si="238">J101*$C101</f>
        <v>0</v>
      </c>
      <c r="K102" s="10">
        <f t="shared" si="238"/>
        <v>0</v>
      </c>
      <c r="L102" s="10">
        <f t="shared" si="238"/>
        <v>0</v>
      </c>
      <c r="M102" s="10">
        <f t="shared" si="238"/>
        <v>0</v>
      </c>
      <c r="N102" s="10">
        <f t="shared" si="238"/>
        <v>0</v>
      </c>
      <c r="O102" s="10">
        <f t="shared" si="238"/>
        <v>0</v>
      </c>
      <c r="P102" s="10">
        <f t="shared" si="238"/>
        <v>0</v>
      </c>
      <c r="Q102" s="10">
        <f t="shared" si="238"/>
        <v>0</v>
      </c>
      <c r="R102" s="10">
        <f t="shared" si="238"/>
        <v>0</v>
      </c>
      <c r="S102" s="10">
        <f t="shared" si="238"/>
        <v>0</v>
      </c>
      <c r="T102" s="10">
        <f t="shared" si="238"/>
        <v>0</v>
      </c>
      <c r="U102" s="10">
        <f t="shared" si="238"/>
        <v>0</v>
      </c>
      <c r="V102" s="10">
        <f t="shared" si="238"/>
        <v>0</v>
      </c>
      <c r="W102" s="10">
        <f t="shared" si="238"/>
        <v>0</v>
      </c>
      <c r="X102" s="10">
        <f t="shared" si="238"/>
        <v>0</v>
      </c>
      <c r="Y102" s="10">
        <f t="shared" si="238"/>
        <v>0</v>
      </c>
      <c r="Z102" s="10">
        <f t="shared" ref="Z102:BK102" si="239">Z101*$C101</f>
        <v>0</v>
      </c>
      <c r="AA102" s="10">
        <f t="shared" si="239"/>
        <v>0</v>
      </c>
      <c r="AB102" s="10">
        <f t="shared" si="239"/>
        <v>0</v>
      </c>
      <c r="AC102" s="10">
        <f t="shared" si="239"/>
        <v>0</v>
      </c>
      <c r="AD102" s="10">
        <f t="shared" si="239"/>
        <v>0</v>
      </c>
      <c r="AE102" s="10">
        <f t="shared" si="239"/>
        <v>0</v>
      </c>
      <c r="AF102" s="10">
        <f t="shared" si="239"/>
        <v>0</v>
      </c>
      <c r="AG102" s="10">
        <f t="shared" si="239"/>
        <v>0</v>
      </c>
      <c r="AH102" s="10">
        <f t="shared" si="239"/>
        <v>0</v>
      </c>
      <c r="AI102" s="10">
        <f t="shared" si="239"/>
        <v>0</v>
      </c>
      <c r="AJ102" s="10">
        <f t="shared" si="239"/>
        <v>0</v>
      </c>
      <c r="AK102" s="10">
        <f t="shared" si="239"/>
        <v>0</v>
      </c>
      <c r="AL102" s="10">
        <f t="shared" si="239"/>
        <v>93510.638181818184</v>
      </c>
      <c r="AM102" s="10">
        <f t="shared" si="239"/>
        <v>93510.638181818184</v>
      </c>
      <c r="AN102" s="10">
        <f t="shared" si="239"/>
        <v>93510.638181818184</v>
      </c>
      <c r="AO102" s="10">
        <f t="shared" si="239"/>
        <v>93510.638181818184</v>
      </c>
      <c r="AP102" s="10">
        <f t="shared" si="239"/>
        <v>93510.638181818184</v>
      </c>
      <c r="AQ102" s="10">
        <f t="shared" si="239"/>
        <v>93510.638181818184</v>
      </c>
      <c r="AR102" s="10">
        <f t="shared" si="239"/>
        <v>93510.638181818184</v>
      </c>
      <c r="AS102" s="10">
        <f t="shared" si="239"/>
        <v>93510.638181818184</v>
      </c>
      <c r="AT102" s="10">
        <f t="shared" si="239"/>
        <v>93510.638181818184</v>
      </c>
      <c r="AU102" s="10">
        <f t="shared" si="239"/>
        <v>93510.638181818184</v>
      </c>
      <c r="AV102" s="10">
        <f t="shared" si="239"/>
        <v>93510.638181818184</v>
      </c>
      <c r="AW102" s="10">
        <f t="shared" si="239"/>
        <v>0</v>
      </c>
      <c r="AX102" s="10">
        <f t="shared" si="239"/>
        <v>0</v>
      </c>
      <c r="AY102" s="10">
        <f t="shared" si="239"/>
        <v>0</v>
      </c>
      <c r="AZ102" s="10">
        <f t="shared" si="239"/>
        <v>0</v>
      </c>
      <c r="BA102" s="10">
        <f t="shared" si="239"/>
        <v>0</v>
      </c>
      <c r="BB102" s="10">
        <f t="shared" si="239"/>
        <v>0</v>
      </c>
      <c r="BC102" s="10">
        <f t="shared" si="239"/>
        <v>0</v>
      </c>
      <c r="BD102" s="10">
        <f t="shared" si="239"/>
        <v>0</v>
      </c>
      <c r="BE102" s="10">
        <f t="shared" si="239"/>
        <v>0</v>
      </c>
      <c r="BF102" s="10">
        <f t="shared" si="239"/>
        <v>0</v>
      </c>
      <c r="BG102" s="10">
        <f t="shared" si="239"/>
        <v>0</v>
      </c>
      <c r="BH102" s="10">
        <f t="shared" si="239"/>
        <v>0</v>
      </c>
      <c r="BI102" s="10">
        <f t="shared" si="239"/>
        <v>0</v>
      </c>
      <c r="BJ102" s="10">
        <f t="shared" si="239"/>
        <v>0</v>
      </c>
      <c r="BK102" s="10">
        <f t="shared" si="239"/>
        <v>0</v>
      </c>
      <c r="BL102" s="10">
        <f t="shared" ref="BL102:BU102" si="240">BL101*$C101</f>
        <v>0</v>
      </c>
      <c r="BM102" s="10">
        <f t="shared" si="240"/>
        <v>0</v>
      </c>
      <c r="BN102" s="10">
        <f t="shared" si="240"/>
        <v>0</v>
      </c>
      <c r="BO102" s="10">
        <f t="shared" si="240"/>
        <v>0</v>
      </c>
      <c r="BP102" s="10">
        <f t="shared" si="240"/>
        <v>0</v>
      </c>
      <c r="BQ102" s="10">
        <f t="shared" si="240"/>
        <v>0</v>
      </c>
      <c r="BR102" s="10">
        <f t="shared" si="240"/>
        <v>0</v>
      </c>
      <c r="BS102" s="10">
        <f t="shared" si="240"/>
        <v>0</v>
      </c>
      <c r="BT102" s="10">
        <f t="shared" si="240"/>
        <v>0</v>
      </c>
      <c r="BU102" s="10">
        <f t="shared" si="240"/>
        <v>0</v>
      </c>
    </row>
    <row r="103" spans="1:73">
      <c r="A103" s="20" t="s">
        <v>104</v>
      </c>
      <c r="B103" s="43" t="s">
        <v>92</v>
      </c>
      <c r="C103" s="39">
        <f>VLOOKUP(A103,'Resumo Eventograma'!A:E,5,FALSE)</f>
        <v>473819.73</v>
      </c>
      <c r="D103" s="17">
        <f>EDATE(D$7,E103)</f>
        <v>45992</v>
      </c>
      <c r="E103" s="35">
        <v>27</v>
      </c>
      <c r="F103" s="20">
        <v>11</v>
      </c>
      <c r="G103" s="3">
        <f t="shared" ref="G103" si="241">IF(F103&lt;&gt;"",H103-D103,"")</f>
        <v>364</v>
      </c>
      <c r="H103" s="4">
        <f t="shared" ref="H103" si="242">IFERROR(EOMONTH(D103,F103),"")</f>
        <v>46356</v>
      </c>
      <c r="I103" s="1" t="s">
        <v>7</v>
      </c>
      <c r="J103" s="7">
        <v>0</v>
      </c>
      <c r="K103" s="8">
        <f>IFERROR(IF(AND($D103&lt;=K$6,SUM($I103:J103)&lt;&gt;1),1/$F103,0),0)</f>
        <v>0</v>
      </c>
      <c r="L103" s="8">
        <f>IFERROR(IF(AND($D103&lt;=L$6,SUM($I103:K103)&lt;&gt;1),1/$F103,0),0)</f>
        <v>0</v>
      </c>
      <c r="M103" s="8">
        <f>IFERROR(IF(AND($D103&lt;=M$6,SUM($I103:L103)&lt;&gt;1),1/$F103,0),0)</f>
        <v>0</v>
      </c>
      <c r="N103" s="8">
        <f>IFERROR(IF(AND($D103&lt;=N$6,SUM($I103:M103)&lt;&gt;1),1/$F103,0),0)</f>
        <v>0</v>
      </c>
      <c r="O103" s="8">
        <f>IFERROR(IF(AND($D103&lt;=O$6,SUM($I103:N103)&lt;&gt;1),1/$F103,0),0)</f>
        <v>0</v>
      </c>
      <c r="P103" s="8">
        <f>IFERROR(IF(AND($D103&lt;=P$6,SUM($I103:O103)&lt;&gt;1),1/$F103,0),0)</f>
        <v>0</v>
      </c>
      <c r="Q103" s="8">
        <f>IFERROR(IF(AND($D103&lt;=Q$6,SUM($I103:P103)&lt;&gt;1),1/$F103,0),0)</f>
        <v>0</v>
      </c>
      <c r="R103" s="8">
        <f>IFERROR(IF(AND($D103&lt;=R$6,SUM($I103:Q103)&lt;&gt;1),1/$F103,0),0)</f>
        <v>0</v>
      </c>
      <c r="S103" s="8">
        <f>IFERROR(IF(AND($D103&lt;=S$6,SUM($I103:R103)&lt;&gt;1),1/$F103,0),0)</f>
        <v>0</v>
      </c>
      <c r="T103" s="8">
        <f>IFERROR(IF(AND($D103&lt;=T$6,SUM($I103:S103)&lt;&gt;1),1/$F103,0),0)</f>
        <v>0</v>
      </c>
      <c r="U103" s="8">
        <f>IFERROR(IF(AND($D103&lt;=U$6,SUM($I103:T103)&lt;&gt;1),1/$F103,0),0)</f>
        <v>0</v>
      </c>
      <c r="V103" s="8">
        <f>IFERROR(IF(AND($D103&lt;=V$6,SUM($I103:U103)&lt;&gt;1),1/$F103,0),0)</f>
        <v>0</v>
      </c>
      <c r="W103" s="8">
        <f>IFERROR(IF(AND($D103&lt;=W$6,SUM($I103:V103)&lt;&gt;1),1/$F103,0),0)</f>
        <v>0</v>
      </c>
      <c r="X103" s="8">
        <f>IFERROR(IF(AND($D103&lt;=X$6,SUM($I103:W103)&lt;&gt;1),1/$F103,0),0)</f>
        <v>0</v>
      </c>
      <c r="Y103" s="8">
        <f>IFERROR(IF(AND($D103&lt;=Y$6,SUM($I103:X103)&lt;&gt;1),1/$F103,0),0)</f>
        <v>0</v>
      </c>
      <c r="Z103" s="8">
        <f>IFERROR(IF(AND($D103&lt;=Z$6,SUM($I103:Y103)&lt;&gt;1),1/$F103,0),0)</f>
        <v>0</v>
      </c>
      <c r="AA103" s="8">
        <f>IFERROR(IF(AND($D103&lt;=AA$6,SUM($I103:Z103)&lt;&gt;1),1/$F103,0),0)</f>
        <v>0</v>
      </c>
      <c r="AB103" s="8">
        <f>IFERROR(IF(AND($D103&lt;=AB$6,SUM($I103:AA103)&lt;&gt;1),1/$F103,0),0)</f>
        <v>0</v>
      </c>
      <c r="AC103" s="8">
        <f>IFERROR(IF(AND($D103&lt;=AC$6,SUM($I103:AB103)&lt;&gt;1),1/$F103,0),0)</f>
        <v>0</v>
      </c>
      <c r="AD103" s="8">
        <f>IFERROR(IF(AND($D103&lt;=AD$6,SUM($I103:AC103)&lt;&gt;1),1/$F103,0),0)</f>
        <v>0</v>
      </c>
      <c r="AE103" s="8">
        <f>IFERROR(IF(AND($D103&lt;=AE$6,SUM($I103:AD103)&lt;&gt;1),1/$F103,0),0)</f>
        <v>0</v>
      </c>
      <c r="AF103" s="8">
        <f>IFERROR(IF(AND($D103&lt;=AF$6,SUM($I103:AE103)&lt;&gt;1),1/$F103,0),0)</f>
        <v>0</v>
      </c>
      <c r="AG103" s="8">
        <f>IFERROR(IF(AND($D103&lt;=AG$6,SUM($I103:AF103)&lt;&gt;1),1/$F103,0),0)</f>
        <v>0</v>
      </c>
      <c r="AH103" s="8">
        <f>IFERROR(IF(AND($D103&lt;=AH$6,SUM($I103:AG103)&lt;&gt;1),1/$F103,0),0)</f>
        <v>0</v>
      </c>
      <c r="AI103" s="8">
        <f>IFERROR(IF(AND($D103&lt;=AI$6,SUM($I103:AH103)&lt;&gt;1),1/$F103,0),0)</f>
        <v>0</v>
      </c>
      <c r="AJ103" s="8">
        <f>IFERROR(IF(AND($D103&lt;=AJ$6,SUM($I103:AI103)&lt;&gt;1),1/$F103,0),0)</f>
        <v>0</v>
      </c>
      <c r="AK103" s="8">
        <f>IFERROR(IF(AND($D103&lt;=AK$6,SUM($I103:AJ103)&lt;&gt;1),1/$F103,0),0)</f>
        <v>0</v>
      </c>
      <c r="AL103" s="8">
        <f>IFERROR(IF(AND($D103&lt;=AL$6,SUM($I103:AK103)&lt;&gt;1),1/$F103,0),0)</f>
        <v>9.0909090909090912E-2</v>
      </c>
      <c r="AM103" s="8">
        <f>IFERROR(IF(AND($D103&lt;=AM$6,SUM($I103:AL103)&lt;&gt;1),1/$F103,0),0)</f>
        <v>9.0909090909090912E-2</v>
      </c>
      <c r="AN103" s="8">
        <f>IFERROR(IF(AND($D103&lt;=AN$6,SUM($I103:AM103)&lt;&gt;1),1/$F103,0),0)</f>
        <v>9.0909090909090912E-2</v>
      </c>
      <c r="AO103" s="8">
        <f>IFERROR(IF(AND($D103&lt;=AO$6,SUM($I103:AN103)&lt;&gt;1),1/$F103,0),0)</f>
        <v>9.0909090909090912E-2</v>
      </c>
      <c r="AP103" s="8">
        <f>IFERROR(IF(AND($D103&lt;=AP$6,SUM($I103:AO103)&lt;&gt;1),1/$F103,0),0)</f>
        <v>9.0909090909090912E-2</v>
      </c>
      <c r="AQ103" s="8">
        <f>IFERROR(IF(AND($D103&lt;=AQ$6,SUM($I103:AP103)&lt;&gt;1),1/$F103,0),0)</f>
        <v>9.0909090909090912E-2</v>
      </c>
      <c r="AR103" s="8">
        <f>IFERROR(IF(AND($D103&lt;=AR$6,SUM($I103:AQ103)&lt;&gt;1),1/$F103,0),0)</f>
        <v>9.0909090909090912E-2</v>
      </c>
      <c r="AS103" s="8">
        <f>IFERROR(IF(AND($D103&lt;=AS$6,SUM($I103:AR103)&lt;&gt;1),1/$F103,0),0)</f>
        <v>9.0909090909090912E-2</v>
      </c>
      <c r="AT103" s="8">
        <f>IFERROR(IF(AND($D103&lt;=AT$6,SUM($I103:AS103)&lt;&gt;1),1/$F103,0),0)</f>
        <v>9.0909090909090912E-2</v>
      </c>
      <c r="AU103" s="8">
        <f>IFERROR(IF(AND($D103&lt;=AU$6,SUM($I103:AT103)&lt;&gt;1),1/$F103,0),0)</f>
        <v>9.0909090909090912E-2</v>
      </c>
      <c r="AV103" s="8">
        <f>IFERROR(IF(AND($D103&lt;=AV$6,SUM($I103:AU103)&lt;&gt;1),1/$F103,0),0)</f>
        <v>9.0909090909090912E-2</v>
      </c>
      <c r="AW103" s="8">
        <f>IFERROR(IF(AND($D103&lt;=AW$6,SUM($I103:AV103)&lt;&gt;1),1/$F103,0),0)</f>
        <v>0</v>
      </c>
      <c r="AX103" s="8">
        <f>IFERROR(IF(AND($D103&lt;=AX$6,SUM($I103:AW103)&lt;&gt;1),1/$F103,0),0)</f>
        <v>0</v>
      </c>
      <c r="AY103" s="8">
        <f>IFERROR(IF(AND($D103&lt;=AY$6,SUM($I103:AX103)&lt;&gt;1),1/$F103,0),0)</f>
        <v>0</v>
      </c>
      <c r="AZ103" s="8">
        <f>IFERROR(IF(AND($D103&lt;=AZ$6,SUM($I103:AY103)&lt;&gt;1),1/$F103,0),0)</f>
        <v>0</v>
      </c>
      <c r="BA103" s="8">
        <f>IFERROR(IF(AND($D103&lt;=BA$6,SUM($I103:AZ103)&lt;&gt;1),1/$F103,0),0)</f>
        <v>0</v>
      </c>
      <c r="BB103" s="8">
        <f>IFERROR(IF(AND($D103&lt;=BB$6,SUM($I103:BA103)&lt;&gt;1),1/$F103,0),0)</f>
        <v>0</v>
      </c>
      <c r="BC103" s="8">
        <f>IFERROR(IF(AND($D103&lt;=BC$6,SUM($I103:BB103)&lt;&gt;1),1/$F103,0),0)</f>
        <v>0</v>
      </c>
      <c r="BD103" s="8">
        <f>IFERROR(IF(AND($D103&lt;=BD$6,SUM($I103:BC103)&lt;&gt;1),1/$F103,0),0)</f>
        <v>0</v>
      </c>
      <c r="BE103" s="8">
        <f>IFERROR(IF(AND($D103&lt;=BE$6,SUM($I103:BD103)&lt;&gt;1),1/$F103,0),0)</f>
        <v>0</v>
      </c>
      <c r="BF103" s="8">
        <f>IFERROR(IF(AND($D103&lt;=BF$6,SUM($I103:BE103)&lt;&gt;1),1/$F103,0),0)</f>
        <v>0</v>
      </c>
      <c r="BG103" s="8">
        <f>IFERROR(IF(AND($D103&lt;=BG$6,SUM($I103:BF103)&lt;&gt;1),1/$F103,0),0)</f>
        <v>0</v>
      </c>
      <c r="BH103" s="8">
        <f>IFERROR(IF(AND($D103&lt;=BH$6,SUM($I103:BG103)&lt;&gt;1),1/$F103,0),0)</f>
        <v>0</v>
      </c>
      <c r="BI103" s="8">
        <f>IFERROR(IF(AND($D103&lt;=BI$6,SUM($I103:BH103)&lt;&gt;1),1/$F103,0),0)</f>
        <v>0</v>
      </c>
      <c r="BJ103" s="8">
        <f>IFERROR(IF(AND($D103&lt;=BJ$6,SUM($I103:BI103)&lt;&gt;1),1/$F103,0),0)</f>
        <v>0</v>
      </c>
      <c r="BK103" s="8">
        <f>IFERROR(IF(AND($D103&lt;=BK$6,SUM($I103:BJ103)&lt;&gt;1),1/$F103,0),0)</f>
        <v>0</v>
      </c>
      <c r="BL103" s="8">
        <f>IFERROR(IF(AND($D103&lt;=BL$6,SUM($I103:BK103)&lt;&gt;1),1/$F103,0),0)</f>
        <v>0</v>
      </c>
      <c r="BM103" s="8">
        <f>IFERROR(IF(AND($D103&lt;=BM$6,SUM($I103:BL103)&lt;&gt;1),1/$F103,0),0)</f>
        <v>0</v>
      </c>
      <c r="BN103" s="8">
        <f>IFERROR(IF(AND($D103&lt;=BN$6,SUM($I103:BM103)&lt;&gt;1),1/$F103,0),0)</f>
        <v>0</v>
      </c>
      <c r="BO103" s="8">
        <f>IFERROR(IF(AND($D103&lt;=BO$6,SUM($I103:BN103)&lt;&gt;1),1/$F103,0),0)</f>
        <v>0</v>
      </c>
      <c r="BP103" s="8">
        <f>IFERROR(IF(AND($D103&lt;=BP$6,SUM($I103:BO103)&lt;&gt;1),1/$F103,0),0)</f>
        <v>0</v>
      </c>
      <c r="BQ103" s="8">
        <f>IFERROR(IF(AND($D103&lt;=BQ$6,SUM($I103:BP103)&lt;&gt;1),1/$F103,0),0)</f>
        <v>0</v>
      </c>
      <c r="BR103" s="8">
        <f>IFERROR(IF(AND($D103&lt;=BR$6,SUM($I103:BQ103)&lt;&gt;1),1/$F103,0),0)</f>
        <v>0</v>
      </c>
      <c r="BS103" s="8">
        <f>IFERROR(IF(AND($D103&lt;=BS$6,SUM($I103:BR103)&lt;&gt;1),1/$F103,0),0)</f>
        <v>0</v>
      </c>
      <c r="BT103" s="8">
        <f>IFERROR(IF(AND($D103&lt;=BT$6,SUM($I103:BS103)&lt;&gt;1),1/$F103,0),0)</f>
        <v>0</v>
      </c>
      <c r="BU103" s="8">
        <f>IFERROR(IF(AND($D103&lt;=BU$6,SUM($I103:BT103)&lt;&gt;1),1/$F103,0),0)</f>
        <v>0</v>
      </c>
    </row>
    <row r="104" spans="1:73">
      <c r="A104" s="20"/>
      <c r="B104" s="43"/>
      <c r="C104" s="39"/>
      <c r="D104" s="17"/>
      <c r="E104" s="35"/>
      <c r="F104" s="20"/>
      <c r="G104" s="5"/>
      <c r="H104" s="6"/>
      <c r="I104" s="2" t="s">
        <v>8</v>
      </c>
      <c r="J104" s="9">
        <f t="shared" ref="J104:Y104" si="243">J103*$C103</f>
        <v>0</v>
      </c>
      <c r="K104" s="10">
        <f t="shared" si="243"/>
        <v>0</v>
      </c>
      <c r="L104" s="10">
        <f t="shared" si="243"/>
        <v>0</v>
      </c>
      <c r="M104" s="10">
        <f t="shared" si="243"/>
        <v>0</v>
      </c>
      <c r="N104" s="10">
        <f t="shared" si="243"/>
        <v>0</v>
      </c>
      <c r="O104" s="10">
        <f t="shared" si="243"/>
        <v>0</v>
      </c>
      <c r="P104" s="10">
        <f t="shared" si="243"/>
        <v>0</v>
      </c>
      <c r="Q104" s="10">
        <f t="shared" si="243"/>
        <v>0</v>
      </c>
      <c r="R104" s="10">
        <f t="shared" si="243"/>
        <v>0</v>
      </c>
      <c r="S104" s="10">
        <f t="shared" si="243"/>
        <v>0</v>
      </c>
      <c r="T104" s="10">
        <f t="shared" si="243"/>
        <v>0</v>
      </c>
      <c r="U104" s="10">
        <f t="shared" si="243"/>
        <v>0</v>
      </c>
      <c r="V104" s="10">
        <f t="shared" si="243"/>
        <v>0</v>
      </c>
      <c r="W104" s="10">
        <f t="shared" si="243"/>
        <v>0</v>
      </c>
      <c r="X104" s="10">
        <f t="shared" si="243"/>
        <v>0</v>
      </c>
      <c r="Y104" s="10">
        <f t="shared" si="243"/>
        <v>0</v>
      </c>
      <c r="Z104" s="10">
        <f t="shared" ref="Z104:BK104" si="244">Z103*$C103</f>
        <v>0</v>
      </c>
      <c r="AA104" s="10">
        <f t="shared" si="244"/>
        <v>0</v>
      </c>
      <c r="AB104" s="10">
        <f t="shared" si="244"/>
        <v>0</v>
      </c>
      <c r="AC104" s="10">
        <f t="shared" si="244"/>
        <v>0</v>
      </c>
      <c r="AD104" s="10">
        <f t="shared" si="244"/>
        <v>0</v>
      </c>
      <c r="AE104" s="10">
        <f t="shared" si="244"/>
        <v>0</v>
      </c>
      <c r="AF104" s="10">
        <f t="shared" si="244"/>
        <v>0</v>
      </c>
      <c r="AG104" s="10">
        <f t="shared" si="244"/>
        <v>0</v>
      </c>
      <c r="AH104" s="10">
        <f t="shared" si="244"/>
        <v>0</v>
      </c>
      <c r="AI104" s="10">
        <f t="shared" si="244"/>
        <v>0</v>
      </c>
      <c r="AJ104" s="10">
        <f t="shared" si="244"/>
        <v>0</v>
      </c>
      <c r="AK104" s="10">
        <f t="shared" si="244"/>
        <v>0</v>
      </c>
      <c r="AL104" s="10">
        <f t="shared" si="244"/>
        <v>43074.520909090912</v>
      </c>
      <c r="AM104" s="10">
        <f t="shared" si="244"/>
        <v>43074.520909090912</v>
      </c>
      <c r="AN104" s="10">
        <f t="shared" si="244"/>
        <v>43074.520909090912</v>
      </c>
      <c r="AO104" s="10">
        <f t="shared" si="244"/>
        <v>43074.520909090912</v>
      </c>
      <c r="AP104" s="10">
        <f t="shared" si="244"/>
        <v>43074.520909090912</v>
      </c>
      <c r="AQ104" s="10">
        <f t="shared" si="244"/>
        <v>43074.520909090912</v>
      </c>
      <c r="AR104" s="10">
        <f t="shared" si="244"/>
        <v>43074.520909090912</v>
      </c>
      <c r="AS104" s="10">
        <f t="shared" si="244"/>
        <v>43074.520909090912</v>
      </c>
      <c r="AT104" s="10">
        <f t="shared" si="244"/>
        <v>43074.520909090912</v>
      </c>
      <c r="AU104" s="10">
        <f t="shared" si="244"/>
        <v>43074.520909090912</v>
      </c>
      <c r="AV104" s="10">
        <f t="shared" si="244"/>
        <v>43074.520909090912</v>
      </c>
      <c r="AW104" s="10">
        <f t="shared" si="244"/>
        <v>0</v>
      </c>
      <c r="AX104" s="10">
        <f t="shared" si="244"/>
        <v>0</v>
      </c>
      <c r="AY104" s="10">
        <f t="shared" si="244"/>
        <v>0</v>
      </c>
      <c r="AZ104" s="10">
        <f t="shared" si="244"/>
        <v>0</v>
      </c>
      <c r="BA104" s="10">
        <f t="shared" si="244"/>
        <v>0</v>
      </c>
      <c r="BB104" s="10">
        <f t="shared" si="244"/>
        <v>0</v>
      </c>
      <c r="BC104" s="10">
        <f t="shared" si="244"/>
        <v>0</v>
      </c>
      <c r="BD104" s="10">
        <f t="shared" si="244"/>
        <v>0</v>
      </c>
      <c r="BE104" s="10">
        <f t="shared" si="244"/>
        <v>0</v>
      </c>
      <c r="BF104" s="10">
        <f t="shared" si="244"/>
        <v>0</v>
      </c>
      <c r="BG104" s="10">
        <f t="shared" si="244"/>
        <v>0</v>
      </c>
      <c r="BH104" s="10">
        <f t="shared" si="244"/>
        <v>0</v>
      </c>
      <c r="BI104" s="10">
        <f t="shared" si="244"/>
        <v>0</v>
      </c>
      <c r="BJ104" s="10">
        <f t="shared" si="244"/>
        <v>0</v>
      </c>
      <c r="BK104" s="10">
        <f t="shared" si="244"/>
        <v>0</v>
      </c>
      <c r="BL104" s="10">
        <f t="shared" ref="BL104:BU104" si="245">BL103*$C103</f>
        <v>0</v>
      </c>
      <c r="BM104" s="10">
        <f t="shared" si="245"/>
        <v>0</v>
      </c>
      <c r="BN104" s="10">
        <f t="shared" si="245"/>
        <v>0</v>
      </c>
      <c r="BO104" s="10">
        <f t="shared" si="245"/>
        <v>0</v>
      </c>
      <c r="BP104" s="10">
        <f t="shared" si="245"/>
        <v>0</v>
      </c>
      <c r="BQ104" s="10">
        <f t="shared" si="245"/>
        <v>0</v>
      </c>
      <c r="BR104" s="10">
        <f t="shared" si="245"/>
        <v>0</v>
      </c>
      <c r="BS104" s="10">
        <f t="shared" si="245"/>
        <v>0</v>
      </c>
      <c r="BT104" s="10">
        <f t="shared" si="245"/>
        <v>0</v>
      </c>
      <c r="BU104" s="10">
        <f t="shared" si="245"/>
        <v>0</v>
      </c>
    </row>
    <row r="105" spans="1:73">
      <c r="A105" s="20" t="s">
        <v>105</v>
      </c>
      <c r="B105" s="43" t="s">
        <v>94</v>
      </c>
      <c r="C105" s="39">
        <f>VLOOKUP(A105,'Resumo Eventograma'!A:E,5,FALSE)</f>
        <v>59722.13</v>
      </c>
      <c r="D105" s="17">
        <f>EDATE(D$7,E105)</f>
        <v>46327</v>
      </c>
      <c r="E105" s="35">
        <v>38</v>
      </c>
      <c r="F105" s="20">
        <v>1</v>
      </c>
      <c r="G105" s="3">
        <f t="shared" ref="G105" si="246">IF(F105&lt;&gt;"",H105-D105,"")</f>
        <v>60</v>
      </c>
      <c r="H105" s="4">
        <f t="shared" ref="H105" si="247">IFERROR(EOMONTH(D105,F105),"")</f>
        <v>46387</v>
      </c>
      <c r="I105" s="1" t="s">
        <v>7</v>
      </c>
      <c r="J105" s="7">
        <v>0</v>
      </c>
      <c r="K105" s="8">
        <f>IFERROR(IF(AND($D105&lt;=K$6,SUM($I105:J105)&lt;&gt;1),1/$F105,0),0)</f>
        <v>0</v>
      </c>
      <c r="L105" s="8">
        <f>IFERROR(IF(AND($D105&lt;=L$6,SUM($I105:K105)&lt;&gt;1),1/$F105,0),0)</f>
        <v>0</v>
      </c>
      <c r="M105" s="8">
        <f>IFERROR(IF(AND($D105&lt;=M$6,SUM($I105:L105)&lt;&gt;1),1/$F105,0),0)</f>
        <v>0</v>
      </c>
      <c r="N105" s="8">
        <f>IFERROR(IF(AND($D105&lt;=N$6,SUM($I105:M105)&lt;&gt;1),1/$F105,0),0)</f>
        <v>0</v>
      </c>
      <c r="O105" s="8">
        <f>IFERROR(IF(AND($D105&lt;=O$6,SUM($I105:N105)&lt;&gt;1),1/$F105,0),0)</f>
        <v>0</v>
      </c>
      <c r="P105" s="8">
        <f>IFERROR(IF(AND($D105&lt;=P$6,SUM($I105:O105)&lt;&gt;1),1/$F105,0),0)</f>
        <v>0</v>
      </c>
      <c r="Q105" s="8">
        <f>IFERROR(IF(AND($D105&lt;=Q$6,SUM($I105:P105)&lt;&gt;1),1/$F105,0),0)</f>
        <v>0</v>
      </c>
      <c r="R105" s="8">
        <f>IFERROR(IF(AND($D105&lt;=R$6,SUM($I105:Q105)&lt;&gt;1),1/$F105,0),0)</f>
        <v>0</v>
      </c>
      <c r="S105" s="8">
        <f>IFERROR(IF(AND($D105&lt;=S$6,SUM($I105:R105)&lt;&gt;1),1/$F105,0),0)</f>
        <v>0</v>
      </c>
      <c r="T105" s="8">
        <f>IFERROR(IF(AND($D105&lt;=T$6,SUM($I105:S105)&lt;&gt;1),1/$F105,0),0)</f>
        <v>0</v>
      </c>
      <c r="U105" s="8">
        <f>IFERROR(IF(AND($D105&lt;=U$6,SUM($I105:T105)&lt;&gt;1),1/$F105,0),0)</f>
        <v>0</v>
      </c>
      <c r="V105" s="8">
        <f>IFERROR(IF(AND($D105&lt;=V$6,SUM($I105:U105)&lt;&gt;1),1/$F105,0),0)</f>
        <v>0</v>
      </c>
      <c r="W105" s="8">
        <f>IFERROR(IF(AND($D105&lt;=W$6,SUM($I105:V105)&lt;&gt;1),1/$F105,0),0)</f>
        <v>0</v>
      </c>
      <c r="X105" s="8">
        <f>IFERROR(IF(AND($D105&lt;=X$6,SUM($I105:W105)&lt;&gt;1),1/$F105,0),0)</f>
        <v>0</v>
      </c>
      <c r="Y105" s="8">
        <f>IFERROR(IF(AND($D105&lt;=Y$6,SUM($I105:X105)&lt;&gt;1),1/$F105,0),0)</f>
        <v>0</v>
      </c>
      <c r="Z105" s="8">
        <f>IFERROR(IF(AND($D105&lt;=Z$6,SUM($I105:Y105)&lt;&gt;1),1/$F105,0),0)</f>
        <v>0</v>
      </c>
      <c r="AA105" s="8">
        <f>IFERROR(IF(AND($D105&lt;=AA$6,SUM($I105:Z105)&lt;&gt;1),1/$F105,0),0)</f>
        <v>0</v>
      </c>
      <c r="AB105" s="8">
        <f>IFERROR(IF(AND($D105&lt;=AB$6,SUM($I105:AA105)&lt;&gt;1),1/$F105,0),0)</f>
        <v>0</v>
      </c>
      <c r="AC105" s="8">
        <f>IFERROR(IF(AND($D105&lt;=AC$6,SUM($I105:AB105)&lt;&gt;1),1/$F105,0),0)</f>
        <v>0</v>
      </c>
      <c r="AD105" s="8">
        <f>IFERROR(IF(AND($D105&lt;=AD$6,SUM($I105:AC105)&lt;&gt;1),1/$F105,0),0)</f>
        <v>0</v>
      </c>
      <c r="AE105" s="8">
        <f>IFERROR(IF(AND($D105&lt;=AE$6,SUM($I105:AD105)&lt;&gt;1),1/$F105,0),0)</f>
        <v>0</v>
      </c>
      <c r="AF105" s="8">
        <f>IFERROR(IF(AND($D105&lt;=AF$6,SUM($I105:AE105)&lt;&gt;1),1/$F105,0),0)</f>
        <v>0</v>
      </c>
      <c r="AG105" s="8">
        <f>IFERROR(IF(AND($D105&lt;=AG$6,SUM($I105:AF105)&lt;&gt;1),1/$F105,0),0)</f>
        <v>0</v>
      </c>
      <c r="AH105" s="8">
        <f>IFERROR(IF(AND($D105&lt;=AH$6,SUM($I105:AG105)&lt;&gt;1),1/$F105,0),0)</f>
        <v>0</v>
      </c>
      <c r="AI105" s="8">
        <f>IFERROR(IF(AND($D105&lt;=AI$6,SUM($I105:AH105)&lt;&gt;1),1/$F105,0),0)</f>
        <v>0</v>
      </c>
      <c r="AJ105" s="8">
        <f>IFERROR(IF(AND($D105&lt;=AJ$6,SUM($I105:AI105)&lt;&gt;1),1/$F105,0),0)</f>
        <v>0</v>
      </c>
      <c r="AK105" s="8">
        <f>IFERROR(IF(AND($D105&lt;=AK$6,SUM($I105:AJ105)&lt;&gt;1),1/$F105,0),0)</f>
        <v>0</v>
      </c>
      <c r="AL105" s="8">
        <f>IFERROR(IF(AND($D105&lt;=AL$6,SUM($I105:AK105)&lt;&gt;1),1/$F105,0),0)</f>
        <v>0</v>
      </c>
      <c r="AM105" s="8">
        <f>IFERROR(IF(AND($D105&lt;=AM$6,SUM($I105:AL105)&lt;&gt;1),1/$F105,0),0)</f>
        <v>0</v>
      </c>
      <c r="AN105" s="8">
        <f>IFERROR(IF(AND($D105&lt;=AN$6,SUM($I105:AM105)&lt;&gt;1),1/$F105,0),0)</f>
        <v>0</v>
      </c>
      <c r="AO105" s="8">
        <f>IFERROR(IF(AND($D105&lt;=AO$6,SUM($I105:AN105)&lt;&gt;1),1/$F105,0),0)</f>
        <v>0</v>
      </c>
      <c r="AP105" s="8">
        <f>IFERROR(IF(AND($D105&lt;=AP$6,SUM($I105:AO105)&lt;&gt;1),1/$F105,0),0)</f>
        <v>0</v>
      </c>
      <c r="AQ105" s="8">
        <f>IFERROR(IF(AND($D105&lt;=AQ$6,SUM($I105:AP105)&lt;&gt;1),1/$F105,0),0)</f>
        <v>0</v>
      </c>
      <c r="AR105" s="8">
        <f>IFERROR(IF(AND($D105&lt;=AR$6,SUM($I105:AQ105)&lt;&gt;1),1/$F105,0),0)</f>
        <v>0</v>
      </c>
      <c r="AS105" s="8">
        <f>IFERROR(IF(AND($D105&lt;=AS$6,SUM($I105:AR105)&lt;&gt;1),1/$F105,0),0)</f>
        <v>0</v>
      </c>
      <c r="AT105" s="8">
        <f>IFERROR(IF(AND($D105&lt;=AT$6,SUM($I105:AS105)&lt;&gt;1),1/$F105,0),0)</f>
        <v>0</v>
      </c>
      <c r="AU105" s="8">
        <f>IFERROR(IF(AND($D105&lt;=AU$6,SUM($I105:AT105)&lt;&gt;1),1/$F105,0),0)</f>
        <v>0</v>
      </c>
      <c r="AV105" s="8">
        <f>IFERROR(IF(AND($D105&lt;=AV$6,SUM($I105:AU105)&lt;&gt;1),1/$F105,0),0)</f>
        <v>0</v>
      </c>
      <c r="AW105" s="8">
        <f>IFERROR(IF(AND($D105&lt;=AW$6,SUM($I105:AV105)&lt;&gt;1),1/$F105,0),0)</f>
        <v>1</v>
      </c>
      <c r="AX105" s="8">
        <f>IFERROR(IF(AND($D105&lt;=AX$6,SUM($I105:AW105)&lt;&gt;1),1/$F105,0),0)</f>
        <v>0</v>
      </c>
      <c r="AY105" s="8">
        <f>IFERROR(IF(AND($D105&lt;=AY$6,SUM($I105:AX105)&lt;&gt;1),1/$F105,0),0)</f>
        <v>0</v>
      </c>
      <c r="AZ105" s="8">
        <f>IFERROR(IF(AND($D105&lt;=AZ$6,SUM($I105:AY105)&lt;&gt;1),1/$F105,0),0)</f>
        <v>0</v>
      </c>
      <c r="BA105" s="8">
        <f>IFERROR(IF(AND($D105&lt;=BA$6,SUM($I105:AZ105)&lt;&gt;1),1/$F105,0),0)</f>
        <v>0</v>
      </c>
      <c r="BB105" s="8">
        <f>IFERROR(IF(AND($D105&lt;=BB$6,SUM($I105:BA105)&lt;&gt;1),1/$F105,0),0)</f>
        <v>0</v>
      </c>
      <c r="BC105" s="8">
        <f>IFERROR(IF(AND($D105&lt;=BC$6,SUM($I105:BB105)&lt;&gt;1),1/$F105,0),0)</f>
        <v>0</v>
      </c>
      <c r="BD105" s="8">
        <f>IFERROR(IF(AND($D105&lt;=BD$6,SUM($I105:BC105)&lt;&gt;1),1/$F105,0),0)</f>
        <v>0</v>
      </c>
      <c r="BE105" s="8">
        <f>IFERROR(IF(AND($D105&lt;=BE$6,SUM($I105:BD105)&lt;&gt;1),1/$F105,0),0)</f>
        <v>0</v>
      </c>
      <c r="BF105" s="8">
        <f>IFERROR(IF(AND($D105&lt;=BF$6,SUM($I105:BE105)&lt;&gt;1),1/$F105,0),0)</f>
        <v>0</v>
      </c>
      <c r="BG105" s="8">
        <f>IFERROR(IF(AND($D105&lt;=BG$6,SUM($I105:BF105)&lt;&gt;1),1/$F105,0),0)</f>
        <v>0</v>
      </c>
      <c r="BH105" s="8">
        <f>IFERROR(IF(AND($D105&lt;=BH$6,SUM($I105:BG105)&lt;&gt;1),1/$F105,0),0)</f>
        <v>0</v>
      </c>
      <c r="BI105" s="8">
        <f>IFERROR(IF(AND($D105&lt;=BI$6,SUM($I105:BH105)&lt;&gt;1),1/$F105,0),0)</f>
        <v>0</v>
      </c>
      <c r="BJ105" s="8">
        <f>IFERROR(IF(AND($D105&lt;=BJ$6,SUM($I105:BI105)&lt;&gt;1),1/$F105,0),0)</f>
        <v>0</v>
      </c>
      <c r="BK105" s="8">
        <f>IFERROR(IF(AND($D105&lt;=BK$6,SUM($I105:BJ105)&lt;&gt;1),1/$F105,0),0)</f>
        <v>0</v>
      </c>
      <c r="BL105" s="8">
        <f>IFERROR(IF(AND($D105&lt;=BL$6,SUM($I105:BK105)&lt;&gt;1),1/$F105,0),0)</f>
        <v>0</v>
      </c>
      <c r="BM105" s="8">
        <f>IFERROR(IF(AND($D105&lt;=BM$6,SUM($I105:BL105)&lt;&gt;1),1/$F105,0),0)</f>
        <v>0</v>
      </c>
      <c r="BN105" s="8">
        <f>IFERROR(IF(AND($D105&lt;=BN$6,SUM($I105:BM105)&lt;&gt;1),1/$F105,0),0)</f>
        <v>0</v>
      </c>
      <c r="BO105" s="8">
        <f>IFERROR(IF(AND($D105&lt;=BO$6,SUM($I105:BN105)&lt;&gt;1),1/$F105,0),0)</f>
        <v>0</v>
      </c>
      <c r="BP105" s="8">
        <f>IFERROR(IF(AND($D105&lt;=BP$6,SUM($I105:BO105)&lt;&gt;1),1/$F105,0),0)</f>
        <v>0</v>
      </c>
      <c r="BQ105" s="8">
        <f>IFERROR(IF(AND($D105&lt;=BQ$6,SUM($I105:BP105)&lt;&gt;1),1/$F105,0),0)</f>
        <v>0</v>
      </c>
      <c r="BR105" s="8">
        <f>IFERROR(IF(AND($D105&lt;=BR$6,SUM($I105:BQ105)&lt;&gt;1),1/$F105,0),0)</f>
        <v>0</v>
      </c>
      <c r="BS105" s="8">
        <f>IFERROR(IF(AND($D105&lt;=BS$6,SUM($I105:BR105)&lt;&gt;1),1/$F105,0),0)</f>
        <v>0</v>
      </c>
      <c r="BT105" s="8">
        <f>IFERROR(IF(AND($D105&lt;=BT$6,SUM($I105:BS105)&lt;&gt;1),1/$F105,0),0)</f>
        <v>0</v>
      </c>
      <c r="BU105" s="8">
        <f>IFERROR(IF(AND($D105&lt;=BU$6,SUM($I105:BT105)&lt;&gt;1),1/$F105,0),0)</f>
        <v>0</v>
      </c>
    </row>
    <row r="106" spans="1:73">
      <c r="A106" s="20"/>
      <c r="B106" s="43"/>
      <c r="C106" s="39"/>
      <c r="D106" s="17"/>
      <c r="E106" s="35"/>
      <c r="F106" s="20"/>
      <c r="G106" s="5"/>
      <c r="H106" s="6"/>
      <c r="I106" s="2" t="s">
        <v>8</v>
      </c>
      <c r="J106" s="9">
        <f t="shared" ref="J106:Y106" si="248">J105*$C105</f>
        <v>0</v>
      </c>
      <c r="K106" s="10">
        <f t="shared" si="248"/>
        <v>0</v>
      </c>
      <c r="L106" s="10">
        <f t="shared" si="248"/>
        <v>0</v>
      </c>
      <c r="M106" s="10">
        <f t="shared" si="248"/>
        <v>0</v>
      </c>
      <c r="N106" s="10">
        <f t="shared" si="248"/>
        <v>0</v>
      </c>
      <c r="O106" s="10">
        <f t="shared" si="248"/>
        <v>0</v>
      </c>
      <c r="P106" s="10">
        <f t="shared" si="248"/>
        <v>0</v>
      </c>
      <c r="Q106" s="10">
        <f t="shared" si="248"/>
        <v>0</v>
      </c>
      <c r="R106" s="10">
        <f t="shared" si="248"/>
        <v>0</v>
      </c>
      <c r="S106" s="10">
        <f t="shared" si="248"/>
        <v>0</v>
      </c>
      <c r="T106" s="10">
        <f t="shared" si="248"/>
        <v>0</v>
      </c>
      <c r="U106" s="10">
        <f t="shared" si="248"/>
        <v>0</v>
      </c>
      <c r="V106" s="10">
        <f t="shared" si="248"/>
        <v>0</v>
      </c>
      <c r="W106" s="10">
        <f t="shared" si="248"/>
        <v>0</v>
      </c>
      <c r="X106" s="10">
        <f t="shared" si="248"/>
        <v>0</v>
      </c>
      <c r="Y106" s="10">
        <f t="shared" si="248"/>
        <v>0</v>
      </c>
      <c r="Z106" s="10">
        <f t="shared" ref="Z106:BK106" si="249">Z105*$C105</f>
        <v>0</v>
      </c>
      <c r="AA106" s="10">
        <f t="shared" si="249"/>
        <v>0</v>
      </c>
      <c r="AB106" s="10">
        <f t="shared" si="249"/>
        <v>0</v>
      </c>
      <c r="AC106" s="10">
        <f t="shared" si="249"/>
        <v>0</v>
      </c>
      <c r="AD106" s="10">
        <f t="shared" si="249"/>
        <v>0</v>
      </c>
      <c r="AE106" s="10">
        <f t="shared" si="249"/>
        <v>0</v>
      </c>
      <c r="AF106" s="10">
        <f t="shared" si="249"/>
        <v>0</v>
      </c>
      <c r="AG106" s="10">
        <f t="shared" si="249"/>
        <v>0</v>
      </c>
      <c r="AH106" s="10">
        <f t="shared" si="249"/>
        <v>0</v>
      </c>
      <c r="AI106" s="10">
        <f t="shared" si="249"/>
        <v>0</v>
      </c>
      <c r="AJ106" s="10">
        <f t="shared" si="249"/>
        <v>0</v>
      </c>
      <c r="AK106" s="10">
        <f t="shared" si="249"/>
        <v>0</v>
      </c>
      <c r="AL106" s="10">
        <f t="shared" si="249"/>
        <v>0</v>
      </c>
      <c r="AM106" s="10">
        <f t="shared" si="249"/>
        <v>0</v>
      </c>
      <c r="AN106" s="10">
        <f t="shared" si="249"/>
        <v>0</v>
      </c>
      <c r="AO106" s="10">
        <f t="shared" si="249"/>
        <v>0</v>
      </c>
      <c r="AP106" s="10">
        <f t="shared" si="249"/>
        <v>0</v>
      </c>
      <c r="AQ106" s="10">
        <f t="shared" si="249"/>
        <v>0</v>
      </c>
      <c r="AR106" s="10">
        <f t="shared" si="249"/>
        <v>0</v>
      </c>
      <c r="AS106" s="10">
        <f t="shared" si="249"/>
        <v>0</v>
      </c>
      <c r="AT106" s="10">
        <f t="shared" si="249"/>
        <v>0</v>
      </c>
      <c r="AU106" s="10">
        <f t="shared" si="249"/>
        <v>0</v>
      </c>
      <c r="AV106" s="10">
        <f t="shared" si="249"/>
        <v>0</v>
      </c>
      <c r="AW106" s="10">
        <f t="shared" si="249"/>
        <v>59722.13</v>
      </c>
      <c r="AX106" s="10">
        <f t="shared" si="249"/>
        <v>0</v>
      </c>
      <c r="AY106" s="10">
        <f t="shared" si="249"/>
        <v>0</v>
      </c>
      <c r="AZ106" s="10">
        <f t="shared" si="249"/>
        <v>0</v>
      </c>
      <c r="BA106" s="10">
        <f t="shared" si="249"/>
        <v>0</v>
      </c>
      <c r="BB106" s="10">
        <f t="shared" si="249"/>
        <v>0</v>
      </c>
      <c r="BC106" s="10">
        <f t="shared" si="249"/>
        <v>0</v>
      </c>
      <c r="BD106" s="10">
        <f t="shared" si="249"/>
        <v>0</v>
      </c>
      <c r="BE106" s="10">
        <f t="shared" si="249"/>
        <v>0</v>
      </c>
      <c r="BF106" s="10">
        <f t="shared" si="249"/>
        <v>0</v>
      </c>
      <c r="BG106" s="10">
        <f t="shared" si="249"/>
        <v>0</v>
      </c>
      <c r="BH106" s="10">
        <f t="shared" si="249"/>
        <v>0</v>
      </c>
      <c r="BI106" s="10">
        <f t="shared" si="249"/>
        <v>0</v>
      </c>
      <c r="BJ106" s="10">
        <f t="shared" si="249"/>
        <v>0</v>
      </c>
      <c r="BK106" s="10">
        <f t="shared" si="249"/>
        <v>0</v>
      </c>
      <c r="BL106" s="10">
        <f t="shared" ref="BL106:BU106" si="250">BL105*$C105</f>
        <v>0</v>
      </c>
      <c r="BM106" s="10">
        <f t="shared" si="250"/>
        <v>0</v>
      </c>
      <c r="BN106" s="10">
        <f t="shared" si="250"/>
        <v>0</v>
      </c>
      <c r="BO106" s="10">
        <f t="shared" si="250"/>
        <v>0</v>
      </c>
      <c r="BP106" s="10">
        <f t="shared" si="250"/>
        <v>0</v>
      </c>
      <c r="BQ106" s="10">
        <f t="shared" si="250"/>
        <v>0</v>
      </c>
      <c r="BR106" s="10">
        <f t="shared" si="250"/>
        <v>0</v>
      </c>
      <c r="BS106" s="10">
        <f t="shared" si="250"/>
        <v>0</v>
      </c>
      <c r="BT106" s="10">
        <f t="shared" si="250"/>
        <v>0</v>
      </c>
      <c r="BU106" s="10">
        <f t="shared" si="250"/>
        <v>0</v>
      </c>
    </row>
    <row r="107" spans="1:73">
      <c r="A107" s="20" t="s">
        <v>106</v>
      </c>
      <c r="B107" s="43" t="s">
        <v>96</v>
      </c>
      <c r="C107" s="39">
        <f>VLOOKUP(A107,'Resumo Eventograma'!A:E,5,FALSE)</f>
        <v>58076.51</v>
      </c>
      <c r="D107" s="17">
        <f>EDATE(D$7,E107)</f>
        <v>46054</v>
      </c>
      <c r="E107" s="35">
        <v>29</v>
      </c>
      <c r="F107" s="20">
        <v>11</v>
      </c>
      <c r="G107" s="3">
        <f t="shared" ref="G107" si="251">IF(F107&lt;&gt;"",H107-D107,"")</f>
        <v>364</v>
      </c>
      <c r="H107" s="4">
        <f t="shared" ref="H107" si="252">IFERROR(EOMONTH(D107,F107),"")</f>
        <v>46418</v>
      </c>
      <c r="I107" s="1" t="s">
        <v>7</v>
      </c>
      <c r="J107" s="7">
        <v>0</v>
      </c>
      <c r="K107" s="8">
        <f>IFERROR(IF(AND($D107&lt;=K$6,SUM($I107:J107)&lt;&gt;1),1/$F107,0),0)</f>
        <v>0</v>
      </c>
      <c r="L107" s="8">
        <f>IFERROR(IF(AND($D107&lt;=L$6,SUM($I107:K107)&lt;&gt;1),1/$F107,0),0)</f>
        <v>0</v>
      </c>
      <c r="M107" s="8">
        <f>IFERROR(IF(AND($D107&lt;=M$6,SUM($I107:L107)&lt;&gt;1),1/$F107,0),0)</f>
        <v>0</v>
      </c>
      <c r="N107" s="8">
        <f>IFERROR(IF(AND($D107&lt;=N$6,SUM($I107:M107)&lt;&gt;1),1/$F107,0),0)</f>
        <v>0</v>
      </c>
      <c r="O107" s="8">
        <f>IFERROR(IF(AND($D107&lt;=O$6,SUM($I107:N107)&lt;&gt;1),1/$F107,0),0)</f>
        <v>0</v>
      </c>
      <c r="P107" s="8">
        <f>IFERROR(IF(AND($D107&lt;=P$6,SUM($I107:O107)&lt;&gt;1),1/$F107,0),0)</f>
        <v>0</v>
      </c>
      <c r="Q107" s="8">
        <f>IFERROR(IF(AND($D107&lt;=Q$6,SUM($I107:P107)&lt;&gt;1),1/$F107,0),0)</f>
        <v>0</v>
      </c>
      <c r="R107" s="8">
        <f>IFERROR(IF(AND($D107&lt;=R$6,SUM($I107:Q107)&lt;&gt;1),1/$F107,0),0)</f>
        <v>0</v>
      </c>
      <c r="S107" s="8">
        <f>IFERROR(IF(AND($D107&lt;=S$6,SUM($I107:R107)&lt;&gt;1),1/$F107,0),0)</f>
        <v>0</v>
      </c>
      <c r="T107" s="8">
        <f>IFERROR(IF(AND($D107&lt;=T$6,SUM($I107:S107)&lt;&gt;1),1/$F107,0),0)</f>
        <v>0</v>
      </c>
      <c r="U107" s="8">
        <f>IFERROR(IF(AND($D107&lt;=U$6,SUM($I107:T107)&lt;&gt;1),1/$F107,0),0)</f>
        <v>0</v>
      </c>
      <c r="V107" s="8">
        <f>IFERROR(IF(AND($D107&lt;=V$6,SUM($I107:U107)&lt;&gt;1),1/$F107,0),0)</f>
        <v>0</v>
      </c>
      <c r="W107" s="8">
        <f>IFERROR(IF(AND($D107&lt;=W$6,SUM($I107:V107)&lt;&gt;1),1/$F107,0),0)</f>
        <v>0</v>
      </c>
      <c r="X107" s="8">
        <f>IFERROR(IF(AND($D107&lt;=X$6,SUM($I107:W107)&lt;&gt;1),1/$F107,0),0)</f>
        <v>0</v>
      </c>
      <c r="Y107" s="8">
        <f>IFERROR(IF(AND($D107&lt;=Y$6,SUM($I107:X107)&lt;&gt;1),1/$F107,0),0)</f>
        <v>0</v>
      </c>
      <c r="Z107" s="8">
        <f>IFERROR(IF(AND($D107&lt;=Z$6,SUM($I107:Y107)&lt;&gt;1),1/$F107,0),0)</f>
        <v>0</v>
      </c>
      <c r="AA107" s="8">
        <f>IFERROR(IF(AND($D107&lt;=AA$6,SUM($I107:Z107)&lt;&gt;1),1/$F107,0),0)</f>
        <v>0</v>
      </c>
      <c r="AB107" s="8">
        <f>IFERROR(IF(AND($D107&lt;=AB$6,SUM($I107:AA107)&lt;&gt;1),1/$F107,0),0)</f>
        <v>0</v>
      </c>
      <c r="AC107" s="8">
        <f>IFERROR(IF(AND($D107&lt;=AC$6,SUM($I107:AB107)&lt;&gt;1),1/$F107,0),0)</f>
        <v>0</v>
      </c>
      <c r="AD107" s="8">
        <f>IFERROR(IF(AND($D107&lt;=AD$6,SUM($I107:AC107)&lt;&gt;1),1/$F107,0),0)</f>
        <v>0</v>
      </c>
      <c r="AE107" s="8">
        <f>IFERROR(IF(AND($D107&lt;=AE$6,SUM($I107:AD107)&lt;&gt;1),1/$F107,0),0)</f>
        <v>0</v>
      </c>
      <c r="AF107" s="8">
        <f>IFERROR(IF(AND($D107&lt;=AF$6,SUM($I107:AE107)&lt;&gt;1),1/$F107,0),0)</f>
        <v>0</v>
      </c>
      <c r="AG107" s="8">
        <f>IFERROR(IF(AND($D107&lt;=AG$6,SUM($I107:AF107)&lt;&gt;1),1/$F107,0),0)</f>
        <v>0</v>
      </c>
      <c r="AH107" s="8">
        <f>IFERROR(IF(AND($D107&lt;=AH$6,SUM($I107:AG107)&lt;&gt;1),1/$F107,0),0)</f>
        <v>0</v>
      </c>
      <c r="AI107" s="8">
        <f>IFERROR(IF(AND($D107&lt;=AI$6,SUM($I107:AH107)&lt;&gt;1),1/$F107,0),0)</f>
        <v>0</v>
      </c>
      <c r="AJ107" s="8">
        <f>IFERROR(IF(AND($D107&lt;=AJ$6,SUM($I107:AI107)&lt;&gt;1),1/$F107,0),0)</f>
        <v>0</v>
      </c>
      <c r="AK107" s="8">
        <f>IFERROR(IF(AND($D107&lt;=AK$6,SUM($I107:AJ107)&lt;&gt;1),1/$F107,0),0)</f>
        <v>0</v>
      </c>
      <c r="AL107" s="8">
        <f>IFERROR(IF(AND($D107&lt;=AL$6,SUM($I107:AK107)&lt;&gt;1),1/$F107,0),0)</f>
        <v>0</v>
      </c>
      <c r="AM107" s="8">
        <f>IFERROR(IF(AND($D107&lt;=AM$6,SUM($I107:AL107)&lt;&gt;1),1/$F107,0),0)</f>
        <v>0</v>
      </c>
      <c r="AN107" s="8">
        <f>IFERROR(IF(AND($D107&lt;=AN$6,SUM($I107:AM107)&lt;&gt;1),1/$F107,0),0)</f>
        <v>9.0909090909090912E-2</v>
      </c>
      <c r="AO107" s="8">
        <f>IFERROR(IF(AND($D107&lt;=AO$6,SUM($I107:AN107)&lt;&gt;1),1/$F107,0),0)</f>
        <v>9.0909090909090912E-2</v>
      </c>
      <c r="AP107" s="8">
        <f>IFERROR(IF(AND($D107&lt;=AP$6,SUM($I107:AO107)&lt;&gt;1),1/$F107,0),0)</f>
        <v>9.0909090909090912E-2</v>
      </c>
      <c r="AQ107" s="8">
        <f>IFERROR(IF(AND($D107&lt;=AQ$6,SUM($I107:AP107)&lt;&gt;1),1/$F107,0),0)</f>
        <v>9.0909090909090912E-2</v>
      </c>
      <c r="AR107" s="8">
        <f>IFERROR(IF(AND($D107&lt;=AR$6,SUM($I107:AQ107)&lt;&gt;1),1/$F107,0),0)</f>
        <v>9.0909090909090912E-2</v>
      </c>
      <c r="AS107" s="8">
        <f>IFERROR(IF(AND($D107&lt;=AS$6,SUM($I107:AR107)&lt;&gt;1),1/$F107,0),0)</f>
        <v>9.0909090909090912E-2</v>
      </c>
      <c r="AT107" s="8">
        <f>IFERROR(IF(AND($D107&lt;=AT$6,SUM($I107:AS107)&lt;&gt;1),1/$F107,0),0)</f>
        <v>9.0909090909090912E-2</v>
      </c>
      <c r="AU107" s="8">
        <f>IFERROR(IF(AND($D107&lt;=AU$6,SUM($I107:AT107)&lt;&gt;1),1/$F107,0),0)</f>
        <v>9.0909090909090912E-2</v>
      </c>
      <c r="AV107" s="8">
        <f>IFERROR(IF(AND($D107&lt;=AV$6,SUM($I107:AU107)&lt;&gt;1),1/$F107,0),0)</f>
        <v>9.0909090909090912E-2</v>
      </c>
      <c r="AW107" s="8">
        <f>IFERROR(IF(AND($D107&lt;=AW$6,SUM($I107:AV107)&lt;&gt;1),1/$F107,0),0)</f>
        <v>9.0909090909090912E-2</v>
      </c>
      <c r="AX107" s="8">
        <f>IFERROR(IF(AND($D107&lt;=AX$6,SUM($I107:AW107)&lt;&gt;1),1/$F107,0),0)</f>
        <v>9.0909090909090912E-2</v>
      </c>
      <c r="AY107" s="8">
        <f>IFERROR(IF(AND($D107&lt;=AY$6,SUM($I107:AX107)&lt;&gt;1),1/$F107,0),0)</f>
        <v>0</v>
      </c>
      <c r="AZ107" s="8">
        <f>IFERROR(IF(AND($D107&lt;=AZ$6,SUM($I107:AY107)&lt;&gt;1),1/$F107,0),0)</f>
        <v>0</v>
      </c>
      <c r="BA107" s="8">
        <f>IFERROR(IF(AND($D107&lt;=BA$6,SUM($I107:AZ107)&lt;&gt;1),1/$F107,0),0)</f>
        <v>0</v>
      </c>
      <c r="BB107" s="8">
        <f>IFERROR(IF(AND($D107&lt;=BB$6,SUM($I107:BA107)&lt;&gt;1),1/$F107,0),0)</f>
        <v>0</v>
      </c>
      <c r="BC107" s="8">
        <f>IFERROR(IF(AND($D107&lt;=BC$6,SUM($I107:BB107)&lt;&gt;1),1/$F107,0),0)</f>
        <v>0</v>
      </c>
      <c r="BD107" s="8">
        <f>IFERROR(IF(AND($D107&lt;=BD$6,SUM($I107:BC107)&lt;&gt;1),1/$F107,0),0)</f>
        <v>0</v>
      </c>
      <c r="BE107" s="8">
        <f>IFERROR(IF(AND($D107&lt;=BE$6,SUM($I107:BD107)&lt;&gt;1),1/$F107,0),0)</f>
        <v>0</v>
      </c>
      <c r="BF107" s="8">
        <f>IFERROR(IF(AND($D107&lt;=BF$6,SUM($I107:BE107)&lt;&gt;1),1/$F107,0),0)</f>
        <v>0</v>
      </c>
      <c r="BG107" s="8">
        <f>IFERROR(IF(AND($D107&lt;=BG$6,SUM($I107:BF107)&lt;&gt;1),1/$F107,0),0)</f>
        <v>0</v>
      </c>
      <c r="BH107" s="8">
        <f>IFERROR(IF(AND($D107&lt;=BH$6,SUM($I107:BG107)&lt;&gt;1),1/$F107,0),0)</f>
        <v>0</v>
      </c>
      <c r="BI107" s="8">
        <f>IFERROR(IF(AND($D107&lt;=BI$6,SUM($I107:BH107)&lt;&gt;1),1/$F107,0),0)</f>
        <v>0</v>
      </c>
      <c r="BJ107" s="8">
        <f>IFERROR(IF(AND($D107&lt;=BJ$6,SUM($I107:BI107)&lt;&gt;1),1/$F107,0),0)</f>
        <v>0</v>
      </c>
      <c r="BK107" s="8">
        <f>IFERROR(IF(AND($D107&lt;=BK$6,SUM($I107:BJ107)&lt;&gt;1),1/$F107,0),0)</f>
        <v>0</v>
      </c>
      <c r="BL107" s="8">
        <f>IFERROR(IF(AND($D107&lt;=BL$6,SUM($I107:BK107)&lt;&gt;1),1/$F107,0),0)</f>
        <v>0</v>
      </c>
      <c r="BM107" s="8">
        <f>IFERROR(IF(AND($D107&lt;=BM$6,SUM($I107:BL107)&lt;&gt;1),1/$F107,0),0)</f>
        <v>0</v>
      </c>
      <c r="BN107" s="8">
        <f>IFERROR(IF(AND($D107&lt;=BN$6,SUM($I107:BM107)&lt;&gt;1),1/$F107,0),0)</f>
        <v>0</v>
      </c>
      <c r="BO107" s="8">
        <f>IFERROR(IF(AND($D107&lt;=BO$6,SUM($I107:BN107)&lt;&gt;1),1/$F107,0),0)</f>
        <v>0</v>
      </c>
      <c r="BP107" s="8">
        <f>IFERROR(IF(AND($D107&lt;=BP$6,SUM($I107:BO107)&lt;&gt;1),1/$F107,0),0)</f>
        <v>0</v>
      </c>
      <c r="BQ107" s="8">
        <f>IFERROR(IF(AND($D107&lt;=BQ$6,SUM($I107:BP107)&lt;&gt;1),1/$F107,0),0)</f>
        <v>0</v>
      </c>
      <c r="BR107" s="8">
        <f>IFERROR(IF(AND($D107&lt;=BR$6,SUM($I107:BQ107)&lt;&gt;1),1/$F107,0),0)</f>
        <v>0</v>
      </c>
      <c r="BS107" s="8">
        <f>IFERROR(IF(AND($D107&lt;=BS$6,SUM($I107:BR107)&lt;&gt;1),1/$F107,0),0)</f>
        <v>0</v>
      </c>
      <c r="BT107" s="8">
        <f>IFERROR(IF(AND($D107&lt;=BT$6,SUM($I107:BS107)&lt;&gt;1),1/$F107,0),0)</f>
        <v>0</v>
      </c>
      <c r="BU107" s="8">
        <f>IFERROR(IF(AND($D107&lt;=BU$6,SUM($I107:BT107)&lt;&gt;1),1/$F107,0),0)</f>
        <v>0</v>
      </c>
    </row>
    <row r="108" spans="1:73">
      <c r="A108" s="20"/>
      <c r="B108" s="43"/>
      <c r="C108" s="39"/>
      <c r="D108" s="17"/>
      <c r="E108" s="35"/>
      <c r="F108" s="20"/>
      <c r="G108" s="5"/>
      <c r="H108" s="6"/>
      <c r="I108" s="2" t="s">
        <v>8</v>
      </c>
      <c r="J108" s="9">
        <f t="shared" ref="J108:Y108" si="253">J107*$C107</f>
        <v>0</v>
      </c>
      <c r="K108" s="10">
        <f t="shared" si="253"/>
        <v>0</v>
      </c>
      <c r="L108" s="10">
        <f t="shared" si="253"/>
        <v>0</v>
      </c>
      <c r="M108" s="10">
        <f t="shared" si="253"/>
        <v>0</v>
      </c>
      <c r="N108" s="10">
        <f t="shared" si="253"/>
        <v>0</v>
      </c>
      <c r="O108" s="10">
        <f t="shared" si="253"/>
        <v>0</v>
      </c>
      <c r="P108" s="10">
        <f t="shared" si="253"/>
        <v>0</v>
      </c>
      <c r="Q108" s="10">
        <f t="shared" si="253"/>
        <v>0</v>
      </c>
      <c r="R108" s="10">
        <f t="shared" si="253"/>
        <v>0</v>
      </c>
      <c r="S108" s="10">
        <f t="shared" si="253"/>
        <v>0</v>
      </c>
      <c r="T108" s="10">
        <f t="shared" si="253"/>
        <v>0</v>
      </c>
      <c r="U108" s="10">
        <f t="shared" si="253"/>
        <v>0</v>
      </c>
      <c r="V108" s="10">
        <f t="shared" si="253"/>
        <v>0</v>
      </c>
      <c r="W108" s="10">
        <f t="shared" si="253"/>
        <v>0</v>
      </c>
      <c r="X108" s="10">
        <f t="shared" si="253"/>
        <v>0</v>
      </c>
      <c r="Y108" s="10">
        <f t="shared" si="253"/>
        <v>0</v>
      </c>
      <c r="Z108" s="10">
        <f t="shared" ref="Z108:BK108" si="254">Z107*$C107</f>
        <v>0</v>
      </c>
      <c r="AA108" s="10">
        <f t="shared" si="254"/>
        <v>0</v>
      </c>
      <c r="AB108" s="10">
        <f t="shared" si="254"/>
        <v>0</v>
      </c>
      <c r="AC108" s="10">
        <f t="shared" si="254"/>
        <v>0</v>
      </c>
      <c r="AD108" s="10">
        <f t="shared" si="254"/>
        <v>0</v>
      </c>
      <c r="AE108" s="10">
        <f t="shared" si="254"/>
        <v>0</v>
      </c>
      <c r="AF108" s="10">
        <f t="shared" si="254"/>
        <v>0</v>
      </c>
      <c r="AG108" s="10">
        <f t="shared" si="254"/>
        <v>0</v>
      </c>
      <c r="AH108" s="10">
        <f t="shared" si="254"/>
        <v>0</v>
      </c>
      <c r="AI108" s="10">
        <f t="shared" si="254"/>
        <v>0</v>
      </c>
      <c r="AJ108" s="10">
        <f t="shared" si="254"/>
        <v>0</v>
      </c>
      <c r="AK108" s="10">
        <f t="shared" si="254"/>
        <v>0</v>
      </c>
      <c r="AL108" s="10">
        <f t="shared" si="254"/>
        <v>0</v>
      </c>
      <c r="AM108" s="10">
        <f t="shared" si="254"/>
        <v>0</v>
      </c>
      <c r="AN108" s="10">
        <f t="shared" si="254"/>
        <v>5279.6827272727278</v>
      </c>
      <c r="AO108" s="10">
        <f t="shared" si="254"/>
        <v>5279.6827272727278</v>
      </c>
      <c r="AP108" s="10">
        <f t="shared" si="254"/>
        <v>5279.6827272727278</v>
      </c>
      <c r="AQ108" s="10">
        <f t="shared" si="254"/>
        <v>5279.6827272727278</v>
      </c>
      <c r="AR108" s="10">
        <f t="shared" si="254"/>
        <v>5279.6827272727278</v>
      </c>
      <c r="AS108" s="10">
        <f t="shared" si="254"/>
        <v>5279.6827272727278</v>
      </c>
      <c r="AT108" s="10">
        <f t="shared" si="254"/>
        <v>5279.6827272727278</v>
      </c>
      <c r="AU108" s="10">
        <f t="shared" si="254"/>
        <v>5279.6827272727278</v>
      </c>
      <c r="AV108" s="10">
        <f t="shared" si="254"/>
        <v>5279.6827272727278</v>
      </c>
      <c r="AW108" s="10">
        <f t="shared" si="254"/>
        <v>5279.6827272727278</v>
      </c>
      <c r="AX108" s="10">
        <f t="shared" si="254"/>
        <v>5279.6827272727278</v>
      </c>
      <c r="AY108" s="10">
        <f t="shared" si="254"/>
        <v>0</v>
      </c>
      <c r="AZ108" s="10">
        <f t="shared" si="254"/>
        <v>0</v>
      </c>
      <c r="BA108" s="10">
        <f t="shared" si="254"/>
        <v>0</v>
      </c>
      <c r="BB108" s="10">
        <f t="shared" si="254"/>
        <v>0</v>
      </c>
      <c r="BC108" s="10">
        <f t="shared" si="254"/>
        <v>0</v>
      </c>
      <c r="BD108" s="10">
        <f t="shared" si="254"/>
        <v>0</v>
      </c>
      <c r="BE108" s="10">
        <f t="shared" si="254"/>
        <v>0</v>
      </c>
      <c r="BF108" s="10">
        <f t="shared" si="254"/>
        <v>0</v>
      </c>
      <c r="BG108" s="10">
        <f t="shared" si="254"/>
        <v>0</v>
      </c>
      <c r="BH108" s="10">
        <f t="shared" si="254"/>
        <v>0</v>
      </c>
      <c r="BI108" s="10">
        <f t="shared" si="254"/>
        <v>0</v>
      </c>
      <c r="BJ108" s="10">
        <f t="shared" si="254"/>
        <v>0</v>
      </c>
      <c r="BK108" s="10">
        <f t="shared" si="254"/>
        <v>0</v>
      </c>
      <c r="BL108" s="10">
        <f t="shared" ref="BL108:BU108" si="255">BL107*$C107</f>
        <v>0</v>
      </c>
      <c r="BM108" s="10">
        <f t="shared" si="255"/>
        <v>0</v>
      </c>
      <c r="BN108" s="10">
        <f t="shared" si="255"/>
        <v>0</v>
      </c>
      <c r="BO108" s="10">
        <f t="shared" si="255"/>
        <v>0</v>
      </c>
      <c r="BP108" s="10">
        <f t="shared" si="255"/>
        <v>0</v>
      </c>
      <c r="BQ108" s="10">
        <f t="shared" si="255"/>
        <v>0</v>
      </c>
      <c r="BR108" s="10">
        <f t="shared" si="255"/>
        <v>0</v>
      </c>
      <c r="BS108" s="10">
        <f t="shared" si="255"/>
        <v>0</v>
      </c>
      <c r="BT108" s="10">
        <f t="shared" si="255"/>
        <v>0</v>
      </c>
      <c r="BU108" s="10">
        <f t="shared" si="255"/>
        <v>0</v>
      </c>
    </row>
    <row r="109" spans="1:73">
      <c r="A109" s="19" t="s">
        <v>107</v>
      </c>
      <c r="B109" s="42" t="s">
        <v>108</v>
      </c>
      <c r="C109" s="38"/>
      <c r="D109" s="16">
        <f>EDATE(D$7,E109)</f>
        <v>45413</v>
      </c>
      <c r="E109" s="34">
        <v>8</v>
      </c>
      <c r="F109" s="19">
        <v>12</v>
      </c>
      <c r="G109" s="3">
        <f t="shared" ref="G109" si="256">IF(F109&lt;&gt;"",H109-D109,"")</f>
        <v>395</v>
      </c>
      <c r="H109" s="4">
        <f t="shared" ref="H109" si="257">IFERROR(EOMONTH(D109,F109),"")</f>
        <v>45808</v>
      </c>
      <c r="I109" s="1" t="s">
        <v>7</v>
      </c>
      <c r="J109" s="7">
        <v>0</v>
      </c>
      <c r="K109" s="8">
        <f>IFERROR(IF(AND($D109&lt;=K$6,SUM($I109:J109)&lt;&gt;1),1/$F109,0),0)</f>
        <v>0</v>
      </c>
      <c r="L109" s="8">
        <f>IFERROR(IF(AND($D109&lt;=L$6,SUM($I109:K109)&lt;&gt;1),1/$F109,0),0)</f>
        <v>0</v>
      </c>
      <c r="M109" s="8">
        <f>IFERROR(IF(AND($D109&lt;=M$6,SUM($I109:L109)&lt;&gt;1),1/$F109,0),0)</f>
        <v>0</v>
      </c>
      <c r="N109" s="8">
        <f>IFERROR(IF(AND($D109&lt;=N$6,SUM($I109:M109)&lt;&gt;1),1/$F109,0),0)</f>
        <v>0</v>
      </c>
      <c r="O109" s="8">
        <f>IFERROR(IF(AND($D109&lt;=O$6,SUM($I109:N109)&lt;&gt;1),1/$F109,0),0)</f>
        <v>0</v>
      </c>
      <c r="P109" s="8">
        <f>IFERROR(IF(AND($D109&lt;=P$6,SUM($I109:O109)&lt;&gt;1),1/$F109,0),0)</f>
        <v>0</v>
      </c>
      <c r="Q109" s="8">
        <f>IFERROR(IF(AND($D109&lt;=Q$6,SUM($I109:P109)&lt;&gt;1),1/$F109,0),0)</f>
        <v>0</v>
      </c>
      <c r="R109" s="8">
        <f>IFERROR(IF(AND($D109&lt;=R$6,SUM($I109:Q109)&lt;&gt;1),1/$F109,0),0)</f>
        <v>0</v>
      </c>
      <c r="S109" s="8">
        <f>IFERROR(IF(AND($D109&lt;=S$6,SUM($I109:R109)&lt;&gt;1),1/$F109,0),0)</f>
        <v>8.3333333333333329E-2</v>
      </c>
      <c r="T109" s="8">
        <f>IFERROR(IF(AND($D109&lt;=T$6,SUM($I109:S109)&lt;&gt;1),1/$F109,0),0)</f>
        <v>8.3333333333333329E-2</v>
      </c>
      <c r="U109" s="8">
        <f>IFERROR(IF(AND($D109&lt;=U$6,SUM($I109:T109)&lt;&gt;1),1/$F109,0),0)</f>
        <v>8.3333333333333329E-2</v>
      </c>
      <c r="V109" s="8">
        <f>IFERROR(IF(AND($D109&lt;=V$6,SUM($I109:U109)&lt;&gt;1),1/$F109,0),0)</f>
        <v>8.3333333333333329E-2</v>
      </c>
      <c r="W109" s="8">
        <f>IFERROR(IF(AND($D109&lt;=W$6,SUM($I109:V109)&lt;&gt;1),1/$F109,0),0)</f>
        <v>8.3333333333333329E-2</v>
      </c>
      <c r="X109" s="8">
        <f>IFERROR(IF(AND($D109&lt;=X$6,SUM($I109:W109)&lt;&gt;1),1/$F109,0),0)</f>
        <v>8.3333333333333329E-2</v>
      </c>
      <c r="Y109" s="8">
        <f>IFERROR(IF(AND($D109&lt;=Y$6,SUM($I109:X109)&lt;&gt;1),1/$F109,0),0)</f>
        <v>8.3333333333333329E-2</v>
      </c>
      <c r="Z109" s="8">
        <f>IFERROR(IF(AND($D109&lt;=Z$6,SUM($I109:Y109)&lt;&gt;1),1/$F109,0),0)</f>
        <v>8.3333333333333329E-2</v>
      </c>
      <c r="AA109" s="8">
        <f>IFERROR(IF(AND($D109&lt;=AA$6,SUM($I109:Z109)&lt;&gt;1),1/$F109,0),0)</f>
        <v>8.3333333333333329E-2</v>
      </c>
      <c r="AB109" s="8">
        <f>IFERROR(IF(AND($D109&lt;=AB$6,SUM($I109:AA109)&lt;&gt;1),1/$F109,0),0)</f>
        <v>8.3333333333333329E-2</v>
      </c>
      <c r="AC109" s="8">
        <f>IFERROR(IF(AND($D109&lt;=AC$6,SUM($I109:AB109)&lt;&gt;1),1/$F109,0),0)</f>
        <v>8.3333333333333329E-2</v>
      </c>
      <c r="AD109" s="8">
        <f>IFERROR(IF(AND($D109&lt;=AD$6,SUM($I109:AC109)&lt;&gt;1),1/$F109,0),0)</f>
        <v>8.3333333333333329E-2</v>
      </c>
      <c r="AE109" s="8">
        <f>IFERROR(IF(AND($D109&lt;=AE$6,SUM($I109:AD109)&lt;&gt;1),1/$F109,0),0)</f>
        <v>0</v>
      </c>
      <c r="AF109" s="8">
        <f>IFERROR(IF(AND($D109&lt;=AF$6,SUM($I109:AE109)&lt;&gt;1),1/$F109,0),0)</f>
        <v>0</v>
      </c>
      <c r="AG109" s="8">
        <f>IFERROR(IF(AND($D109&lt;=AG$6,SUM($I109:AF109)&lt;&gt;1),1/$F109,0),0)</f>
        <v>0</v>
      </c>
      <c r="AH109" s="8">
        <f>IFERROR(IF(AND($D109&lt;=AH$6,SUM($I109:AG109)&lt;&gt;1),1/$F109,0),0)</f>
        <v>0</v>
      </c>
      <c r="AI109" s="8">
        <f>IFERROR(IF(AND($D109&lt;=AI$6,SUM($I109:AH109)&lt;&gt;1),1/$F109,0),0)</f>
        <v>0</v>
      </c>
      <c r="AJ109" s="8">
        <f>IFERROR(IF(AND($D109&lt;=AJ$6,SUM($I109:AI109)&lt;&gt;1),1/$F109,0),0)</f>
        <v>0</v>
      </c>
      <c r="AK109" s="8">
        <f>IFERROR(IF(AND($D109&lt;=AK$6,SUM($I109:AJ109)&lt;&gt;1),1/$F109,0),0)</f>
        <v>0</v>
      </c>
      <c r="AL109" s="8">
        <f>IFERROR(IF(AND($D109&lt;=AL$6,SUM($I109:AK109)&lt;&gt;1),1/$F109,0),0)</f>
        <v>0</v>
      </c>
      <c r="AM109" s="8">
        <f>IFERROR(IF(AND($D109&lt;=AM$6,SUM($I109:AL109)&lt;&gt;1),1/$F109,0),0)</f>
        <v>0</v>
      </c>
      <c r="AN109" s="8">
        <f>IFERROR(IF(AND($D109&lt;=AN$6,SUM($I109:AM109)&lt;&gt;1),1/$F109,0),0)</f>
        <v>0</v>
      </c>
      <c r="AO109" s="8">
        <f>IFERROR(IF(AND($D109&lt;=AO$6,SUM($I109:AN109)&lt;&gt;1),1/$F109,0),0)</f>
        <v>0</v>
      </c>
      <c r="AP109" s="8">
        <f>IFERROR(IF(AND($D109&lt;=AP$6,SUM($I109:AO109)&lt;&gt;1),1/$F109,0),0)</f>
        <v>0</v>
      </c>
      <c r="AQ109" s="8">
        <f>IFERROR(IF(AND($D109&lt;=AQ$6,SUM($I109:AP109)&lt;&gt;1),1/$F109,0),0)</f>
        <v>0</v>
      </c>
      <c r="AR109" s="8">
        <f>IFERROR(IF(AND($D109&lt;=AR$6,SUM($I109:AQ109)&lt;&gt;1),1/$F109,0),0)</f>
        <v>0</v>
      </c>
      <c r="AS109" s="8">
        <f>IFERROR(IF(AND($D109&lt;=AS$6,SUM($I109:AR109)&lt;&gt;1),1/$F109,0),0)</f>
        <v>0</v>
      </c>
      <c r="AT109" s="8">
        <f>IFERROR(IF(AND($D109&lt;=AT$6,SUM($I109:AS109)&lt;&gt;1),1/$F109,0),0)</f>
        <v>0</v>
      </c>
      <c r="AU109" s="8">
        <f>IFERROR(IF(AND($D109&lt;=AU$6,SUM($I109:AT109)&lt;&gt;1),1/$F109,0),0)</f>
        <v>0</v>
      </c>
      <c r="AV109" s="8">
        <f>IFERROR(IF(AND($D109&lt;=AV$6,SUM($I109:AU109)&lt;&gt;1),1/$F109,0),0)</f>
        <v>0</v>
      </c>
      <c r="AW109" s="8">
        <f>IFERROR(IF(AND($D109&lt;=AW$6,SUM($I109:AV109)&lt;&gt;1),1/$F109,0),0)</f>
        <v>0</v>
      </c>
      <c r="AX109" s="8">
        <f>IFERROR(IF(AND($D109&lt;=AX$6,SUM($I109:AW109)&lt;&gt;1),1/$F109,0),0)</f>
        <v>0</v>
      </c>
      <c r="AY109" s="8">
        <f>IFERROR(IF(AND($D109&lt;=AY$6,SUM($I109:AX109)&lt;&gt;1),1/$F109,0),0)</f>
        <v>0</v>
      </c>
      <c r="AZ109" s="8">
        <f>IFERROR(IF(AND($D109&lt;=AZ$6,SUM($I109:AY109)&lt;&gt;1),1/$F109,0),0)</f>
        <v>0</v>
      </c>
      <c r="BA109" s="8">
        <f>IFERROR(IF(AND($D109&lt;=BA$6,SUM($I109:AZ109)&lt;&gt;1),1/$F109,0),0)</f>
        <v>0</v>
      </c>
      <c r="BB109" s="8">
        <f>IFERROR(IF(AND($D109&lt;=BB$6,SUM($I109:BA109)&lt;&gt;1),1/$F109,0),0)</f>
        <v>0</v>
      </c>
      <c r="BC109" s="8">
        <f>IFERROR(IF(AND($D109&lt;=BC$6,SUM($I109:BB109)&lt;&gt;1),1/$F109,0),0)</f>
        <v>0</v>
      </c>
      <c r="BD109" s="8">
        <f>IFERROR(IF(AND($D109&lt;=BD$6,SUM($I109:BC109)&lt;&gt;1),1/$F109,0),0)</f>
        <v>0</v>
      </c>
      <c r="BE109" s="8">
        <f>IFERROR(IF(AND($D109&lt;=BE$6,SUM($I109:BD109)&lt;&gt;1),1/$F109,0),0)</f>
        <v>0</v>
      </c>
      <c r="BF109" s="8">
        <f>IFERROR(IF(AND($D109&lt;=BF$6,SUM($I109:BE109)&lt;&gt;1),1/$F109,0),0)</f>
        <v>0</v>
      </c>
      <c r="BG109" s="8">
        <f>IFERROR(IF(AND($D109&lt;=BG$6,SUM($I109:BF109)&lt;&gt;1),1/$F109,0),0)</f>
        <v>0</v>
      </c>
      <c r="BH109" s="8">
        <f>IFERROR(IF(AND($D109&lt;=BH$6,SUM($I109:BG109)&lt;&gt;1),1/$F109,0),0)</f>
        <v>0</v>
      </c>
      <c r="BI109" s="8">
        <f>IFERROR(IF(AND($D109&lt;=BI$6,SUM($I109:BH109)&lt;&gt;1),1/$F109,0),0)</f>
        <v>0</v>
      </c>
      <c r="BJ109" s="8">
        <f>IFERROR(IF(AND($D109&lt;=BJ$6,SUM($I109:BI109)&lt;&gt;1),1/$F109,0),0)</f>
        <v>0</v>
      </c>
      <c r="BK109" s="8">
        <f>IFERROR(IF(AND($D109&lt;=BK$6,SUM($I109:BJ109)&lt;&gt;1),1/$F109,0),0)</f>
        <v>0</v>
      </c>
      <c r="BL109" s="8">
        <f>IFERROR(IF(AND($D109&lt;=BL$6,SUM($I109:BK109)&lt;&gt;1),1/$F109,0),0)</f>
        <v>0</v>
      </c>
      <c r="BM109" s="8">
        <f>IFERROR(IF(AND($D109&lt;=BM$6,SUM($I109:BL109)&lt;&gt;1),1/$F109,0),0)</f>
        <v>0</v>
      </c>
      <c r="BN109" s="8">
        <f>IFERROR(IF(AND($D109&lt;=BN$6,SUM($I109:BM109)&lt;&gt;1),1/$F109,0),0)</f>
        <v>0</v>
      </c>
      <c r="BO109" s="8">
        <f>IFERROR(IF(AND($D109&lt;=BO$6,SUM($I109:BN109)&lt;&gt;1),1/$F109,0),0)</f>
        <v>0</v>
      </c>
      <c r="BP109" s="8">
        <f>IFERROR(IF(AND($D109&lt;=BP$6,SUM($I109:BO109)&lt;&gt;1),1/$F109,0),0)</f>
        <v>0</v>
      </c>
      <c r="BQ109" s="8">
        <f>IFERROR(IF(AND($D109&lt;=BQ$6,SUM($I109:BP109)&lt;&gt;1),1/$F109,0),0)</f>
        <v>0</v>
      </c>
      <c r="BR109" s="8">
        <f>IFERROR(IF(AND($D109&lt;=BR$6,SUM($I109:BQ109)&lt;&gt;1),1/$F109,0),0)</f>
        <v>0</v>
      </c>
      <c r="BS109" s="8">
        <f>IFERROR(IF(AND($D109&lt;=BS$6,SUM($I109:BR109)&lt;&gt;1),1/$F109,0),0)</f>
        <v>0</v>
      </c>
      <c r="BT109" s="8">
        <f>IFERROR(IF(AND($D109&lt;=BT$6,SUM($I109:BS109)&lt;&gt;1),1/$F109,0),0)</f>
        <v>0</v>
      </c>
      <c r="BU109" s="8">
        <f>IFERROR(IF(AND($D109&lt;=BU$6,SUM($I109:BT109)&lt;&gt;1),1/$F109,0),0)</f>
        <v>0</v>
      </c>
    </row>
    <row r="110" spans="1:73">
      <c r="A110" s="19"/>
      <c r="B110" s="42"/>
      <c r="C110" s="38"/>
      <c r="D110" s="16"/>
      <c r="E110" s="34"/>
      <c r="F110" s="19"/>
      <c r="G110" s="5"/>
      <c r="H110" s="6"/>
      <c r="I110" s="2" t="s">
        <v>8</v>
      </c>
      <c r="J110" s="9">
        <f t="shared" ref="J110:Y110" si="258">J109*$C109</f>
        <v>0</v>
      </c>
      <c r="K110" s="10">
        <f t="shared" si="258"/>
        <v>0</v>
      </c>
      <c r="L110" s="10">
        <f t="shared" si="258"/>
        <v>0</v>
      </c>
      <c r="M110" s="10">
        <f t="shared" si="258"/>
        <v>0</v>
      </c>
      <c r="N110" s="10">
        <f t="shared" si="258"/>
        <v>0</v>
      </c>
      <c r="O110" s="10">
        <f t="shared" si="258"/>
        <v>0</v>
      </c>
      <c r="P110" s="10">
        <f t="shared" si="258"/>
        <v>0</v>
      </c>
      <c r="Q110" s="10">
        <f t="shared" si="258"/>
        <v>0</v>
      </c>
      <c r="R110" s="10">
        <f t="shared" si="258"/>
        <v>0</v>
      </c>
      <c r="S110" s="10">
        <f t="shared" si="258"/>
        <v>0</v>
      </c>
      <c r="T110" s="10">
        <f t="shared" si="258"/>
        <v>0</v>
      </c>
      <c r="U110" s="10">
        <f t="shared" si="258"/>
        <v>0</v>
      </c>
      <c r="V110" s="10">
        <f t="shared" si="258"/>
        <v>0</v>
      </c>
      <c r="W110" s="10">
        <f t="shared" si="258"/>
        <v>0</v>
      </c>
      <c r="X110" s="10">
        <f t="shared" si="258"/>
        <v>0</v>
      </c>
      <c r="Y110" s="10">
        <f t="shared" si="258"/>
        <v>0</v>
      </c>
      <c r="Z110" s="10">
        <f t="shared" ref="Z110:BK110" si="259">Z109*$C109</f>
        <v>0</v>
      </c>
      <c r="AA110" s="10">
        <f t="shared" si="259"/>
        <v>0</v>
      </c>
      <c r="AB110" s="10">
        <f t="shared" si="259"/>
        <v>0</v>
      </c>
      <c r="AC110" s="10">
        <f t="shared" si="259"/>
        <v>0</v>
      </c>
      <c r="AD110" s="10">
        <f t="shared" si="259"/>
        <v>0</v>
      </c>
      <c r="AE110" s="10">
        <f t="shared" si="259"/>
        <v>0</v>
      </c>
      <c r="AF110" s="10">
        <f t="shared" si="259"/>
        <v>0</v>
      </c>
      <c r="AG110" s="10">
        <f t="shared" si="259"/>
        <v>0</v>
      </c>
      <c r="AH110" s="10">
        <f t="shared" si="259"/>
        <v>0</v>
      </c>
      <c r="AI110" s="10">
        <f t="shared" si="259"/>
        <v>0</v>
      </c>
      <c r="AJ110" s="10">
        <f t="shared" si="259"/>
        <v>0</v>
      </c>
      <c r="AK110" s="10">
        <f t="shared" si="259"/>
        <v>0</v>
      </c>
      <c r="AL110" s="10">
        <f t="shared" si="259"/>
        <v>0</v>
      </c>
      <c r="AM110" s="10">
        <f t="shared" si="259"/>
        <v>0</v>
      </c>
      <c r="AN110" s="10">
        <f t="shared" si="259"/>
        <v>0</v>
      </c>
      <c r="AO110" s="10">
        <f t="shared" si="259"/>
        <v>0</v>
      </c>
      <c r="AP110" s="10">
        <f t="shared" si="259"/>
        <v>0</v>
      </c>
      <c r="AQ110" s="10">
        <f t="shared" si="259"/>
        <v>0</v>
      </c>
      <c r="AR110" s="10">
        <f t="shared" si="259"/>
        <v>0</v>
      </c>
      <c r="AS110" s="10">
        <f t="shared" si="259"/>
        <v>0</v>
      </c>
      <c r="AT110" s="10">
        <f t="shared" si="259"/>
        <v>0</v>
      </c>
      <c r="AU110" s="10">
        <f t="shared" si="259"/>
        <v>0</v>
      </c>
      <c r="AV110" s="10">
        <f t="shared" si="259"/>
        <v>0</v>
      </c>
      <c r="AW110" s="10">
        <f t="shared" si="259"/>
        <v>0</v>
      </c>
      <c r="AX110" s="10">
        <f t="shared" si="259"/>
        <v>0</v>
      </c>
      <c r="AY110" s="10">
        <f t="shared" si="259"/>
        <v>0</v>
      </c>
      <c r="AZ110" s="10">
        <f t="shared" si="259"/>
        <v>0</v>
      </c>
      <c r="BA110" s="10">
        <f t="shared" si="259"/>
        <v>0</v>
      </c>
      <c r="BB110" s="10">
        <f t="shared" si="259"/>
        <v>0</v>
      </c>
      <c r="BC110" s="10">
        <f t="shared" si="259"/>
        <v>0</v>
      </c>
      <c r="BD110" s="10">
        <f t="shared" si="259"/>
        <v>0</v>
      </c>
      <c r="BE110" s="10">
        <f t="shared" si="259"/>
        <v>0</v>
      </c>
      <c r="BF110" s="10">
        <f t="shared" si="259"/>
        <v>0</v>
      </c>
      <c r="BG110" s="10">
        <f t="shared" si="259"/>
        <v>0</v>
      </c>
      <c r="BH110" s="10">
        <f t="shared" si="259"/>
        <v>0</v>
      </c>
      <c r="BI110" s="10">
        <f t="shared" si="259"/>
        <v>0</v>
      </c>
      <c r="BJ110" s="10">
        <f t="shared" si="259"/>
        <v>0</v>
      </c>
      <c r="BK110" s="10">
        <f t="shared" si="259"/>
        <v>0</v>
      </c>
      <c r="BL110" s="10">
        <f t="shared" ref="BL110:BU110" si="260">BL109*$C109</f>
        <v>0</v>
      </c>
      <c r="BM110" s="10">
        <f t="shared" si="260"/>
        <v>0</v>
      </c>
      <c r="BN110" s="10">
        <f t="shared" si="260"/>
        <v>0</v>
      </c>
      <c r="BO110" s="10">
        <f t="shared" si="260"/>
        <v>0</v>
      </c>
      <c r="BP110" s="10">
        <f t="shared" si="260"/>
        <v>0</v>
      </c>
      <c r="BQ110" s="10">
        <f t="shared" si="260"/>
        <v>0</v>
      </c>
      <c r="BR110" s="10">
        <f t="shared" si="260"/>
        <v>0</v>
      </c>
      <c r="BS110" s="10">
        <f t="shared" si="260"/>
        <v>0</v>
      </c>
      <c r="BT110" s="10">
        <f t="shared" si="260"/>
        <v>0</v>
      </c>
      <c r="BU110" s="10">
        <f t="shared" si="260"/>
        <v>0</v>
      </c>
    </row>
    <row r="111" spans="1:73">
      <c r="A111" s="20" t="s">
        <v>109</v>
      </c>
      <c r="B111" s="43" t="s">
        <v>110</v>
      </c>
      <c r="C111" s="39">
        <f>VLOOKUP(A111,'Resumo Eventograma'!A:E,5,FALSE)</f>
        <v>4763843.26</v>
      </c>
      <c r="D111" s="17">
        <f>EDATE(D$7,E111)</f>
        <v>45413</v>
      </c>
      <c r="E111" s="35">
        <v>8</v>
      </c>
      <c r="F111" s="20">
        <v>12</v>
      </c>
      <c r="G111" s="3">
        <f t="shared" ref="G111" si="261">IF(F111&lt;&gt;"",H111-D111,"")</f>
        <v>395</v>
      </c>
      <c r="H111" s="4">
        <f t="shared" ref="H111" si="262">IFERROR(EOMONTH(D111,F111),"")</f>
        <v>45808</v>
      </c>
      <c r="I111" s="1" t="s">
        <v>7</v>
      </c>
      <c r="J111" s="7">
        <v>0</v>
      </c>
      <c r="K111" s="8">
        <f>IFERROR(IF(AND($D111&lt;=K$6,SUM($I111:J111)&lt;&gt;1),1/$F111,0),0)</f>
        <v>0</v>
      </c>
      <c r="L111" s="8">
        <f>IFERROR(IF(AND($D111&lt;=L$6,SUM($I111:K111)&lt;&gt;1),1/$F111,0),0)</f>
        <v>0</v>
      </c>
      <c r="M111" s="8">
        <f>IFERROR(IF(AND($D111&lt;=M$6,SUM($I111:L111)&lt;&gt;1),1/$F111,0),0)</f>
        <v>0</v>
      </c>
      <c r="N111" s="8">
        <f>IFERROR(IF(AND($D111&lt;=N$6,SUM($I111:M111)&lt;&gt;1),1/$F111,0),0)</f>
        <v>0</v>
      </c>
      <c r="O111" s="8">
        <f>IFERROR(IF(AND($D111&lt;=O$6,SUM($I111:N111)&lt;&gt;1),1/$F111,0),0)</f>
        <v>0</v>
      </c>
      <c r="P111" s="8">
        <f>IFERROR(IF(AND($D111&lt;=P$6,SUM($I111:O111)&lt;&gt;1),1/$F111,0),0)</f>
        <v>0</v>
      </c>
      <c r="Q111" s="8">
        <f>IFERROR(IF(AND($D111&lt;=Q$6,SUM($I111:P111)&lt;&gt;1),1/$F111,0),0)</f>
        <v>0</v>
      </c>
      <c r="R111" s="8">
        <f>IFERROR(IF(AND($D111&lt;=R$6,SUM($I111:Q111)&lt;&gt;1),1/$F111,0),0)</f>
        <v>0</v>
      </c>
      <c r="S111" s="8">
        <f>IFERROR(IF(AND($D111&lt;=S$6,SUM($I111:R111)&lt;&gt;1),1/$F111,0),0)</f>
        <v>8.3333333333333329E-2</v>
      </c>
      <c r="T111" s="8">
        <f>IFERROR(IF(AND($D111&lt;=T$6,SUM($I111:S111)&lt;&gt;1),1/$F111,0),0)</f>
        <v>8.3333333333333329E-2</v>
      </c>
      <c r="U111" s="8">
        <f>IFERROR(IF(AND($D111&lt;=U$6,SUM($I111:T111)&lt;&gt;1),1/$F111,0),0)</f>
        <v>8.3333333333333329E-2</v>
      </c>
      <c r="V111" s="8">
        <f>IFERROR(IF(AND($D111&lt;=V$6,SUM($I111:U111)&lt;&gt;1),1/$F111,0),0)</f>
        <v>8.3333333333333329E-2</v>
      </c>
      <c r="W111" s="8">
        <f>IFERROR(IF(AND($D111&lt;=W$6,SUM($I111:V111)&lt;&gt;1),1/$F111,0),0)</f>
        <v>8.3333333333333329E-2</v>
      </c>
      <c r="X111" s="8">
        <f>IFERROR(IF(AND($D111&lt;=X$6,SUM($I111:W111)&lt;&gt;1),1/$F111,0),0)</f>
        <v>8.3333333333333329E-2</v>
      </c>
      <c r="Y111" s="8">
        <f>IFERROR(IF(AND($D111&lt;=Y$6,SUM($I111:X111)&lt;&gt;1),1/$F111,0),0)</f>
        <v>8.3333333333333329E-2</v>
      </c>
      <c r="Z111" s="8">
        <f>IFERROR(IF(AND($D111&lt;=Z$6,SUM($I111:Y111)&lt;&gt;1),1/$F111,0),0)</f>
        <v>8.3333333333333329E-2</v>
      </c>
      <c r="AA111" s="8">
        <f>IFERROR(IF(AND($D111&lt;=AA$6,SUM($I111:Z111)&lt;&gt;1),1/$F111,0),0)</f>
        <v>8.3333333333333329E-2</v>
      </c>
      <c r="AB111" s="8">
        <f>IFERROR(IF(AND($D111&lt;=AB$6,SUM($I111:AA111)&lt;&gt;1),1/$F111,0),0)</f>
        <v>8.3333333333333329E-2</v>
      </c>
      <c r="AC111" s="8">
        <f>IFERROR(IF(AND($D111&lt;=AC$6,SUM($I111:AB111)&lt;&gt;1),1/$F111,0),0)</f>
        <v>8.3333333333333329E-2</v>
      </c>
      <c r="AD111" s="8">
        <f>IFERROR(IF(AND($D111&lt;=AD$6,SUM($I111:AC111)&lt;&gt;1),1/$F111,0),0)</f>
        <v>8.3333333333333329E-2</v>
      </c>
      <c r="AE111" s="8">
        <f>IFERROR(IF(AND($D111&lt;=AE$6,SUM($I111:AD111)&lt;&gt;1),1/$F111,0),0)</f>
        <v>0</v>
      </c>
      <c r="AF111" s="8">
        <f>IFERROR(IF(AND($D111&lt;=AF$6,SUM($I111:AE111)&lt;&gt;1),1/$F111,0),0)</f>
        <v>0</v>
      </c>
      <c r="AG111" s="8">
        <f>IFERROR(IF(AND($D111&lt;=AG$6,SUM($I111:AF111)&lt;&gt;1),1/$F111,0),0)</f>
        <v>0</v>
      </c>
      <c r="AH111" s="8">
        <f>IFERROR(IF(AND($D111&lt;=AH$6,SUM($I111:AG111)&lt;&gt;1),1/$F111,0),0)</f>
        <v>0</v>
      </c>
      <c r="AI111" s="8">
        <f>IFERROR(IF(AND($D111&lt;=AI$6,SUM($I111:AH111)&lt;&gt;1),1/$F111,0),0)</f>
        <v>0</v>
      </c>
      <c r="AJ111" s="8">
        <f>IFERROR(IF(AND($D111&lt;=AJ$6,SUM($I111:AI111)&lt;&gt;1),1/$F111,0),0)</f>
        <v>0</v>
      </c>
      <c r="AK111" s="8">
        <f>IFERROR(IF(AND($D111&lt;=AK$6,SUM($I111:AJ111)&lt;&gt;1),1/$F111,0),0)</f>
        <v>0</v>
      </c>
      <c r="AL111" s="8">
        <f>IFERROR(IF(AND($D111&lt;=AL$6,SUM($I111:AK111)&lt;&gt;1),1/$F111,0),0)</f>
        <v>0</v>
      </c>
      <c r="AM111" s="8">
        <f>IFERROR(IF(AND($D111&lt;=AM$6,SUM($I111:AL111)&lt;&gt;1),1/$F111,0),0)</f>
        <v>0</v>
      </c>
      <c r="AN111" s="8">
        <f>IFERROR(IF(AND($D111&lt;=AN$6,SUM($I111:AM111)&lt;&gt;1),1/$F111,0),0)</f>
        <v>0</v>
      </c>
      <c r="AO111" s="8">
        <f>IFERROR(IF(AND($D111&lt;=AO$6,SUM($I111:AN111)&lt;&gt;1),1/$F111,0),0)</f>
        <v>0</v>
      </c>
      <c r="AP111" s="8">
        <f>IFERROR(IF(AND($D111&lt;=AP$6,SUM($I111:AO111)&lt;&gt;1),1/$F111,0),0)</f>
        <v>0</v>
      </c>
      <c r="AQ111" s="8">
        <f>IFERROR(IF(AND($D111&lt;=AQ$6,SUM($I111:AP111)&lt;&gt;1),1/$F111,0),0)</f>
        <v>0</v>
      </c>
      <c r="AR111" s="8">
        <f>IFERROR(IF(AND($D111&lt;=AR$6,SUM($I111:AQ111)&lt;&gt;1),1/$F111,0),0)</f>
        <v>0</v>
      </c>
      <c r="AS111" s="8">
        <f>IFERROR(IF(AND($D111&lt;=AS$6,SUM($I111:AR111)&lt;&gt;1),1/$F111,0),0)</f>
        <v>0</v>
      </c>
      <c r="AT111" s="8">
        <f>IFERROR(IF(AND($D111&lt;=AT$6,SUM($I111:AS111)&lt;&gt;1),1/$F111,0),0)</f>
        <v>0</v>
      </c>
      <c r="AU111" s="8">
        <f>IFERROR(IF(AND($D111&lt;=AU$6,SUM($I111:AT111)&lt;&gt;1),1/$F111,0),0)</f>
        <v>0</v>
      </c>
      <c r="AV111" s="8">
        <f>IFERROR(IF(AND($D111&lt;=AV$6,SUM($I111:AU111)&lt;&gt;1),1/$F111,0),0)</f>
        <v>0</v>
      </c>
      <c r="AW111" s="8">
        <f>IFERROR(IF(AND($D111&lt;=AW$6,SUM($I111:AV111)&lt;&gt;1),1/$F111,0),0)</f>
        <v>0</v>
      </c>
      <c r="AX111" s="8">
        <f>IFERROR(IF(AND($D111&lt;=AX$6,SUM($I111:AW111)&lt;&gt;1),1/$F111,0),0)</f>
        <v>0</v>
      </c>
      <c r="AY111" s="8">
        <f>IFERROR(IF(AND($D111&lt;=AY$6,SUM($I111:AX111)&lt;&gt;1),1/$F111,0),0)</f>
        <v>0</v>
      </c>
      <c r="AZ111" s="8">
        <f>IFERROR(IF(AND($D111&lt;=AZ$6,SUM($I111:AY111)&lt;&gt;1),1/$F111,0),0)</f>
        <v>0</v>
      </c>
      <c r="BA111" s="8">
        <f>IFERROR(IF(AND($D111&lt;=BA$6,SUM($I111:AZ111)&lt;&gt;1),1/$F111,0),0)</f>
        <v>0</v>
      </c>
      <c r="BB111" s="8">
        <f>IFERROR(IF(AND($D111&lt;=BB$6,SUM($I111:BA111)&lt;&gt;1),1/$F111,0),0)</f>
        <v>0</v>
      </c>
      <c r="BC111" s="8">
        <f>IFERROR(IF(AND($D111&lt;=BC$6,SUM($I111:BB111)&lt;&gt;1),1/$F111,0),0)</f>
        <v>0</v>
      </c>
      <c r="BD111" s="8">
        <f>IFERROR(IF(AND($D111&lt;=BD$6,SUM($I111:BC111)&lt;&gt;1),1/$F111,0),0)</f>
        <v>0</v>
      </c>
      <c r="BE111" s="8">
        <f>IFERROR(IF(AND($D111&lt;=BE$6,SUM($I111:BD111)&lt;&gt;1),1/$F111,0),0)</f>
        <v>0</v>
      </c>
      <c r="BF111" s="8">
        <f>IFERROR(IF(AND($D111&lt;=BF$6,SUM($I111:BE111)&lt;&gt;1),1/$F111,0),0)</f>
        <v>0</v>
      </c>
      <c r="BG111" s="8">
        <f>IFERROR(IF(AND($D111&lt;=BG$6,SUM($I111:BF111)&lt;&gt;1),1/$F111,0),0)</f>
        <v>0</v>
      </c>
      <c r="BH111" s="8">
        <f>IFERROR(IF(AND($D111&lt;=BH$6,SUM($I111:BG111)&lt;&gt;1),1/$F111,0),0)</f>
        <v>0</v>
      </c>
      <c r="BI111" s="8">
        <f>IFERROR(IF(AND($D111&lt;=BI$6,SUM($I111:BH111)&lt;&gt;1),1/$F111,0),0)</f>
        <v>0</v>
      </c>
      <c r="BJ111" s="8">
        <f>IFERROR(IF(AND($D111&lt;=BJ$6,SUM($I111:BI111)&lt;&gt;1),1/$F111,0),0)</f>
        <v>0</v>
      </c>
      <c r="BK111" s="8">
        <f>IFERROR(IF(AND($D111&lt;=BK$6,SUM($I111:BJ111)&lt;&gt;1),1/$F111,0),0)</f>
        <v>0</v>
      </c>
      <c r="BL111" s="8">
        <f>IFERROR(IF(AND($D111&lt;=BL$6,SUM($I111:BK111)&lt;&gt;1),1/$F111,0),0)</f>
        <v>0</v>
      </c>
      <c r="BM111" s="8">
        <f>IFERROR(IF(AND($D111&lt;=BM$6,SUM($I111:BL111)&lt;&gt;1),1/$F111,0),0)</f>
        <v>0</v>
      </c>
      <c r="BN111" s="8">
        <f>IFERROR(IF(AND($D111&lt;=BN$6,SUM($I111:BM111)&lt;&gt;1),1/$F111,0),0)</f>
        <v>0</v>
      </c>
      <c r="BO111" s="8">
        <f>IFERROR(IF(AND($D111&lt;=BO$6,SUM($I111:BN111)&lt;&gt;1),1/$F111,0),0)</f>
        <v>0</v>
      </c>
      <c r="BP111" s="8">
        <f>IFERROR(IF(AND($D111&lt;=BP$6,SUM($I111:BO111)&lt;&gt;1),1/$F111,0),0)</f>
        <v>0</v>
      </c>
      <c r="BQ111" s="8">
        <f>IFERROR(IF(AND($D111&lt;=BQ$6,SUM($I111:BP111)&lt;&gt;1),1/$F111,0),0)</f>
        <v>0</v>
      </c>
      <c r="BR111" s="8">
        <f>IFERROR(IF(AND($D111&lt;=BR$6,SUM($I111:BQ111)&lt;&gt;1),1/$F111,0),0)</f>
        <v>0</v>
      </c>
      <c r="BS111" s="8">
        <f>IFERROR(IF(AND($D111&lt;=BS$6,SUM($I111:BR111)&lt;&gt;1),1/$F111,0),0)</f>
        <v>0</v>
      </c>
      <c r="BT111" s="8">
        <f>IFERROR(IF(AND($D111&lt;=BT$6,SUM($I111:BS111)&lt;&gt;1),1/$F111,0),0)</f>
        <v>0</v>
      </c>
      <c r="BU111" s="8">
        <f>IFERROR(IF(AND($D111&lt;=BU$6,SUM($I111:BT111)&lt;&gt;1),1/$F111,0),0)</f>
        <v>0</v>
      </c>
    </row>
    <row r="112" spans="1:73">
      <c r="A112" s="20"/>
      <c r="B112" s="43"/>
      <c r="C112" s="39"/>
      <c r="D112" s="17"/>
      <c r="E112" s="35">
        <v>8</v>
      </c>
      <c r="F112" s="20"/>
      <c r="G112" s="5"/>
      <c r="H112" s="6"/>
      <c r="I112" s="2" t="s">
        <v>8</v>
      </c>
      <c r="J112" s="9">
        <f t="shared" ref="J112:Y112" si="263">J111*$C111</f>
        <v>0</v>
      </c>
      <c r="K112" s="10">
        <f t="shared" si="263"/>
        <v>0</v>
      </c>
      <c r="L112" s="10">
        <f t="shared" si="263"/>
        <v>0</v>
      </c>
      <c r="M112" s="10">
        <f t="shared" si="263"/>
        <v>0</v>
      </c>
      <c r="N112" s="10">
        <f t="shared" si="263"/>
        <v>0</v>
      </c>
      <c r="O112" s="10">
        <f t="shared" si="263"/>
        <v>0</v>
      </c>
      <c r="P112" s="10">
        <f t="shared" si="263"/>
        <v>0</v>
      </c>
      <c r="Q112" s="10">
        <f t="shared" si="263"/>
        <v>0</v>
      </c>
      <c r="R112" s="10">
        <f t="shared" si="263"/>
        <v>0</v>
      </c>
      <c r="S112" s="10">
        <f t="shared" si="263"/>
        <v>396986.9383333333</v>
      </c>
      <c r="T112" s="10">
        <f t="shared" si="263"/>
        <v>396986.9383333333</v>
      </c>
      <c r="U112" s="10">
        <f t="shared" si="263"/>
        <v>396986.9383333333</v>
      </c>
      <c r="V112" s="10">
        <f t="shared" si="263"/>
        <v>396986.9383333333</v>
      </c>
      <c r="W112" s="10">
        <f t="shared" si="263"/>
        <v>396986.9383333333</v>
      </c>
      <c r="X112" s="10">
        <f t="shared" si="263"/>
        <v>396986.9383333333</v>
      </c>
      <c r="Y112" s="10">
        <f t="shared" si="263"/>
        <v>396986.9383333333</v>
      </c>
      <c r="Z112" s="10">
        <f t="shared" ref="Z112:BK112" si="264">Z111*$C111</f>
        <v>396986.9383333333</v>
      </c>
      <c r="AA112" s="10">
        <f t="shared" si="264"/>
        <v>396986.9383333333</v>
      </c>
      <c r="AB112" s="10">
        <f t="shared" si="264"/>
        <v>396986.9383333333</v>
      </c>
      <c r="AC112" s="10">
        <f t="shared" si="264"/>
        <v>396986.9383333333</v>
      </c>
      <c r="AD112" s="10">
        <f t="shared" si="264"/>
        <v>396986.9383333333</v>
      </c>
      <c r="AE112" s="10">
        <f t="shared" si="264"/>
        <v>0</v>
      </c>
      <c r="AF112" s="10">
        <f t="shared" si="264"/>
        <v>0</v>
      </c>
      <c r="AG112" s="10">
        <f t="shared" si="264"/>
        <v>0</v>
      </c>
      <c r="AH112" s="10">
        <f t="shared" si="264"/>
        <v>0</v>
      </c>
      <c r="AI112" s="10">
        <f t="shared" si="264"/>
        <v>0</v>
      </c>
      <c r="AJ112" s="10">
        <f t="shared" si="264"/>
        <v>0</v>
      </c>
      <c r="AK112" s="10">
        <f t="shared" si="264"/>
        <v>0</v>
      </c>
      <c r="AL112" s="10">
        <f t="shared" si="264"/>
        <v>0</v>
      </c>
      <c r="AM112" s="10">
        <f t="shared" si="264"/>
        <v>0</v>
      </c>
      <c r="AN112" s="10">
        <f t="shared" si="264"/>
        <v>0</v>
      </c>
      <c r="AO112" s="10">
        <f t="shared" si="264"/>
        <v>0</v>
      </c>
      <c r="AP112" s="10">
        <f t="shared" si="264"/>
        <v>0</v>
      </c>
      <c r="AQ112" s="10">
        <f t="shared" si="264"/>
        <v>0</v>
      </c>
      <c r="AR112" s="10">
        <f t="shared" si="264"/>
        <v>0</v>
      </c>
      <c r="AS112" s="10">
        <f t="shared" si="264"/>
        <v>0</v>
      </c>
      <c r="AT112" s="10">
        <f t="shared" si="264"/>
        <v>0</v>
      </c>
      <c r="AU112" s="10">
        <f t="shared" si="264"/>
        <v>0</v>
      </c>
      <c r="AV112" s="10">
        <f t="shared" si="264"/>
        <v>0</v>
      </c>
      <c r="AW112" s="10">
        <f t="shared" si="264"/>
        <v>0</v>
      </c>
      <c r="AX112" s="10">
        <f t="shared" si="264"/>
        <v>0</v>
      </c>
      <c r="AY112" s="10">
        <f t="shared" si="264"/>
        <v>0</v>
      </c>
      <c r="AZ112" s="10">
        <f t="shared" si="264"/>
        <v>0</v>
      </c>
      <c r="BA112" s="10">
        <f t="shared" si="264"/>
        <v>0</v>
      </c>
      <c r="BB112" s="10">
        <f t="shared" si="264"/>
        <v>0</v>
      </c>
      <c r="BC112" s="10">
        <f t="shared" si="264"/>
        <v>0</v>
      </c>
      <c r="BD112" s="10">
        <f t="shared" si="264"/>
        <v>0</v>
      </c>
      <c r="BE112" s="10">
        <f t="shared" si="264"/>
        <v>0</v>
      </c>
      <c r="BF112" s="10">
        <f t="shared" si="264"/>
        <v>0</v>
      </c>
      <c r="BG112" s="10">
        <f t="shared" si="264"/>
        <v>0</v>
      </c>
      <c r="BH112" s="10">
        <f t="shared" si="264"/>
        <v>0</v>
      </c>
      <c r="BI112" s="10">
        <f t="shared" si="264"/>
        <v>0</v>
      </c>
      <c r="BJ112" s="10">
        <f t="shared" si="264"/>
        <v>0</v>
      </c>
      <c r="BK112" s="10">
        <f t="shared" si="264"/>
        <v>0</v>
      </c>
      <c r="BL112" s="10">
        <f t="shared" ref="BL112:BU112" si="265">BL111*$C111</f>
        <v>0</v>
      </c>
      <c r="BM112" s="10">
        <f t="shared" si="265"/>
        <v>0</v>
      </c>
      <c r="BN112" s="10">
        <f t="shared" si="265"/>
        <v>0</v>
      </c>
      <c r="BO112" s="10">
        <f t="shared" si="265"/>
        <v>0</v>
      </c>
      <c r="BP112" s="10">
        <f t="shared" si="265"/>
        <v>0</v>
      </c>
      <c r="BQ112" s="10">
        <f t="shared" si="265"/>
        <v>0</v>
      </c>
      <c r="BR112" s="10">
        <f t="shared" si="265"/>
        <v>0</v>
      </c>
      <c r="BS112" s="10">
        <f t="shared" si="265"/>
        <v>0</v>
      </c>
      <c r="BT112" s="10">
        <f t="shared" si="265"/>
        <v>0</v>
      </c>
      <c r="BU112" s="10">
        <f t="shared" si="265"/>
        <v>0</v>
      </c>
    </row>
    <row r="113" spans="1:73">
      <c r="A113" s="20" t="s">
        <v>111</v>
      </c>
      <c r="B113" s="43" t="s">
        <v>112</v>
      </c>
      <c r="C113" s="39">
        <f>VLOOKUP(A113,'Resumo Eventograma'!A:E,5,FALSE)</f>
        <v>2793007.64</v>
      </c>
      <c r="D113" s="17">
        <f>EDATE(D$7,E113)</f>
        <v>45413</v>
      </c>
      <c r="E113" s="35">
        <v>8</v>
      </c>
      <c r="F113" s="20">
        <v>11</v>
      </c>
      <c r="G113" s="3">
        <f t="shared" ref="G113" si="266">IF(F113&lt;&gt;"",H113-D113,"")</f>
        <v>364</v>
      </c>
      <c r="H113" s="4">
        <f t="shared" ref="H113" si="267">IFERROR(EOMONTH(D113,F113),"")</f>
        <v>45777</v>
      </c>
      <c r="I113" s="1" t="s">
        <v>7</v>
      </c>
      <c r="J113" s="7">
        <v>0</v>
      </c>
      <c r="K113" s="8">
        <f>IFERROR(IF(AND($D113&lt;=K$6,SUM($I113:J113)&lt;&gt;1),1/$F113,0),0)</f>
        <v>0</v>
      </c>
      <c r="L113" s="8">
        <f>IFERROR(IF(AND($D113&lt;=L$6,SUM($I113:K113)&lt;&gt;1),1/$F113,0),0)</f>
        <v>0</v>
      </c>
      <c r="M113" s="8">
        <f>IFERROR(IF(AND($D113&lt;=M$6,SUM($I113:L113)&lt;&gt;1),1/$F113,0),0)</f>
        <v>0</v>
      </c>
      <c r="N113" s="8">
        <f>IFERROR(IF(AND($D113&lt;=N$6,SUM($I113:M113)&lt;&gt;1),1/$F113,0),0)</f>
        <v>0</v>
      </c>
      <c r="O113" s="8">
        <f>IFERROR(IF(AND($D113&lt;=O$6,SUM($I113:N113)&lt;&gt;1),1/$F113,0),0)</f>
        <v>0</v>
      </c>
      <c r="P113" s="8">
        <f>IFERROR(IF(AND($D113&lt;=P$6,SUM($I113:O113)&lt;&gt;1),1/$F113,0),0)</f>
        <v>0</v>
      </c>
      <c r="Q113" s="8">
        <f>IFERROR(IF(AND($D113&lt;=Q$6,SUM($I113:P113)&lt;&gt;1),1/$F113,0),0)</f>
        <v>0</v>
      </c>
      <c r="R113" s="8">
        <f>IFERROR(IF(AND($D113&lt;=R$6,SUM($I113:Q113)&lt;&gt;1),1/$F113,0),0)</f>
        <v>0</v>
      </c>
      <c r="S113" s="8">
        <f>IFERROR(IF(AND($D113&lt;=S$6,SUM($I113:R113)&lt;&gt;1),1/$F113,0),0)</f>
        <v>9.0909090909090912E-2</v>
      </c>
      <c r="T113" s="8">
        <f>IFERROR(IF(AND($D113&lt;=T$6,SUM($I113:S113)&lt;&gt;1),1/$F113,0),0)</f>
        <v>9.0909090909090912E-2</v>
      </c>
      <c r="U113" s="8">
        <f>IFERROR(IF(AND($D113&lt;=U$6,SUM($I113:T113)&lt;&gt;1),1/$F113,0),0)</f>
        <v>9.0909090909090912E-2</v>
      </c>
      <c r="V113" s="8">
        <f>IFERROR(IF(AND($D113&lt;=V$6,SUM($I113:U113)&lt;&gt;1),1/$F113,0),0)</f>
        <v>9.0909090909090912E-2</v>
      </c>
      <c r="W113" s="8">
        <f>IFERROR(IF(AND($D113&lt;=W$6,SUM($I113:V113)&lt;&gt;1),1/$F113,0),0)</f>
        <v>9.0909090909090912E-2</v>
      </c>
      <c r="X113" s="8">
        <f>IFERROR(IF(AND($D113&lt;=X$6,SUM($I113:W113)&lt;&gt;1),1/$F113,0),0)</f>
        <v>9.0909090909090912E-2</v>
      </c>
      <c r="Y113" s="8">
        <f>IFERROR(IF(AND($D113&lt;=Y$6,SUM($I113:X113)&lt;&gt;1),1/$F113,0),0)</f>
        <v>9.0909090909090912E-2</v>
      </c>
      <c r="Z113" s="8">
        <f>IFERROR(IF(AND($D113&lt;=Z$6,SUM($I113:Y113)&lt;&gt;1),1/$F113,0),0)</f>
        <v>9.0909090909090912E-2</v>
      </c>
      <c r="AA113" s="8">
        <f>IFERROR(IF(AND($D113&lt;=AA$6,SUM($I113:Z113)&lt;&gt;1),1/$F113,0),0)</f>
        <v>9.0909090909090912E-2</v>
      </c>
      <c r="AB113" s="8">
        <f>IFERROR(IF(AND($D113&lt;=AB$6,SUM($I113:AA113)&lt;&gt;1),1/$F113,0),0)</f>
        <v>9.0909090909090912E-2</v>
      </c>
      <c r="AC113" s="8">
        <f>IFERROR(IF(AND($D113&lt;=AC$6,SUM($I113:AB113)&lt;&gt;1),1/$F113,0),0)</f>
        <v>9.0909090909090912E-2</v>
      </c>
      <c r="AD113" s="8">
        <f>IFERROR(IF(AND($D113&lt;=AD$6,SUM($I113:AC113)&lt;&gt;1),1/$F113,0),0)</f>
        <v>0</v>
      </c>
      <c r="AE113" s="8">
        <f>IFERROR(IF(AND($D113&lt;=AE$6,SUM($I113:AD113)&lt;&gt;1),1/$F113,0),0)</f>
        <v>0</v>
      </c>
      <c r="AF113" s="8">
        <f>IFERROR(IF(AND($D113&lt;=AF$6,SUM($I113:AE113)&lt;&gt;1),1/$F113,0),0)</f>
        <v>0</v>
      </c>
      <c r="AG113" s="8">
        <f>IFERROR(IF(AND($D113&lt;=AG$6,SUM($I113:AF113)&lt;&gt;1),1/$F113,0),0)</f>
        <v>0</v>
      </c>
      <c r="AH113" s="8">
        <f>IFERROR(IF(AND($D113&lt;=AH$6,SUM($I113:AG113)&lt;&gt;1),1/$F113,0),0)</f>
        <v>0</v>
      </c>
      <c r="AI113" s="8">
        <f>IFERROR(IF(AND($D113&lt;=AI$6,SUM($I113:AH113)&lt;&gt;1),1/$F113,0),0)</f>
        <v>0</v>
      </c>
      <c r="AJ113" s="8">
        <f>IFERROR(IF(AND($D113&lt;=AJ$6,SUM($I113:AI113)&lt;&gt;1),1/$F113,0),0)</f>
        <v>0</v>
      </c>
      <c r="AK113" s="8">
        <f>IFERROR(IF(AND($D113&lt;=AK$6,SUM($I113:AJ113)&lt;&gt;1),1/$F113,0),0)</f>
        <v>0</v>
      </c>
      <c r="AL113" s="8">
        <f>IFERROR(IF(AND($D113&lt;=AL$6,SUM($I113:AK113)&lt;&gt;1),1/$F113,0),0)</f>
        <v>0</v>
      </c>
      <c r="AM113" s="8">
        <f>IFERROR(IF(AND($D113&lt;=AM$6,SUM($I113:AL113)&lt;&gt;1),1/$F113,0),0)</f>
        <v>0</v>
      </c>
      <c r="AN113" s="8">
        <f>IFERROR(IF(AND($D113&lt;=AN$6,SUM($I113:AM113)&lt;&gt;1),1/$F113,0),0)</f>
        <v>0</v>
      </c>
      <c r="AO113" s="8">
        <f>IFERROR(IF(AND($D113&lt;=AO$6,SUM($I113:AN113)&lt;&gt;1),1/$F113,0),0)</f>
        <v>0</v>
      </c>
      <c r="AP113" s="8">
        <f>IFERROR(IF(AND($D113&lt;=AP$6,SUM($I113:AO113)&lt;&gt;1),1/$F113,0),0)</f>
        <v>0</v>
      </c>
      <c r="AQ113" s="8">
        <f>IFERROR(IF(AND($D113&lt;=AQ$6,SUM($I113:AP113)&lt;&gt;1),1/$F113,0),0)</f>
        <v>0</v>
      </c>
      <c r="AR113" s="8">
        <f>IFERROR(IF(AND($D113&lt;=AR$6,SUM($I113:AQ113)&lt;&gt;1),1/$F113,0),0)</f>
        <v>0</v>
      </c>
      <c r="AS113" s="8">
        <f>IFERROR(IF(AND($D113&lt;=AS$6,SUM($I113:AR113)&lt;&gt;1),1/$F113,0),0)</f>
        <v>0</v>
      </c>
      <c r="AT113" s="8">
        <f>IFERROR(IF(AND($D113&lt;=AT$6,SUM($I113:AS113)&lt;&gt;1),1/$F113,0),0)</f>
        <v>0</v>
      </c>
      <c r="AU113" s="8">
        <f>IFERROR(IF(AND($D113&lt;=AU$6,SUM($I113:AT113)&lt;&gt;1),1/$F113,0),0)</f>
        <v>0</v>
      </c>
      <c r="AV113" s="8">
        <f>IFERROR(IF(AND($D113&lt;=AV$6,SUM($I113:AU113)&lt;&gt;1),1/$F113,0),0)</f>
        <v>0</v>
      </c>
      <c r="AW113" s="8">
        <f>IFERROR(IF(AND($D113&lt;=AW$6,SUM($I113:AV113)&lt;&gt;1),1/$F113,0),0)</f>
        <v>0</v>
      </c>
      <c r="AX113" s="8">
        <f>IFERROR(IF(AND($D113&lt;=AX$6,SUM($I113:AW113)&lt;&gt;1),1/$F113,0),0)</f>
        <v>0</v>
      </c>
      <c r="AY113" s="8">
        <f>IFERROR(IF(AND($D113&lt;=AY$6,SUM($I113:AX113)&lt;&gt;1),1/$F113,0),0)</f>
        <v>0</v>
      </c>
      <c r="AZ113" s="8">
        <f>IFERROR(IF(AND($D113&lt;=AZ$6,SUM($I113:AY113)&lt;&gt;1),1/$F113,0),0)</f>
        <v>0</v>
      </c>
      <c r="BA113" s="8">
        <f>IFERROR(IF(AND($D113&lt;=BA$6,SUM($I113:AZ113)&lt;&gt;1),1/$F113,0),0)</f>
        <v>0</v>
      </c>
      <c r="BB113" s="8">
        <f>IFERROR(IF(AND($D113&lt;=BB$6,SUM($I113:BA113)&lt;&gt;1),1/$F113,0),0)</f>
        <v>0</v>
      </c>
      <c r="BC113" s="8">
        <f>IFERROR(IF(AND($D113&lt;=BC$6,SUM($I113:BB113)&lt;&gt;1),1/$F113,0),0)</f>
        <v>0</v>
      </c>
      <c r="BD113" s="8">
        <f>IFERROR(IF(AND($D113&lt;=BD$6,SUM($I113:BC113)&lt;&gt;1),1/$F113,0),0)</f>
        <v>0</v>
      </c>
      <c r="BE113" s="8">
        <f>IFERROR(IF(AND($D113&lt;=BE$6,SUM($I113:BD113)&lt;&gt;1),1/$F113,0),0)</f>
        <v>0</v>
      </c>
      <c r="BF113" s="8">
        <f>IFERROR(IF(AND($D113&lt;=BF$6,SUM($I113:BE113)&lt;&gt;1),1/$F113,0),0)</f>
        <v>0</v>
      </c>
      <c r="BG113" s="8">
        <f>IFERROR(IF(AND($D113&lt;=BG$6,SUM($I113:BF113)&lt;&gt;1),1/$F113,0),0)</f>
        <v>0</v>
      </c>
      <c r="BH113" s="8">
        <f>IFERROR(IF(AND($D113&lt;=BH$6,SUM($I113:BG113)&lt;&gt;1),1/$F113,0),0)</f>
        <v>0</v>
      </c>
      <c r="BI113" s="8">
        <f>IFERROR(IF(AND($D113&lt;=BI$6,SUM($I113:BH113)&lt;&gt;1),1/$F113,0),0)</f>
        <v>0</v>
      </c>
      <c r="BJ113" s="8">
        <f>IFERROR(IF(AND($D113&lt;=BJ$6,SUM($I113:BI113)&lt;&gt;1),1/$F113,0),0)</f>
        <v>0</v>
      </c>
      <c r="BK113" s="8">
        <f>IFERROR(IF(AND($D113&lt;=BK$6,SUM($I113:BJ113)&lt;&gt;1),1/$F113,0),0)</f>
        <v>0</v>
      </c>
      <c r="BL113" s="8">
        <f>IFERROR(IF(AND($D113&lt;=BL$6,SUM($I113:BK113)&lt;&gt;1),1/$F113,0),0)</f>
        <v>0</v>
      </c>
      <c r="BM113" s="8">
        <f>IFERROR(IF(AND($D113&lt;=BM$6,SUM($I113:BL113)&lt;&gt;1),1/$F113,0),0)</f>
        <v>0</v>
      </c>
      <c r="BN113" s="8">
        <f>IFERROR(IF(AND($D113&lt;=BN$6,SUM($I113:BM113)&lt;&gt;1),1/$F113,0),0)</f>
        <v>0</v>
      </c>
      <c r="BO113" s="8">
        <f>IFERROR(IF(AND($D113&lt;=BO$6,SUM($I113:BN113)&lt;&gt;1),1/$F113,0),0)</f>
        <v>0</v>
      </c>
      <c r="BP113" s="8">
        <f>IFERROR(IF(AND($D113&lt;=BP$6,SUM($I113:BO113)&lt;&gt;1),1/$F113,0),0)</f>
        <v>0</v>
      </c>
      <c r="BQ113" s="8">
        <f>IFERROR(IF(AND($D113&lt;=BQ$6,SUM($I113:BP113)&lt;&gt;1),1/$F113,0),0)</f>
        <v>0</v>
      </c>
      <c r="BR113" s="8">
        <f>IFERROR(IF(AND($D113&lt;=BR$6,SUM($I113:BQ113)&lt;&gt;1),1/$F113,0),0)</f>
        <v>0</v>
      </c>
      <c r="BS113" s="8">
        <f>IFERROR(IF(AND($D113&lt;=BS$6,SUM($I113:BR113)&lt;&gt;1),1/$F113,0),0)</f>
        <v>0</v>
      </c>
      <c r="BT113" s="8">
        <f>IFERROR(IF(AND($D113&lt;=BT$6,SUM($I113:BS113)&lt;&gt;1),1/$F113,0),0)</f>
        <v>0</v>
      </c>
      <c r="BU113" s="8">
        <f>IFERROR(IF(AND($D113&lt;=BU$6,SUM($I113:BT113)&lt;&gt;1),1/$F113,0),0)</f>
        <v>0</v>
      </c>
    </row>
    <row r="114" spans="1:73">
      <c r="A114" s="20"/>
      <c r="B114" s="43"/>
      <c r="C114" s="39"/>
      <c r="D114" s="17"/>
      <c r="E114" s="35">
        <v>8</v>
      </c>
      <c r="F114" s="20"/>
      <c r="G114" s="5"/>
      <c r="H114" s="6"/>
      <c r="I114" s="2" t="s">
        <v>8</v>
      </c>
      <c r="J114" s="9">
        <f t="shared" ref="J114:Y114" si="268">J113*$C113</f>
        <v>0</v>
      </c>
      <c r="K114" s="10">
        <f t="shared" si="268"/>
        <v>0</v>
      </c>
      <c r="L114" s="10">
        <f t="shared" si="268"/>
        <v>0</v>
      </c>
      <c r="M114" s="10">
        <f t="shared" si="268"/>
        <v>0</v>
      </c>
      <c r="N114" s="10">
        <f t="shared" si="268"/>
        <v>0</v>
      </c>
      <c r="O114" s="10">
        <f t="shared" si="268"/>
        <v>0</v>
      </c>
      <c r="P114" s="10">
        <f t="shared" si="268"/>
        <v>0</v>
      </c>
      <c r="Q114" s="10">
        <f t="shared" si="268"/>
        <v>0</v>
      </c>
      <c r="R114" s="10">
        <f t="shared" si="268"/>
        <v>0</v>
      </c>
      <c r="S114" s="10">
        <f t="shared" si="268"/>
        <v>253909.78545454546</v>
      </c>
      <c r="T114" s="10">
        <f t="shared" si="268"/>
        <v>253909.78545454546</v>
      </c>
      <c r="U114" s="10">
        <f t="shared" si="268"/>
        <v>253909.78545454546</v>
      </c>
      <c r="V114" s="10">
        <f t="shared" si="268"/>
        <v>253909.78545454546</v>
      </c>
      <c r="W114" s="10">
        <f t="shared" si="268"/>
        <v>253909.78545454546</v>
      </c>
      <c r="X114" s="10">
        <f t="shared" si="268"/>
        <v>253909.78545454546</v>
      </c>
      <c r="Y114" s="10">
        <f t="shared" si="268"/>
        <v>253909.78545454546</v>
      </c>
      <c r="Z114" s="10">
        <f t="shared" ref="Z114:BK114" si="269">Z113*$C113</f>
        <v>253909.78545454546</v>
      </c>
      <c r="AA114" s="10">
        <f t="shared" si="269"/>
        <v>253909.78545454546</v>
      </c>
      <c r="AB114" s="10">
        <f t="shared" si="269"/>
        <v>253909.78545454546</v>
      </c>
      <c r="AC114" s="10">
        <f t="shared" si="269"/>
        <v>253909.78545454546</v>
      </c>
      <c r="AD114" s="10">
        <f t="shared" si="269"/>
        <v>0</v>
      </c>
      <c r="AE114" s="10">
        <f t="shared" si="269"/>
        <v>0</v>
      </c>
      <c r="AF114" s="10">
        <f t="shared" si="269"/>
        <v>0</v>
      </c>
      <c r="AG114" s="10">
        <f t="shared" si="269"/>
        <v>0</v>
      </c>
      <c r="AH114" s="10">
        <f t="shared" si="269"/>
        <v>0</v>
      </c>
      <c r="AI114" s="10">
        <f t="shared" si="269"/>
        <v>0</v>
      </c>
      <c r="AJ114" s="10">
        <f t="shared" si="269"/>
        <v>0</v>
      </c>
      <c r="AK114" s="10">
        <f t="shared" si="269"/>
        <v>0</v>
      </c>
      <c r="AL114" s="10">
        <f t="shared" si="269"/>
        <v>0</v>
      </c>
      <c r="AM114" s="10">
        <f t="shared" si="269"/>
        <v>0</v>
      </c>
      <c r="AN114" s="10">
        <f t="shared" si="269"/>
        <v>0</v>
      </c>
      <c r="AO114" s="10">
        <f t="shared" si="269"/>
        <v>0</v>
      </c>
      <c r="AP114" s="10">
        <f t="shared" si="269"/>
        <v>0</v>
      </c>
      <c r="AQ114" s="10">
        <f t="shared" si="269"/>
        <v>0</v>
      </c>
      <c r="AR114" s="10">
        <f t="shared" si="269"/>
        <v>0</v>
      </c>
      <c r="AS114" s="10">
        <f t="shared" si="269"/>
        <v>0</v>
      </c>
      <c r="AT114" s="10">
        <f t="shared" si="269"/>
        <v>0</v>
      </c>
      <c r="AU114" s="10">
        <f t="shared" si="269"/>
        <v>0</v>
      </c>
      <c r="AV114" s="10">
        <f t="shared" si="269"/>
        <v>0</v>
      </c>
      <c r="AW114" s="10">
        <f t="shared" si="269"/>
        <v>0</v>
      </c>
      <c r="AX114" s="10">
        <f t="shared" si="269"/>
        <v>0</v>
      </c>
      <c r="AY114" s="10">
        <f t="shared" si="269"/>
        <v>0</v>
      </c>
      <c r="AZ114" s="10">
        <f t="shared" si="269"/>
        <v>0</v>
      </c>
      <c r="BA114" s="10">
        <f t="shared" si="269"/>
        <v>0</v>
      </c>
      <c r="BB114" s="10">
        <f t="shared" si="269"/>
        <v>0</v>
      </c>
      <c r="BC114" s="10">
        <f t="shared" si="269"/>
        <v>0</v>
      </c>
      <c r="BD114" s="10">
        <f t="shared" si="269"/>
        <v>0</v>
      </c>
      <c r="BE114" s="10">
        <f t="shared" si="269"/>
        <v>0</v>
      </c>
      <c r="BF114" s="10">
        <f t="shared" si="269"/>
        <v>0</v>
      </c>
      <c r="BG114" s="10">
        <f t="shared" si="269"/>
        <v>0</v>
      </c>
      <c r="BH114" s="10">
        <f t="shared" si="269"/>
        <v>0</v>
      </c>
      <c r="BI114" s="10">
        <f t="shared" si="269"/>
        <v>0</v>
      </c>
      <c r="BJ114" s="10">
        <f t="shared" si="269"/>
        <v>0</v>
      </c>
      <c r="BK114" s="10">
        <f t="shared" si="269"/>
        <v>0</v>
      </c>
      <c r="BL114" s="10">
        <f t="shared" ref="BL114:BU114" si="270">BL113*$C113</f>
        <v>0</v>
      </c>
      <c r="BM114" s="10">
        <f t="shared" si="270"/>
        <v>0</v>
      </c>
      <c r="BN114" s="10">
        <f t="shared" si="270"/>
        <v>0</v>
      </c>
      <c r="BO114" s="10">
        <f t="shared" si="270"/>
        <v>0</v>
      </c>
      <c r="BP114" s="10">
        <f t="shared" si="270"/>
        <v>0</v>
      </c>
      <c r="BQ114" s="10">
        <f t="shared" si="270"/>
        <v>0</v>
      </c>
      <c r="BR114" s="10">
        <f t="shared" si="270"/>
        <v>0</v>
      </c>
      <c r="BS114" s="10">
        <f t="shared" si="270"/>
        <v>0</v>
      </c>
      <c r="BT114" s="10">
        <f t="shared" si="270"/>
        <v>0</v>
      </c>
      <c r="BU114" s="10">
        <f t="shared" si="270"/>
        <v>0</v>
      </c>
    </row>
    <row r="115" spans="1:73">
      <c r="A115" s="20" t="s">
        <v>113</v>
      </c>
      <c r="B115" s="43" t="s">
        <v>114</v>
      </c>
      <c r="C115" s="39">
        <f>VLOOKUP(A115,'Resumo Eventograma'!A:E,5,FALSE)</f>
        <v>5329851.12</v>
      </c>
      <c r="D115" s="17">
        <f>EDATE(D$7,E115)</f>
        <v>45413</v>
      </c>
      <c r="E115" s="35">
        <v>8</v>
      </c>
      <c r="F115" s="20">
        <v>6</v>
      </c>
      <c r="G115" s="3">
        <f t="shared" ref="G115" si="271">IF(F115&lt;&gt;"",H115-D115,"")</f>
        <v>213</v>
      </c>
      <c r="H115" s="4">
        <f t="shared" ref="H115" si="272">IFERROR(EOMONTH(D115,F115),"")</f>
        <v>45626</v>
      </c>
      <c r="I115" s="1" t="s">
        <v>7</v>
      </c>
      <c r="J115" s="7">
        <v>0</v>
      </c>
      <c r="K115" s="8">
        <f>IFERROR(IF(AND($D115&lt;=K$6,SUM($I115:J115)&lt;&gt;1),1/$F115,0),0)</f>
        <v>0</v>
      </c>
      <c r="L115" s="8">
        <f>IFERROR(IF(AND($D115&lt;=L$6,SUM($I115:K115)&lt;&gt;1),1/$F115,0),0)</f>
        <v>0</v>
      </c>
      <c r="M115" s="8">
        <f>IFERROR(IF(AND($D115&lt;=M$6,SUM($I115:L115)&lt;&gt;1),1/$F115,0),0)</f>
        <v>0</v>
      </c>
      <c r="N115" s="8">
        <f>IFERROR(IF(AND($D115&lt;=N$6,SUM($I115:M115)&lt;&gt;1),1/$F115,0),0)</f>
        <v>0</v>
      </c>
      <c r="O115" s="8">
        <f>IFERROR(IF(AND($D115&lt;=O$6,SUM($I115:N115)&lt;&gt;1),1/$F115,0),0)</f>
        <v>0</v>
      </c>
      <c r="P115" s="8">
        <f>IFERROR(IF(AND($D115&lt;=P$6,SUM($I115:O115)&lt;&gt;1),1/$F115,0),0)</f>
        <v>0</v>
      </c>
      <c r="Q115" s="8">
        <f>IFERROR(IF(AND($D115&lt;=Q$6,SUM($I115:P115)&lt;&gt;1),1/$F115,0),0)</f>
        <v>0</v>
      </c>
      <c r="R115" s="8">
        <f>IFERROR(IF(AND($D115&lt;=R$6,SUM($I115:Q115)&lt;&gt;1),1/$F115,0),0)</f>
        <v>0</v>
      </c>
      <c r="S115" s="8">
        <f>IFERROR(IF(AND($D115&lt;=S$6,SUM($I115:R115)&lt;&gt;1),1/$F115,0),0)</f>
        <v>0.16666666666666666</v>
      </c>
      <c r="T115" s="8">
        <f>IFERROR(IF(AND($D115&lt;=T$6,SUM($I115:S115)&lt;&gt;1),1/$F115,0),0)</f>
        <v>0.16666666666666666</v>
      </c>
      <c r="U115" s="8">
        <f>IFERROR(IF(AND($D115&lt;=U$6,SUM($I115:T115)&lt;&gt;1),1/$F115,0),0)</f>
        <v>0.16666666666666666</v>
      </c>
      <c r="V115" s="8">
        <f>IFERROR(IF(AND($D115&lt;=V$6,SUM($I115:U115)&lt;&gt;1),1/$F115,0),0)</f>
        <v>0.16666666666666666</v>
      </c>
      <c r="W115" s="8">
        <f>IFERROR(IF(AND($D115&lt;=W$6,SUM($I115:V115)&lt;&gt;1),1/$F115,0),0)</f>
        <v>0.16666666666666666</v>
      </c>
      <c r="X115" s="8">
        <f>IFERROR(IF(AND($D115&lt;=X$6,SUM($I115:W115)&lt;&gt;1),1/$F115,0),0)</f>
        <v>0.16666666666666666</v>
      </c>
      <c r="Y115" s="8">
        <f>IFERROR(IF(AND($D115&lt;=Y$6,SUM($I115:X115)&lt;&gt;1),1/$F115,0),0)</f>
        <v>0</v>
      </c>
      <c r="Z115" s="8">
        <f>IFERROR(IF(AND($D115&lt;=Z$6,SUM($I115:Y115)&lt;&gt;1),1/$F115,0),0)</f>
        <v>0</v>
      </c>
      <c r="AA115" s="8">
        <f>IFERROR(IF(AND($D115&lt;=AA$6,SUM($I115:Z115)&lt;&gt;1),1/$F115,0),0)</f>
        <v>0</v>
      </c>
      <c r="AB115" s="8">
        <f>IFERROR(IF(AND($D115&lt;=AB$6,SUM($I115:AA115)&lt;&gt;1),1/$F115,0),0)</f>
        <v>0</v>
      </c>
      <c r="AC115" s="8">
        <f>IFERROR(IF(AND($D115&lt;=AC$6,SUM($I115:AB115)&lt;&gt;1),1/$F115,0),0)</f>
        <v>0</v>
      </c>
      <c r="AD115" s="8">
        <f>IFERROR(IF(AND($D115&lt;=AD$6,SUM($I115:AC115)&lt;&gt;1),1/$F115,0),0)</f>
        <v>0</v>
      </c>
      <c r="AE115" s="8">
        <f>IFERROR(IF(AND($D115&lt;=AE$6,SUM($I115:AD115)&lt;&gt;1),1/$F115,0),0)</f>
        <v>0</v>
      </c>
      <c r="AF115" s="8">
        <f>IFERROR(IF(AND($D115&lt;=AF$6,SUM($I115:AE115)&lt;&gt;1),1/$F115,0),0)</f>
        <v>0</v>
      </c>
      <c r="AG115" s="8">
        <f>IFERROR(IF(AND($D115&lt;=AG$6,SUM($I115:AF115)&lt;&gt;1),1/$F115,0),0)</f>
        <v>0</v>
      </c>
      <c r="AH115" s="8">
        <f>IFERROR(IF(AND($D115&lt;=AH$6,SUM($I115:AG115)&lt;&gt;1),1/$F115,0),0)</f>
        <v>0</v>
      </c>
      <c r="AI115" s="8">
        <f>IFERROR(IF(AND($D115&lt;=AI$6,SUM($I115:AH115)&lt;&gt;1),1/$F115,0),0)</f>
        <v>0</v>
      </c>
      <c r="AJ115" s="8">
        <f>IFERROR(IF(AND($D115&lt;=AJ$6,SUM($I115:AI115)&lt;&gt;1),1/$F115,0),0)</f>
        <v>0</v>
      </c>
      <c r="AK115" s="8">
        <f>IFERROR(IF(AND($D115&lt;=AK$6,SUM($I115:AJ115)&lt;&gt;1),1/$F115,0),0)</f>
        <v>0</v>
      </c>
      <c r="AL115" s="8">
        <f>IFERROR(IF(AND($D115&lt;=AL$6,SUM($I115:AK115)&lt;&gt;1),1/$F115,0),0)</f>
        <v>0</v>
      </c>
      <c r="AM115" s="8">
        <f>IFERROR(IF(AND($D115&lt;=AM$6,SUM($I115:AL115)&lt;&gt;1),1/$F115,0),0)</f>
        <v>0</v>
      </c>
      <c r="AN115" s="8">
        <f>IFERROR(IF(AND($D115&lt;=AN$6,SUM($I115:AM115)&lt;&gt;1),1/$F115,0),0)</f>
        <v>0</v>
      </c>
      <c r="AO115" s="8">
        <f>IFERROR(IF(AND($D115&lt;=AO$6,SUM($I115:AN115)&lt;&gt;1),1/$F115,0),0)</f>
        <v>0</v>
      </c>
      <c r="AP115" s="8">
        <f>IFERROR(IF(AND($D115&lt;=AP$6,SUM($I115:AO115)&lt;&gt;1),1/$F115,0),0)</f>
        <v>0</v>
      </c>
      <c r="AQ115" s="8">
        <f>IFERROR(IF(AND($D115&lt;=AQ$6,SUM($I115:AP115)&lt;&gt;1),1/$F115,0),0)</f>
        <v>0</v>
      </c>
      <c r="AR115" s="8">
        <f>IFERROR(IF(AND($D115&lt;=AR$6,SUM($I115:AQ115)&lt;&gt;1),1/$F115,0),0)</f>
        <v>0</v>
      </c>
      <c r="AS115" s="8">
        <f>IFERROR(IF(AND($D115&lt;=AS$6,SUM($I115:AR115)&lt;&gt;1),1/$F115,0),0)</f>
        <v>0</v>
      </c>
      <c r="AT115" s="8">
        <f>IFERROR(IF(AND($D115&lt;=AT$6,SUM($I115:AS115)&lt;&gt;1),1/$F115,0),0)</f>
        <v>0</v>
      </c>
      <c r="AU115" s="8">
        <f>IFERROR(IF(AND($D115&lt;=AU$6,SUM($I115:AT115)&lt;&gt;1),1/$F115,0),0)</f>
        <v>0</v>
      </c>
      <c r="AV115" s="8">
        <f>IFERROR(IF(AND($D115&lt;=AV$6,SUM($I115:AU115)&lt;&gt;1),1/$F115,0),0)</f>
        <v>0</v>
      </c>
      <c r="AW115" s="8">
        <f>IFERROR(IF(AND($D115&lt;=AW$6,SUM($I115:AV115)&lt;&gt;1),1/$F115,0),0)</f>
        <v>0</v>
      </c>
      <c r="AX115" s="8">
        <f>IFERROR(IF(AND($D115&lt;=AX$6,SUM($I115:AW115)&lt;&gt;1),1/$F115,0),0)</f>
        <v>0</v>
      </c>
      <c r="AY115" s="8">
        <f>IFERROR(IF(AND($D115&lt;=AY$6,SUM($I115:AX115)&lt;&gt;1),1/$F115,0),0)</f>
        <v>0</v>
      </c>
      <c r="AZ115" s="8">
        <f>IFERROR(IF(AND($D115&lt;=AZ$6,SUM($I115:AY115)&lt;&gt;1),1/$F115,0),0)</f>
        <v>0</v>
      </c>
      <c r="BA115" s="8">
        <f>IFERROR(IF(AND($D115&lt;=BA$6,SUM($I115:AZ115)&lt;&gt;1),1/$F115,0),0)</f>
        <v>0</v>
      </c>
      <c r="BB115" s="8">
        <f>IFERROR(IF(AND($D115&lt;=BB$6,SUM($I115:BA115)&lt;&gt;1),1/$F115,0),0)</f>
        <v>0</v>
      </c>
      <c r="BC115" s="8">
        <f>IFERROR(IF(AND($D115&lt;=BC$6,SUM($I115:BB115)&lt;&gt;1),1/$F115,0),0)</f>
        <v>0</v>
      </c>
      <c r="BD115" s="8">
        <f>IFERROR(IF(AND($D115&lt;=BD$6,SUM($I115:BC115)&lt;&gt;1),1/$F115,0),0)</f>
        <v>0</v>
      </c>
      <c r="BE115" s="8">
        <f>IFERROR(IF(AND($D115&lt;=BE$6,SUM($I115:BD115)&lt;&gt;1),1/$F115,0),0)</f>
        <v>0</v>
      </c>
      <c r="BF115" s="8">
        <f>IFERROR(IF(AND($D115&lt;=BF$6,SUM($I115:BE115)&lt;&gt;1),1/$F115,0),0)</f>
        <v>0</v>
      </c>
      <c r="BG115" s="8">
        <f>IFERROR(IF(AND($D115&lt;=BG$6,SUM($I115:BF115)&lt;&gt;1),1/$F115,0),0)</f>
        <v>0</v>
      </c>
      <c r="BH115" s="8">
        <f>IFERROR(IF(AND($D115&lt;=BH$6,SUM($I115:BG115)&lt;&gt;1),1/$F115,0),0)</f>
        <v>0</v>
      </c>
      <c r="BI115" s="8">
        <f>IFERROR(IF(AND($D115&lt;=BI$6,SUM($I115:BH115)&lt;&gt;1),1/$F115,0),0)</f>
        <v>0</v>
      </c>
      <c r="BJ115" s="8">
        <f>IFERROR(IF(AND($D115&lt;=BJ$6,SUM($I115:BI115)&lt;&gt;1),1/$F115,0),0)</f>
        <v>0</v>
      </c>
      <c r="BK115" s="8">
        <f>IFERROR(IF(AND($D115&lt;=BK$6,SUM($I115:BJ115)&lt;&gt;1),1/$F115,0),0)</f>
        <v>0</v>
      </c>
      <c r="BL115" s="8">
        <f>IFERROR(IF(AND($D115&lt;=BL$6,SUM($I115:BK115)&lt;&gt;1),1/$F115,0),0)</f>
        <v>0</v>
      </c>
      <c r="BM115" s="8">
        <f>IFERROR(IF(AND($D115&lt;=BM$6,SUM($I115:BL115)&lt;&gt;1),1/$F115,0),0)</f>
        <v>0</v>
      </c>
      <c r="BN115" s="8">
        <f>IFERROR(IF(AND($D115&lt;=BN$6,SUM($I115:BM115)&lt;&gt;1),1/$F115,0),0)</f>
        <v>0</v>
      </c>
      <c r="BO115" s="8">
        <f>IFERROR(IF(AND($D115&lt;=BO$6,SUM($I115:BN115)&lt;&gt;1),1/$F115,0),0)</f>
        <v>0</v>
      </c>
      <c r="BP115" s="8">
        <f>IFERROR(IF(AND($D115&lt;=BP$6,SUM($I115:BO115)&lt;&gt;1),1/$F115,0),0)</f>
        <v>0</v>
      </c>
      <c r="BQ115" s="8">
        <f>IFERROR(IF(AND($D115&lt;=BQ$6,SUM($I115:BP115)&lt;&gt;1),1/$F115,0),0)</f>
        <v>0</v>
      </c>
      <c r="BR115" s="8">
        <f>IFERROR(IF(AND($D115&lt;=BR$6,SUM($I115:BQ115)&lt;&gt;1),1/$F115,0),0)</f>
        <v>0</v>
      </c>
      <c r="BS115" s="8">
        <f>IFERROR(IF(AND($D115&lt;=BS$6,SUM($I115:BR115)&lt;&gt;1),1/$F115,0),0)</f>
        <v>0</v>
      </c>
      <c r="BT115" s="8">
        <f>IFERROR(IF(AND($D115&lt;=BT$6,SUM($I115:BS115)&lt;&gt;1),1/$F115,0),0)</f>
        <v>0</v>
      </c>
      <c r="BU115" s="8">
        <f>IFERROR(IF(AND($D115&lt;=BU$6,SUM($I115:BT115)&lt;&gt;1),1/$F115,0),0)</f>
        <v>0</v>
      </c>
    </row>
    <row r="116" spans="1:73">
      <c r="A116" s="20"/>
      <c r="B116" s="43"/>
      <c r="C116" s="39"/>
      <c r="D116" s="17"/>
      <c r="E116" s="35"/>
      <c r="F116" s="20"/>
      <c r="G116" s="5"/>
      <c r="H116" s="6"/>
      <c r="I116" s="2" t="s">
        <v>8</v>
      </c>
      <c r="J116" s="9">
        <f t="shared" ref="J116:Y116" si="273">J115*$C115</f>
        <v>0</v>
      </c>
      <c r="K116" s="10">
        <f t="shared" si="273"/>
        <v>0</v>
      </c>
      <c r="L116" s="10">
        <f t="shared" si="273"/>
        <v>0</v>
      </c>
      <c r="M116" s="10">
        <f t="shared" si="273"/>
        <v>0</v>
      </c>
      <c r="N116" s="10">
        <f t="shared" si="273"/>
        <v>0</v>
      </c>
      <c r="O116" s="10">
        <f t="shared" si="273"/>
        <v>0</v>
      </c>
      <c r="P116" s="10">
        <f t="shared" si="273"/>
        <v>0</v>
      </c>
      <c r="Q116" s="10">
        <f t="shared" si="273"/>
        <v>0</v>
      </c>
      <c r="R116" s="10">
        <f t="shared" si="273"/>
        <v>0</v>
      </c>
      <c r="S116" s="10">
        <f t="shared" si="273"/>
        <v>888308.52</v>
      </c>
      <c r="T116" s="10">
        <f t="shared" si="273"/>
        <v>888308.52</v>
      </c>
      <c r="U116" s="10">
        <f t="shared" si="273"/>
        <v>888308.52</v>
      </c>
      <c r="V116" s="10">
        <f t="shared" si="273"/>
        <v>888308.52</v>
      </c>
      <c r="W116" s="10">
        <f t="shared" si="273"/>
        <v>888308.52</v>
      </c>
      <c r="X116" s="10">
        <f t="shared" si="273"/>
        <v>888308.52</v>
      </c>
      <c r="Y116" s="10">
        <f t="shared" si="273"/>
        <v>0</v>
      </c>
      <c r="Z116" s="10">
        <f t="shared" ref="Z116:BK116" si="274">Z115*$C115</f>
        <v>0</v>
      </c>
      <c r="AA116" s="10">
        <f t="shared" si="274"/>
        <v>0</v>
      </c>
      <c r="AB116" s="10">
        <f t="shared" si="274"/>
        <v>0</v>
      </c>
      <c r="AC116" s="10">
        <f t="shared" si="274"/>
        <v>0</v>
      </c>
      <c r="AD116" s="10">
        <f t="shared" si="274"/>
        <v>0</v>
      </c>
      <c r="AE116" s="10">
        <f t="shared" si="274"/>
        <v>0</v>
      </c>
      <c r="AF116" s="10">
        <f t="shared" si="274"/>
        <v>0</v>
      </c>
      <c r="AG116" s="10">
        <f t="shared" si="274"/>
        <v>0</v>
      </c>
      <c r="AH116" s="10">
        <f t="shared" si="274"/>
        <v>0</v>
      </c>
      <c r="AI116" s="10">
        <f t="shared" si="274"/>
        <v>0</v>
      </c>
      <c r="AJ116" s="10">
        <f t="shared" si="274"/>
        <v>0</v>
      </c>
      <c r="AK116" s="10">
        <f t="shared" si="274"/>
        <v>0</v>
      </c>
      <c r="AL116" s="10">
        <f t="shared" si="274"/>
        <v>0</v>
      </c>
      <c r="AM116" s="10">
        <f t="shared" si="274"/>
        <v>0</v>
      </c>
      <c r="AN116" s="10">
        <f t="shared" si="274"/>
        <v>0</v>
      </c>
      <c r="AO116" s="10">
        <f t="shared" si="274"/>
        <v>0</v>
      </c>
      <c r="AP116" s="10">
        <f t="shared" si="274"/>
        <v>0</v>
      </c>
      <c r="AQ116" s="10">
        <f t="shared" si="274"/>
        <v>0</v>
      </c>
      <c r="AR116" s="10">
        <f t="shared" si="274"/>
        <v>0</v>
      </c>
      <c r="AS116" s="10">
        <f t="shared" si="274"/>
        <v>0</v>
      </c>
      <c r="AT116" s="10">
        <f t="shared" si="274"/>
        <v>0</v>
      </c>
      <c r="AU116" s="10">
        <f t="shared" si="274"/>
        <v>0</v>
      </c>
      <c r="AV116" s="10">
        <f t="shared" si="274"/>
        <v>0</v>
      </c>
      <c r="AW116" s="10">
        <f t="shared" si="274"/>
        <v>0</v>
      </c>
      <c r="AX116" s="10">
        <f t="shared" si="274"/>
        <v>0</v>
      </c>
      <c r="AY116" s="10">
        <f t="shared" si="274"/>
        <v>0</v>
      </c>
      <c r="AZ116" s="10">
        <f t="shared" si="274"/>
        <v>0</v>
      </c>
      <c r="BA116" s="10">
        <f t="shared" si="274"/>
        <v>0</v>
      </c>
      <c r="BB116" s="10">
        <f t="shared" si="274"/>
        <v>0</v>
      </c>
      <c r="BC116" s="10">
        <f t="shared" si="274"/>
        <v>0</v>
      </c>
      <c r="BD116" s="10">
        <f t="shared" si="274"/>
        <v>0</v>
      </c>
      <c r="BE116" s="10">
        <f t="shared" si="274"/>
        <v>0</v>
      </c>
      <c r="BF116" s="10">
        <f t="shared" si="274"/>
        <v>0</v>
      </c>
      <c r="BG116" s="10">
        <f t="shared" si="274"/>
        <v>0</v>
      </c>
      <c r="BH116" s="10">
        <f t="shared" si="274"/>
        <v>0</v>
      </c>
      <c r="BI116" s="10">
        <f t="shared" si="274"/>
        <v>0</v>
      </c>
      <c r="BJ116" s="10">
        <f t="shared" si="274"/>
        <v>0</v>
      </c>
      <c r="BK116" s="10">
        <f t="shared" si="274"/>
        <v>0</v>
      </c>
      <c r="BL116" s="10">
        <f t="shared" ref="BL116:BU116" si="275">BL115*$C115</f>
        <v>0</v>
      </c>
      <c r="BM116" s="10">
        <f t="shared" si="275"/>
        <v>0</v>
      </c>
      <c r="BN116" s="10">
        <f t="shared" si="275"/>
        <v>0</v>
      </c>
      <c r="BO116" s="10">
        <f t="shared" si="275"/>
        <v>0</v>
      </c>
      <c r="BP116" s="10">
        <f t="shared" si="275"/>
        <v>0</v>
      </c>
      <c r="BQ116" s="10">
        <f t="shared" si="275"/>
        <v>0</v>
      </c>
      <c r="BR116" s="10">
        <f t="shared" si="275"/>
        <v>0</v>
      </c>
      <c r="BS116" s="10">
        <f t="shared" si="275"/>
        <v>0</v>
      </c>
      <c r="BT116" s="10">
        <f t="shared" si="275"/>
        <v>0</v>
      </c>
      <c r="BU116" s="10">
        <f t="shared" si="275"/>
        <v>0</v>
      </c>
    </row>
    <row r="117" spans="1:73">
      <c r="A117" s="19" t="s">
        <v>115</v>
      </c>
      <c r="B117" s="42" t="s">
        <v>116</v>
      </c>
      <c r="C117" s="38"/>
      <c r="D117" s="16">
        <f>EDATE(D$7,E117)</f>
        <v>46082</v>
      </c>
      <c r="E117" s="34">
        <v>30</v>
      </c>
      <c r="F117" s="19">
        <v>17</v>
      </c>
      <c r="G117" s="3">
        <f t="shared" ref="G117" si="276">IF(F117&lt;&gt;"",H117-D117,"")</f>
        <v>548</v>
      </c>
      <c r="H117" s="4">
        <f t="shared" ref="H117" si="277">IFERROR(EOMONTH(D117,F117),"")</f>
        <v>46630</v>
      </c>
      <c r="I117" s="1" t="s">
        <v>7</v>
      </c>
      <c r="J117" s="7">
        <v>0</v>
      </c>
      <c r="K117" s="8">
        <f>IFERROR(IF(AND($D117&lt;=K$6,SUM($I117:J117)&lt;&gt;1),1/$F117,0),0)</f>
        <v>0</v>
      </c>
      <c r="L117" s="8">
        <f>IFERROR(IF(AND($D117&lt;=L$6,SUM($I117:K117)&lt;&gt;1),1/$F117,0),0)</f>
        <v>0</v>
      </c>
      <c r="M117" s="8">
        <f>IFERROR(IF(AND($D117&lt;=M$6,SUM($I117:L117)&lt;&gt;1),1/$F117,0),0)</f>
        <v>0</v>
      </c>
      <c r="N117" s="8">
        <f>IFERROR(IF(AND($D117&lt;=N$6,SUM($I117:M117)&lt;&gt;1),1/$F117,0),0)</f>
        <v>0</v>
      </c>
      <c r="O117" s="8">
        <f>IFERROR(IF(AND($D117&lt;=O$6,SUM($I117:N117)&lt;&gt;1),1/$F117,0),0)</f>
        <v>0</v>
      </c>
      <c r="P117" s="8">
        <f>IFERROR(IF(AND($D117&lt;=P$6,SUM($I117:O117)&lt;&gt;1),1/$F117,0),0)</f>
        <v>0</v>
      </c>
      <c r="Q117" s="8">
        <f>IFERROR(IF(AND($D117&lt;=Q$6,SUM($I117:P117)&lt;&gt;1),1/$F117,0),0)</f>
        <v>0</v>
      </c>
      <c r="R117" s="8">
        <f>IFERROR(IF(AND($D117&lt;=R$6,SUM($I117:Q117)&lt;&gt;1),1/$F117,0),0)</f>
        <v>0</v>
      </c>
      <c r="S117" s="8">
        <f>IFERROR(IF(AND($D117&lt;=S$6,SUM($I117:R117)&lt;&gt;1),1/$F117,0),0)</f>
        <v>0</v>
      </c>
      <c r="T117" s="8">
        <f>IFERROR(IF(AND($D117&lt;=T$6,SUM($I117:S117)&lt;&gt;1),1/$F117,0),0)</f>
        <v>0</v>
      </c>
      <c r="U117" s="8">
        <f>IFERROR(IF(AND($D117&lt;=U$6,SUM($I117:T117)&lt;&gt;1),1/$F117,0),0)</f>
        <v>0</v>
      </c>
      <c r="V117" s="8">
        <f>IFERROR(IF(AND($D117&lt;=V$6,SUM($I117:U117)&lt;&gt;1),1/$F117,0),0)</f>
        <v>0</v>
      </c>
      <c r="W117" s="8">
        <f>IFERROR(IF(AND($D117&lt;=W$6,SUM($I117:V117)&lt;&gt;1),1/$F117,0),0)</f>
        <v>0</v>
      </c>
      <c r="X117" s="8">
        <f>IFERROR(IF(AND($D117&lt;=X$6,SUM($I117:W117)&lt;&gt;1),1/$F117,0),0)</f>
        <v>0</v>
      </c>
      <c r="Y117" s="8">
        <f>IFERROR(IF(AND($D117&lt;=Y$6,SUM($I117:X117)&lt;&gt;1),1/$F117,0),0)</f>
        <v>0</v>
      </c>
      <c r="Z117" s="8">
        <f>IFERROR(IF(AND($D117&lt;=Z$6,SUM($I117:Y117)&lt;&gt;1),1/$F117,0),0)</f>
        <v>0</v>
      </c>
      <c r="AA117" s="8">
        <f>IFERROR(IF(AND($D117&lt;=AA$6,SUM($I117:Z117)&lt;&gt;1),1/$F117,0),0)</f>
        <v>0</v>
      </c>
      <c r="AB117" s="8">
        <f>IFERROR(IF(AND($D117&lt;=AB$6,SUM($I117:AA117)&lt;&gt;1),1/$F117,0),0)</f>
        <v>0</v>
      </c>
      <c r="AC117" s="8">
        <f>IFERROR(IF(AND($D117&lt;=AC$6,SUM($I117:AB117)&lt;&gt;1),1/$F117,0),0)</f>
        <v>0</v>
      </c>
      <c r="AD117" s="8">
        <f>IFERROR(IF(AND($D117&lt;=AD$6,SUM($I117:AC117)&lt;&gt;1),1/$F117,0),0)</f>
        <v>0</v>
      </c>
      <c r="AE117" s="8">
        <f>IFERROR(IF(AND($D117&lt;=AE$6,SUM($I117:AD117)&lt;&gt;1),1/$F117,0),0)</f>
        <v>0</v>
      </c>
      <c r="AF117" s="8">
        <f>IFERROR(IF(AND($D117&lt;=AF$6,SUM($I117:AE117)&lt;&gt;1),1/$F117,0),0)</f>
        <v>0</v>
      </c>
      <c r="AG117" s="8">
        <f>IFERROR(IF(AND($D117&lt;=AG$6,SUM($I117:AF117)&lt;&gt;1),1/$F117,0),0)</f>
        <v>0</v>
      </c>
      <c r="AH117" s="8">
        <f>IFERROR(IF(AND($D117&lt;=AH$6,SUM($I117:AG117)&lt;&gt;1),1/$F117,0),0)</f>
        <v>0</v>
      </c>
      <c r="AI117" s="8">
        <f>IFERROR(IF(AND($D117&lt;=AI$6,SUM($I117:AH117)&lt;&gt;1),1/$F117,0),0)</f>
        <v>0</v>
      </c>
      <c r="AJ117" s="8">
        <f>IFERROR(IF(AND($D117&lt;=AJ$6,SUM($I117:AI117)&lt;&gt;1),1/$F117,0),0)</f>
        <v>0</v>
      </c>
      <c r="AK117" s="8">
        <f>IFERROR(IF(AND($D117&lt;=AK$6,SUM($I117:AJ117)&lt;&gt;1),1/$F117,0),0)</f>
        <v>0</v>
      </c>
      <c r="AL117" s="8">
        <f>IFERROR(IF(AND($D117&lt;=AL$6,SUM($I117:AK117)&lt;&gt;1),1/$F117,0),0)</f>
        <v>0</v>
      </c>
      <c r="AM117" s="8">
        <f>IFERROR(IF(AND($D117&lt;=AM$6,SUM($I117:AL117)&lt;&gt;1),1/$F117,0),0)</f>
        <v>0</v>
      </c>
      <c r="AN117" s="8">
        <f>IFERROR(IF(AND($D117&lt;=AN$6,SUM($I117:AM117)&lt;&gt;1),1/$F117,0),0)</f>
        <v>0</v>
      </c>
      <c r="AO117" s="8">
        <f>IFERROR(IF(AND($D117&lt;=AO$6,SUM($I117:AN117)&lt;&gt;1),1/$F117,0),0)</f>
        <v>5.8823529411764705E-2</v>
      </c>
      <c r="AP117" s="8">
        <f>IFERROR(IF(AND($D117&lt;=AP$6,SUM($I117:AO117)&lt;&gt;1),1/$F117,0),0)</f>
        <v>5.8823529411764705E-2</v>
      </c>
      <c r="AQ117" s="8">
        <f>IFERROR(IF(AND($D117&lt;=AQ$6,SUM($I117:AP117)&lt;&gt;1),1/$F117,0),0)</f>
        <v>5.8823529411764705E-2</v>
      </c>
      <c r="AR117" s="8">
        <f>IFERROR(IF(AND($D117&lt;=AR$6,SUM($I117:AQ117)&lt;&gt;1),1/$F117,0),0)</f>
        <v>5.8823529411764705E-2</v>
      </c>
      <c r="AS117" s="8">
        <f>IFERROR(IF(AND($D117&lt;=AS$6,SUM($I117:AR117)&lt;&gt;1),1/$F117,0),0)</f>
        <v>5.8823529411764705E-2</v>
      </c>
      <c r="AT117" s="8">
        <f>IFERROR(IF(AND($D117&lt;=AT$6,SUM($I117:AS117)&lt;&gt;1),1/$F117,0),0)</f>
        <v>5.8823529411764705E-2</v>
      </c>
      <c r="AU117" s="8">
        <f>IFERROR(IF(AND($D117&lt;=AU$6,SUM($I117:AT117)&lt;&gt;1),1/$F117,0),0)</f>
        <v>5.8823529411764705E-2</v>
      </c>
      <c r="AV117" s="8">
        <f>IFERROR(IF(AND($D117&lt;=AV$6,SUM($I117:AU117)&lt;&gt;1),1/$F117,0),0)</f>
        <v>5.8823529411764705E-2</v>
      </c>
      <c r="AW117" s="8">
        <f>IFERROR(IF(AND($D117&lt;=AW$6,SUM($I117:AV117)&lt;&gt;1),1/$F117,0),0)</f>
        <v>5.8823529411764705E-2</v>
      </c>
      <c r="AX117" s="8">
        <f>IFERROR(IF(AND($D117&lt;=AX$6,SUM($I117:AW117)&lt;&gt;1),1/$F117,0),0)</f>
        <v>5.8823529411764705E-2</v>
      </c>
      <c r="AY117" s="8">
        <f>IFERROR(IF(AND($D117&lt;=AY$6,SUM($I117:AX117)&lt;&gt;1),1/$F117,0),0)</f>
        <v>5.8823529411764705E-2</v>
      </c>
      <c r="AZ117" s="8">
        <f>IFERROR(IF(AND($D117&lt;=AZ$6,SUM($I117:AY117)&lt;&gt;1),1/$F117,0),0)</f>
        <v>5.8823529411764705E-2</v>
      </c>
      <c r="BA117" s="8">
        <f>IFERROR(IF(AND($D117&lt;=BA$6,SUM($I117:AZ117)&lt;&gt;1),1/$F117,0),0)</f>
        <v>5.8823529411764705E-2</v>
      </c>
      <c r="BB117" s="8">
        <f>IFERROR(IF(AND($D117&lt;=BB$6,SUM($I117:BA117)&lt;&gt;1),1/$F117,0),0)</f>
        <v>5.8823529411764705E-2</v>
      </c>
      <c r="BC117" s="8">
        <f>IFERROR(IF(AND($D117&lt;=BC$6,SUM($I117:BB117)&lt;&gt;1),1/$F117,0),0)</f>
        <v>5.8823529411764705E-2</v>
      </c>
      <c r="BD117" s="8">
        <f>IFERROR(IF(AND($D117&lt;=BD$6,SUM($I117:BC117)&lt;&gt;1),1/$F117,0),0)</f>
        <v>5.8823529411764705E-2</v>
      </c>
      <c r="BE117" s="8">
        <f>IFERROR(IF(AND($D117&lt;=BE$6,SUM($I117:BD117)&lt;&gt;1),1/$F117,0),0)</f>
        <v>5.8823529411764705E-2</v>
      </c>
      <c r="BF117" s="8">
        <f>IFERROR(IF(AND($D117&lt;=BF$6,SUM($I117:BE117)&lt;&gt;1),1/$F117,0),0)</f>
        <v>0</v>
      </c>
      <c r="BG117" s="8">
        <f>IFERROR(IF(AND($D117&lt;=BG$6,SUM($I117:BF117)&lt;&gt;1),1/$F117,0),0)</f>
        <v>0</v>
      </c>
      <c r="BH117" s="8">
        <f>IFERROR(IF(AND($D117&lt;=BH$6,SUM($I117:BG117)&lt;&gt;1),1/$F117,0),0)</f>
        <v>0</v>
      </c>
      <c r="BI117" s="8">
        <f>IFERROR(IF(AND($D117&lt;=BI$6,SUM($I117:BH117)&lt;&gt;1),1/$F117,0),0)</f>
        <v>0</v>
      </c>
      <c r="BJ117" s="8">
        <f>IFERROR(IF(AND($D117&lt;=BJ$6,SUM($I117:BI117)&lt;&gt;1),1/$F117,0),0)</f>
        <v>0</v>
      </c>
      <c r="BK117" s="8">
        <f>IFERROR(IF(AND($D117&lt;=BK$6,SUM($I117:BJ117)&lt;&gt;1),1/$F117,0),0)</f>
        <v>0</v>
      </c>
      <c r="BL117" s="8">
        <f>IFERROR(IF(AND($D117&lt;=BL$6,SUM($I117:BK117)&lt;&gt;1),1/$F117,0),0)</f>
        <v>0</v>
      </c>
      <c r="BM117" s="8">
        <f>IFERROR(IF(AND($D117&lt;=BM$6,SUM($I117:BL117)&lt;&gt;1),1/$F117,0),0)</f>
        <v>0</v>
      </c>
      <c r="BN117" s="8">
        <f>IFERROR(IF(AND($D117&lt;=BN$6,SUM($I117:BM117)&lt;&gt;1),1/$F117,0),0)</f>
        <v>0</v>
      </c>
      <c r="BO117" s="8">
        <f>IFERROR(IF(AND($D117&lt;=BO$6,SUM($I117:BN117)&lt;&gt;1),1/$F117,0),0)</f>
        <v>0</v>
      </c>
      <c r="BP117" s="8">
        <f>IFERROR(IF(AND($D117&lt;=BP$6,SUM($I117:BO117)&lt;&gt;1),1/$F117,0),0)</f>
        <v>0</v>
      </c>
      <c r="BQ117" s="8">
        <f>IFERROR(IF(AND($D117&lt;=BQ$6,SUM($I117:BP117)&lt;&gt;1),1/$F117,0),0)</f>
        <v>0</v>
      </c>
      <c r="BR117" s="8">
        <f>IFERROR(IF(AND($D117&lt;=BR$6,SUM($I117:BQ117)&lt;&gt;1),1/$F117,0),0)</f>
        <v>0</v>
      </c>
      <c r="BS117" s="8">
        <f>IFERROR(IF(AND($D117&lt;=BS$6,SUM($I117:BR117)&lt;&gt;1),1/$F117,0),0)</f>
        <v>0</v>
      </c>
      <c r="BT117" s="8">
        <f>IFERROR(IF(AND($D117&lt;=BT$6,SUM($I117:BS117)&lt;&gt;1),1/$F117,0),0)</f>
        <v>0</v>
      </c>
      <c r="BU117" s="8">
        <f>IFERROR(IF(AND($D117&lt;=BU$6,SUM($I117:BT117)&lt;&gt;1),1/$F117,0),0)</f>
        <v>0</v>
      </c>
    </row>
    <row r="118" spans="1:73">
      <c r="A118" s="19"/>
      <c r="B118" s="42"/>
      <c r="C118" s="38"/>
      <c r="D118" s="16"/>
      <c r="E118" s="34"/>
      <c r="F118" s="19"/>
      <c r="G118" s="5"/>
      <c r="H118" s="6"/>
      <c r="I118" s="2" t="s">
        <v>8</v>
      </c>
      <c r="J118" s="9">
        <f t="shared" ref="J118:Y118" si="278">J117*$C117</f>
        <v>0</v>
      </c>
      <c r="K118" s="10">
        <f t="shared" si="278"/>
        <v>0</v>
      </c>
      <c r="L118" s="10">
        <f t="shared" si="278"/>
        <v>0</v>
      </c>
      <c r="M118" s="10">
        <f t="shared" si="278"/>
        <v>0</v>
      </c>
      <c r="N118" s="10">
        <f t="shared" si="278"/>
        <v>0</v>
      </c>
      <c r="O118" s="10">
        <f t="shared" si="278"/>
        <v>0</v>
      </c>
      <c r="P118" s="10">
        <f t="shared" si="278"/>
        <v>0</v>
      </c>
      <c r="Q118" s="10">
        <f t="shared" si="278"/>
        <v>0</v>
      </c>
      <c r="R118" s="10">
        <f t="shared" si="278"/>
        <v>0</v>
      </c>
      <c r="S118" s="10">
        <f t="shared" si="278"/>
        <v>0</v>
      </c>
      <c r="T118" s="10">
        <f t="shared" si="278"/>
        <v>0</v>
      </c>
      <c r="U118" s="10">
        <f t="shared" si="278"/>
        <v>0</v>
      </c>
      <c r="V118" s="10">
        <f t="shared" si="278"/>
        <v>0</v>
      </c>
      <c r="W118" s="10">
        <f t="shared" si="278"/>
        <v>0</v>
      </c>
      <c r="X118" s="10">
        <f t="shared" si="278"/>
        <v>0</v>
      </c>
      <c r="Y118" s="10">
        <f t="shared" si="278"/>
        <v>0</v>
      </c>
      <c r="Z118" s="10">
        <f t="shared" ref="Z118:BK118" si="279">Z117*$C117</f>
        <v>0</v>
      </c>
      <c r="AA118" s="10">
        <f t="shared" si="279"/>
        <v>0</v>
      </c>
      <c r="AB118" s="10">
        <f t="shared" si="279"/>
        <v>0</v>
      </c>
      <c r="AC118" s="10">
        <f t="shared" si="279"/>
        <v>0</v>
      </c>
      <c r="AD118" s="10">
        <f t="shared" si="279"/>
        <v>0</v>
      </c>
      <c r="AE118" s="10">
        <f t="shared" si="279"/>
        <v>0</v>
      </c>
      <c r="AF118" s="10">
        <f t="shared" si="279"/>
        <v>0</v>
      </c>
      <c r="AG118" s="10">
        <f t="shared" si="279"/>
        <v>0</v>
      </c>
      <c r="AH118" s="10">
        <f t="shared" si="279"/>
        <v>0</v>
      </c>
      <c r="AI118" s="10">
        <f t="shared" si="279"/>
        <v>0</v>
      </c>
      <c r="AJ118" s="10">
        <f t="shared" si="279"/>
        <v>0</v>
      </c>
      <c r="AK118" s="10">
        <f t="shared" si="279"/>
        <v>0</v>
      </c>
      <c r="AL118" s="10">
        <f t="shared" si="279"/>
        <v>0</v>
      </c>
      <c r="AM118" s="10">
        <f t="shared" si="279"/>
        <v>0</v>
      </c>
      <c r="AN118" s="10">
        <f t="shared" si="279"/>
        <v>0</v>
      </c>
      <c r="AO118" s="10">
        <f t="shared" si="279"/>
        <v>0</v>
      </c>
      <c r="AP118" s="10">
        <f t="shared" si="279"/>
        <v>0</v>
      </c>
      <c r="AQ118" s="10">
        <f t="shared" si="279"/>
        <v>0</v>
      </c>
      <c r="AR118" s="10">
        <f t="shared" si="279"/>
        <v>0</v>
      </c>
      <c r="AS118" s="10">
        <f t="shared" si="279"/>
        <v>0</v>
      </c>
      <c r="AT118" s="10">
        <f t="shared" si="279"/>
        <v>0</v>
      </c>
      <c r="AU118" s="10">
        <f t="shared" si="279"/>
        <v>0</v>
      </c>
      <c r="AV118" s="10">
        <f t="shared" si="279"/>
        <v>0</v>
      </c>
      <c r="AW118" s="10">
        <f t="shared" si="279"/>
        <v>0</v>
      </c>
      <c r="AX118" s="10">
        <f t="shared" si="279"/>
        <v>0</v>
      </c>
      <c r="AY118" s="10">
        <f t="shared" si="279"/>
        <v>0</v>
      </c>
      <c r="AZ118" s="10">
        <f t="shared" si="279"/>
        <v>0</v>
      </c>
      <c r="BA118" s="10">
        <f t="shared" si="279"/>
        <v>0</v>
      </c>
      <c r="BB118" s="10">
        <f t="shared" si="279"/>
        <v>0</v>
      </c>
      <c r="BC118" s="10">
        <f t="shared" si="279"/>
        <v>0</v>
      </c>
      <c r="BD118" s="10">
        <f t="shared" si="279"/>
        <v>0</v>
      </c>
      <c r="BE118" s="10">
        <f t="shared" si="279"/>
        <v>0</v>
      </c>
      <c r="BF118" s="10">
        <f t="shared" si="279"/>
        <v>0</v>
      </c>
      <c r="BG118" s="10">
        <f t="shared" si="279"/>
        <v>0</v>
      </c>
      <c r="BH118" s="10">
        <f t="shared" si="279"/>
        <v>0</v>
      </c>
      <c r="BI118" s="10">
        <f t="shared" si="279"/>
        <v>0</v>
      </c>
      <c r="BJ118" s="10">
        <f t="shared" si="279"/>
        <v>0</v>
      </c>
      <c r="BK118" s="10">
        <f t="shared" si="279"/>
        <v>0</v>
      </c>
      <c r="BL118" s="10">
        <f t="shared" ref="BL118:BU118" si="280">BL117*$C117</f>
        <v>0</v>
      </c>
      <c r="BM118" s="10">
        <f t="shared" si="280"/>
        <v>0</v>
      </c>
      <c r="BN118" s="10">
        <f t="shared" si="280"/>
        <v>0</v>
      </c>
      <c r="BO118" s="10">
        <f t="shared" si="280"/>
        <v>0</v>
      </c>
      <c r="BP118" s="10">
        <f t="shared" si="280"/>
        <v>0</v>
      </c>
      <c r="BQ118" s="10">
        <f t="shared" si="280"/>
        <v>0</v>
      </c>
      <c r="BR118" s="10">
        <f t="shared" si="280"/>
        <v>0</v>
      </c>
      <c r="BS118" s="10">
        <f t="shared" si="280"/>
        <v>0</v>
      </c>
      <c r="BT118" s="10">
        <f t="shared" si="280"/>
        <v>0</v>
      </c>
      <c r="BU118" s="10">
        <f t="shared" si="280"/>
        <v>0</v>
      </c>
    </row>
    <row r="119" spans="1:73">
      <c r="A119" s="20" t="s">
        <v>117</v>
      </c>
      <c r="B119" s="43" t="s">
        <v>118</v>
      </c>
      <c r="C119" s="39">
        <f>VLOOKUP(A119,'Resumo Eventograma'!A:E,5,FALSE)</f>
        <v>604735.81000000006</v>
      </c>
      <c r="D119" s="17">
        <f>EDATE(D$7,E119)</f>
        <v>46082</v>
      </c>
      <c r="E119" s="35">
        <v>30</v>
      </c>
      <c r="F119" s="20">
        <v>10</v>
      </c>
      <c r="G119" s="3">
        <f t="shared" ref="G119" si="281">IF(F119&lt;&gt;"",H119-D119,"")</f>
        <v>336</v>
      </c>
      <c r="H119" s="4">
        <f t="shared" ref="H119" si="282">IFERROR(EOMONTH(D119,F119),"")</f>
        <v>46418</v>
      </c>
      <c r="I119" s="1" t="s">
        <v>7</v>
      </c>
      <c r="J119" s="7">
        <v>0</v>
      </c>
      <c r="K119" s="8">
        <f>IFERROR(IF(AND($D119&lt;=K$6,SUM($I119:J119)&lt;&gt;1),1/$F119,0),0)</f>
        <v>0</v>
      </c>
      <c r="L119" s="8">
        <f>IFERROR(IF(AND($D119&lt;=L$6,SUM($I119:K119)&lt;&gt;1),1/$F119,0),0)</f>
        <v>0</v>
      </c>
      <c r="M119" s="8">
        <f>IFERROR(IF(AND($D119&lt;=M$6,SUM($I119:L119)&lt;&gt;1),1/$F119,0),0)</f>
        <v>0</v>
      </c>
      <c r="N119" s="8">
        <f>IFERROR(IF(AND($D119&lt;=N$6,SUM($I119:M119)&lt;&gt;1),1/$F119,0),0)</f>
        <v>0</v>
      </c>
      <c r="O119" s="8">
        <f>IFERROR(IF(AND($D119&lt;=O$6,SUM($I119:N119)&lt;&gt;1),1/$F119,0),0)</f>
        <v>0</v>
      </c>
      <c r="P119" s="8">
        <f>IFERROR(IF(AND($D119&lt;=P$6,SUM($I119:O119)&lt;&gt;1),1/$F119,0),0)</f>
        <v>0</v>
      </c>
      <c r="Q119" s="8">
        <f>IFERROR(IF(AND($D119&lt;=Q$6,SUM($I119:P119)&lt;&gt;1),1/$F119,0),0)</f>
        <v>0</v>
      </c>
      <c r="R119" s="8">
        <f>IFERROR(IF(AND($D119&lt;=R$6,SUM($I119:Q119)&lt;&gt;1),1/$F119,0),0)</f>
        <v>0</v>
      </c>
      <c r="S119" s="8">
        <f>IFERROR(IF(AND($D119&lt;=S$6,SUM($I119:R119)&lt;&gt;1),1/$F119,0),0)</f>
        <v>0</v>
      </c>
      <c r="T119" s="8">
        <f>IFERROR(IF(AND($D119&lt;=T$6,SUM($I119:S119)&lt;&gt;1),1/$F119,0),0)</f>
        <v>0</v>
      </c>
      <c r="U119" s="8">
        <f>IFERROR(IF(AND($D119&lt;=U$6,SUM($I119:T119)&lt;&gt;1),1/$F119,0),0)</f>
        <v>0</v>
      </c>
      <c r="V119" s="8">
        <f>IFERROR(IF(AND($D119&lt;=V$6,SUM($I119:U119)&lt;&gt;1),1/$F119,0),0)</f>
        <v>0</v>
      </c>
      <c r="W119" s="8">
        <f>IFERROR(IF(AND($D119&lt;=W$6,SUM($I119:V119)&lt;&gt;1),1/$F119,0),0)</f>
        <v>0</v>
      </c>
      <c r="X119" s="8">
        <f>IFERROR(IF(AND($D119&lt;=X$6,SUM($I119:W119)&lt;&gt;1),1/$F119,0),0)</f>
        <v>0</v>
      </c>
      <c r="Y119" s="8">
        <f>IFERROR(IF(AND($D119&lt;=Y$6,SUM($I119:X119)&lt;&gt;1),1/$F119,0),0)</f>
        <v>0</v>
      </c>
      <c r="Z119" s="8">
        <f>IFERROR(IF(AND($D119&lt;=Z$6,SUM($I119:Y119)&lt;&gt;1),1/$F119,0),0)</f>
        <v>0</v>
      </c>
      <c r="AA119" s="8">
        <f>IFERROR(IF(AND($D119&lt;=AA$6,SUM($I119:Z119)&lt;&gt;1),1/$F119,0),0)</f>
        <v>0</v>
      </c>
      <c r="AB119" s="8">
        <f>IFERROR(IF(AND($D119&lt;=AB$6,SUM($I119:AA119)&lt;&gt;1),1/$F119,0),0)</f>
        <v>0</v>
      </c>
      <c r="AC119" s="8">
        <f>IFERROR(IF(AND($D119&lt;=AC$6,SUM($I119:AB119)&lt;&gt;1),1/$F119,0),0)</f>
        <v>0</v>
      </c>
      <c r="AD119" s="8">
        <f>IFERROR(IF(AND($D119&lt;=AD$6,SUM($I119:AC119)&lt;&gt;1),1/$F119,0),0)</f>
        <v>0</v>
      </c>
      <c r="AE119" s="8">
        <f>IFERROR(IF(AND($D119&lt;=AE$6,SUM($I119:AD119)&lt;&gt;1),1/$F119,0),0)</f>
        <v>0</v>
      </c>
      <c r="AF119" s="8">
        <f>IFERROR(IF(AND($D119&lt;=AF$6,SUM($I119:AE119)&lt;&gt;1),1/$F119,0),0)</f>
        <v>0</v>
      </c>
      <c r="AG119" s="8">
        <f>IFERROR(IF(AND($D119&lt;=AG$6,SUM($I119:AF119)&lt;&gt;1),1/$F119,0),0)</f>
        <v>0</v>
      </c>
      <c r="AH119" s="8">
        <f>IFERROR(IF(AND($D119&lt;=AH$6,SUM($I119:AG119)&lt;&gt;1),1/$F119,0),0)</f>
        <v>0</v>
      </c>
      <c r="AI119" s="8">
        <f>IFERROR(IF(AND($D119&lt;=AI$6,SUM($I119:AH119)&lt;&gt;1),1/$F119,0),0)</f>
        <v>0</v>
      </c>
      <c r="AJ119" s="8">
        <f>IFERROR(IF(AND($D119&lt;=AJ$6,SUM($I119:AI119)&lt;&gt;1),1/$F119,0),0)</f>
        <v>0</v>
      </c>
      <c r="AK119" s="8">
        <f>IFERROR(IF(AND($D119&lt;=AK$6,SUM($I119:AJ119)&lt;&gt;1),1/$F119,0),0)</f>
        <v>0</v>
      </c>
      <c r="AL119" s="8">
        <f>IFERROR(IF(AND($D119&lt;=AL$6,SUM($I119:AK119)&lt;&gt;1),1/$F119,0),0)</f>
        <v>0</v>
      </c>
      <c r="AM119" s="8">
        <f>IFERROR(IF(AND($D119&lt;=AM$6,SUM($I119:AL119)&lt;&gt;1),1/$F119,0),0)</f>
        <v>0</v>
      </c>
      <c r="AN119" s="8">
        <f>IFERROR(IF(AND($D119&lt;=AN$6,SUM($I119:AM119)&lt;&gt;1),1/$F119,0),0)</f>
        <v>0</v>
      </c>
      <c r="AO119" s="8">
        <f>IFERROR(IF(AND($D119&lt;=AO$6,SUM($I119:AN119)&lt;&gt;1),1/$F119,0),0)</f>
        <v>0.1</v>
      </c>
      <c r="AP119" s="8">
        <f>IFERROR(IF(AND($D119&lt;=AP$6,SUM($I119:AO119)&lt;&gt;1),1/$F119,0),0)</f>
        <v>0.1</v>
      </c>
      <c r="AQ119" s="8">
        <f>IFERROR(IF(AND($D119&lt;=AQ$6,SUM($I119:AP119)&lt;&gt;1),1/$F119,0),0)</f>
        <v>0.1</v>
      </c>
      <c r="AR119" s="8">
        <f>IFERROR(IF(AND($D119&lt;=AR$6,SUM($I119:AQ119)&lt;&gt;1),1/$F119,0),0)</f>
        <v>0.1</v>
      </c>
      <c r="AS119" s="8">
        <f>IFERROR(IF(AND($D119&lt;=AS$6,SUM($I119:AR119)&lt;&gt;1),1/$F119,0),0)</f>
        <v>0.1</v>
      </c>
      <c r="AT119" s="8">
        <f>IFERROR(IF(AND($D119&lt;=AT$6,SUM($I119:AS119)&lt;&gt;1),1/$F119,0),0)</f>
        <v>0.1</v>
      </c>
      <c r="AU119" s="8">
        <f>IFERROR(IF(AND($D119&lt;=AU$6,SUM($I119:AT119)&lt;&gt;1),1/$F119,0),0)</f>
        <v>0.1</v>
      </c>
      <c r="AV119" s="8">
        <f>IFERROR(IF(AND($D119&lt;=AV$6,SUM($I119:AU119)&lt;&gt;1),1/$F119,0),0)</f>
        <v>0.1</v>
      </c>
      <c r="AW119" s="8">
        <f>IFERROR(IF(AND($D119&lt;=AW$6,SUM($I119:AV119)&lt;&gt;1),1/$F119,0),0)</f>
        <v>0.1</v>
      </c>
      <c r="AX119" s="8">
        <f>IFERROR(IF(AND($D119&lt;=AX$6,SUM($I119:AW119)&lt;&gt;1),1/$F119,0),0)</f>
        <v>0.1</v>
      </c>
      <c r="AY119" s="8">
        <f>IFERROR(IF(AND($D119&lt;=AY$6,SUM($I119:AX119)&lt;&gt;1),1/$F119,0),0)</f>
        <v>0</v>
      </c>
      <c r="AZ119" s="8">
        <f>IFERROR(IF(AND($D119&lt;=AZ$6,SUM($I119:AY119)&lt;&gt;1),1/$F119,0),0)</f>
        <v>0</v>
      </c>
      <c r="BA119" s="8">
        <f>IFERROR(IF(AND($D119&lt;=BA$6,SUM($I119:AZ119)&lt;&gt;1),1/$F119,0),0)</f>
        <v>0</v>
      </c>
      <c r="BB119" s="8">
        <f>IFERROR(IF(AND($D119&lt;=BB$6,SUM($I119:BA119)&lt;&gt;1),1/$F119,0),0)</f>
        <v>0</v>
      </c>
      <c r="BC119" s="8">
        <f>IFERROR(IF(AND($D119&lt;=BC$6,SUM($I119:BB119)&lt;&gt;1),1/$F119,0),0)</f>
        <v>0</v>
      </c>
      <c r="BD119" s="8">
        <f>IFERROR(IF(AND($D119&lt;=BD$6,SUM($I119:BC119)&lt;&gt;1),1/$F119,0),0)</f>
        <v>0</v>
      </c>
      <c r="BE119" s="8">
        <f>IFERROR(IF(AND($D119&lt;=BE$6,SUM($I119:BD119)&lt;&gt;1),1/$F119,0),0)</f>
        <v>0</v>
      </c>
      <c r="BF119" s="8">
        <f>IFERROR(IF(AND($D119&lt;=BF$6,SUM($I119:BE119)&lt;&gt;1),1/$F119,0),0)</f>
        <v>0</v>
      </c>
      <c r="BG119" s="8">
        <f>IFERROR(IF(AND($D119&lt;=BG$6,SUM($I119:BF119)&lt;&gt;1),1/$F119,0),0)</f>
        <v>0</v>
      </c>
      <c r="BH119" s="8">
        <f>IFERROR(IF(AND($D119&lt;=BH$6,SUM($I119:BG119)&lt;&gt;1),1/$F119,0),0)</f>
        <v>0</v>
      </c>
      <c r="BI119" s="8">
        <f>IFERROR(IF(AND($D119&lt;=BI$6,SUM($I119:BH119)&lt;&gt;1),1/$F119,0),0)</f>
        <v>0</v>
      </c>
      <c r="BJ119" s="8">
        <f>IFERROR(IF(AND($D119&lt;=BJ$6,SUM($I119:BI119)&lt;&gt;1),1/$F119,0),0)</f>
        <v>0</v>
      </c>
      <c r="BK119" s="8">
        <f>IFERROR(IF(AND($D119&lt;=BK$6,SUM($I119:BJ119)&lt;&gt;1),1/$F119,0),0)</f>
        <v>0</v>
      </c>
      <c r="BL119" s="8">
        <f>IFERROR(IF(AND($D119&lt;=BL$6,SUM($I119:BK119)&lt;&gt;1),1/$F119,0),0)</f>
        <v>0</v>
      </c>
      <c r="BM119" s="8">
        <f>IFERROR(IF(AND($D119&lt;=BM$6,SUM($I119:BL119)&lt;&gt;1),1/$F119,0),0)</f>
        <v>0</v>
      </c>
      <c r="BN119" s="8">
        <f>IFERROR(IF(AND($D119&lt;=BN$6,SUM($I119:BM119)&lt;&gt;1),1/$F119,0),0)</f>
        <v>0</v>
      </c>
      <c r="BO119" s="8">
        <f>IFERROR(IF(AND($D119&lt;=BO$6,SUM($I119:BN119)&lt;&gt;1),1/$F119,0),0)</f>
        <v>0</v>
      </c>
      <c r="BP119" s="8">
        <f>IFERROR(IF(AND($D119&lt;=BP$6,SUM($I119:BO119)&lt;&gt;1),1/$F119,0),0)</f>
        <v>0</v>
      </c>
      <c r="BQ119" s="8">
        <f>IFERROR(IF(AND($D119&lt;=BQ$6,SUM($I119:BP119)&lt;&gt;1),1/$F119,0),0)</f>
        <v>0</v>
      </c>
      <c r="BR119" s="8">
        <f>IFERROR(IF(AND($D119&lt;=BR$6,SUM($I119:BQ119)&lt;&gt;1),1/$F119,0),0)</f>
        <v>0</v>
      </c>
      <c r="BS119" s="8">
        <f>IFERROR(IF(AND($D119&lt;=BS$6,SUM($I119:BR119)&lt;&gt;1),1/$F119,0),0)</f>
        <v>0</v>
      </c>
      <c r="BT119" s="8">
        <f>IFERROR(IF(AND($D119&lt;=BT$6,SUM($I119:BS119)&lt;&gt;1),1/$F119,0),0)</f>
        <v>0</v>
      </c>
      <c r="BU119" s="8">
        <f>IFERROR(IF(AND($D119&lt;=BU$6,SUM($I119:BT119)&lt;&gt;1),1/$F119,0),0)</f>
        <v>0</v>
      </c>
    </row>
    <row r="120" spans="1:73">
      <c r="A120" s="20"/>
      <c r="B120" s="43"/>
      <c r="C120" s="39"/>
      <c r="D120" s="17"/>
      <c r="E120" s="35"/>
      <c r="F120" s="20"/>
      <c r="G120" s="5"/>
      <c r="H120" s="6"/>
      <c r="I120" s="2" t="s">
        <v>8</v>
      </c>
      <c r="J120" s="9">
        <f t="shared" ref="J120:Y120" si="283">J119*$C119</f>
        <v>0</v>
      </c>
      <c r="K120" s="10">
        <f t="shared" si="283"/>
        <v>0</v>
      </c>
      <c r="L120" s="10">
        <f t="shared" si="283"/>
        <v>0</v>
      </c>
      <c r="M120" s="10">
        <f t="shared" si="283"/>
        <v>0</v>
      </c>
      <c r="N120" s="10">
        <f t="shared" si="283"/>
        <v>0</v>
      </c>
      <c r="O120" s="10">
        <f t="shared" si="283"/>
        <v>0</v>
      </c>
      <c r="P120" s="10">
        <f t="shared" si="283"/>
        <v>0</v>
      </c>
      <c r="Q120" s="10">
        <f t="shared" si="283"/>
        <v>0</v>
      </c>
      <c r="R120" s="10">
        <f t="shared" si="283"/>
        <v>0</v>
      </c>
      <c r="S120" s="10">
        <f t="shared" si="283"/>
        <v>0</v>
      </c>
      <c r="T120" s="10">
        <f t="shared" si="283"/>
        <v>0</v>
      </c>
      <c r="U120" s="10">
        <f t="shared" si="283"/>
        <v>0</v>
      </c>
      <c r="V120" s="10">
        <f t="shared" si="283"/>
        <v>0</v>
      </c>
      <c r="W120" s="10">
        <f t="shared" si="283"/>
        <v>0</v>
      </c>
      <c r="X120" s="10">
        <f t="shared" si="283"/>
        <v>0</v>
      </c>
      <c r="Y120" s="10">
        <f t="shared" si="283"/>
        <v>0</v>
      </c>
      <c r="Z120" s="10">
        <f t="shared" ref="Z120:BK120" si="284">Z119*$C119</f>
        <v>0</v>
      </c>
      <c r="AA120" s="10">
        <f t="shared" si="284"/>
        <v>0</v>
      </c>
      <c r="AB120" s="10">
        <f t="shared" si="284"/>
        <v>0</v>
      </c>
      <c r="AC120" s="10">
        <f t="shared" si="284"/>
        <v>0</v>
      </c>
      <c r="AD120" s="10">
        <f t="shared" si="284"/>
        <v>0</v>
      </c>
      <c r="AE120" s="10">
        <f t="shared" si="284"/>
        <v>0</v>
      </c>
      <c r="AF120" s="10">
        <f t="shared" si="284"/>
        <v>0</v>
      </c>
      <c r="AG120" s="10">
        <f t="shared" si="284"/>
        <v>0</v>
      </c>
      <c r="AH120" s="10">
        <f t="shared" si="284"/>
        <v>0</v>
      </c>
      <c r="AI120" s="10">
        <f t="shared" si="284"/>
        <v>0</v>
      </c>
      <c r="AJ120" s="10">
        <f t="shared" si="284"/>
        <v>0</v>
      </c>
      <c r="AK120" s="10">
        <f t="shared" si="284"/>
        <v>0</v>
      </c>
      <c r="AL120" s="10">
        <f t="shared" si="284"/>
        <v>0</v>
      </c>
      <c r="AM120" s="10">
        <f t="shared" si="284"/>
        <v>0</v>
      </c>
      <c r="AN120" s="10">
        <f t="shared" si="284"/>
        <v>0</v>
      </c>
      <c r="AO120" s="10">
        <f t="shared" si="284"/>
        <v>60473.581000000006</v>
      </c>
      <c r="AP120" s="10">
        <f t="shared" si="284"/>
        <v>60473.581000000006</v>
      </c>
      <c r="AQ120" s="10">
        <f t="shared" si="284"/>
        <v>60473.581000000006</v>
      </c>
      <c r="AR120" s="10">
        <f t="shared" si="284"/>
        <v>60473.581000000006</v>
      </c>
      <c r="AS120" s="10">
        <f t="shared" si="284"/>
        <v>60473.581000000006</v>
      </c>
      <c r="AT120" s="10">
        <f t="shared" si="284"/>
        <v>60473.581000000006</v>
      </c>
      <c r="AU120" s="10">
        <f t="shared" si="284"/>
        <v>60473.581000000006</v>
      </c>
      <c r="AV120" s="10">
        <f t="shared" si="284"/>
        <v>60473.581000000006</v>
      </c>
      <c r="AW120" s="10">
        <f t="shared" si="284"/>
        <v>60473.581000000006</v>
      </c>
      <c r="AX120" s="10">
        <f t="shared" si="284"/>
        <v>60473.581000000006</v>
      </c>
      <c r="AY120" s="10">
        <f t="shared" si="284"/>
        <v>0</v>
      </c>
      <c r="AZ120" s="10">
        <f t="shared" si="284"/>
        <v>0</v>
      </c>
      <c r="BA120" s="10">
        <f t="shared" si="284"/>
        <v>0</v>
      </c>
      <c r="BB120" s="10">
        <f t="shared" si="284"/>
        <v>0</v>
      </c>
      <c r="BC120" s="10">
        <f t="shared" si="284"/>
        <v>0</v>
      </c>
      <c r="BD120" s="10">
        <f t="shared" si="284"/>
        <v>0</v>
      </c>
      <c r="BE120" s="10">
        <f t="shared" si="284"/>
        <v>0</v>
      </c>
      <c r="BF120" s="10">
        <f t="shared" si="284"/>
        <v>0</v>
      </c>
      <c r="BG120" s="10">
        <f t="shared" si="284"/>
        <v>0</v>
      </c>
      <c r="BH120" s="10">
        <f t="shared" si="284"/>
        <v>0</v>
      </c>
      <c r="BI120" s="10">
        <f t="shared" si="284"/>
        <v>0</v>
      </c>
      <c r="BJ120" s="10">
        <f t="shared" si="284"/>
        <v>0</v>
      </c>
      <c r="BK120" s="10">
        <f t="shared" si="284"/>
        <v>0</v>
      </c>
      <c r="BL120" s="10">
        <f t="shared" ref="BL120:BU120" si="285">BL119*$C119</f>
        <v>0</v>
      </c>
      <c r="BM120" s="10">
        <f t="shared" si="285"/>
        <v>0</v>
      </c>
      <c r="BN120" s="10">
        <f t="shared" si="285"/>
        <v>0</v>
      </c>
      <c r="BO120" s="10">
        <f t="shared" si="285"/>
        <v>0</v>
      </c>
      <c r="BP120" s="10">
        <f t="shared" si="285"/>
        <v>0</v>
      </c>
      <c r="BQ120" s="10">
        <f t="shared" si="285"/>
        <v>0</v>
      </c>
      <c r="BR120" s="10">
        <f t="shared" si="285"/>
        <v>0</v>
      </c>
      <c r="BS120" s="10">
        <f t="shared" si="285"/>
        <v>0</v>
      </c>
      <c r="BT120" s="10">
        <f t="shared" si="285"/>
        <v>0</v>
      </c>
      <c r="BU120" s="10">
        <f t="shared" si="285"/>
        <v>0</v>
      </c>
    </row>
    <row r="121" spans="1:73">
      <c r="A121" s="20" t="s">
        <v>119</v>
      </c>
      <c r="B121" s="43" t="s">
        <v>120</v>
      </c>
      <c r="C121" s="39">
        <f>VLOOKUP(A121,'Resumo Eventograma'!A:E,5,FALSE)</f>
        <v>732201.83</v>
      </c>
      <c r="D121" s="17">
        <f>EDATE(D$7,E121)</f>
        <v>46174</v>
      </c>
      <c r="E121" s="35">
        <v>33</v>
      </c>
      <c r="F121" s="20">
        <v>10</v>
      </c>
      <c r="G121" s="3">
        <f t="shared" ref="G121" si="286">IF(F121&lt;&gt;"",H121-D121,"")</f>
        <v>333</v>
      </c>
      <c r="H121" s="4">
        <f t="shared" ref="H121" si="287">IFERROR(EOMONTH(D121,F121),"")</f>
        <v>46507</v>
      </c>
      <c r="I121" s="1" t="s">
        <v>7</v>
      </c>
      <c r="J121" s="7">
        <v>0</v>
      </c>
      <c r="K121" s="8">
        <f>IFERROR(IF(AND($D121&lt;=K$6,SUM($I121:J121)&lt;&gt;1),1/$F121,0),0)</f>
        <v>0</v>
      </c>
      <c r="L121" s="8">
        <f>IFERROR(IF(AND($D121&lt;=L$6,SUM($I121:K121)&lt;&gt;1),1/$F121,0),0)</f>
        <v>0</v>
      </c>
      <c r="M121" s="8">
        <f>IFERROR(IF(AND($D121&lt;=M$6,SUM($I121:L121)&lt;&gt;1),1/$F121,0),0)</f>
        <v>0</v>
      </c>
      <c r="N121" s="8">
        <f>IFERROR(IF(AND($D121&lt;=N$6,SUM($I121:M121)&lt;&gt;1),1/$F121,0),0)</f>
        <v>0</v>
      </c>
      <c r="O121" s="8">
        <f>IFERROR(IF(AND($D121&lt;=O$6,SUM($I121:N121)&lt;&gt;1),1/$F121,0),0)</f>
        <v>0</v>
      </c>
      <c r="P121" s="8">
        <f>IFERROR(IF(AND($D121&lt;=P$6,SUM($I121:O121)&lt;&gt;1),1/$F121,0),0)</f>
        <v>0</v>
      </c>
      <c r="Q121" s="8">
        <f>IFERROR(IF(AND($D121&lt;=Q$6,SUM($I121:P121)&lt;&gt;1),1/$F121,0),0)</f>
        <v>0</v>
      </c>
      <c r="R121" s="8">
        <f>IFERROR(IF(AND($D121&lt;=R$6,SUM($I121:Q121)&lt;&gt;1),1/$F121,0),0)</f>
        <v>0</v>
      </c>
      <c r="S121" s="8">
        <f>IFERROR(IF(AND($D121&lt;=S$6,SUM($I121:R121)&lt;&gt;1),1/$F121,0),0)</f>
        <v>0</v>
      </c>
      <c r="T121" s="8">
        <f>IFERROR(IF(AND($D121&lt;=T$6,SUM($I121:S121)&lt;&gt;1),1/$F121,0),0)</f>
        <v>0</v>
      </c>
      <c r="U121" s="8">
        <f>IFERROR(IF(AND($D121&lt;=U$6,SUM($I121:T121)&lt;&gt;1),1/$F121,0),0)</f>
        <v>0</v>
      </c>
      <c r="V121" s="8">
        <f>IFERROR(IF(AND($D121&lt;=V$6,SUM($I121:U121)&lt;&gt;1),1/$F121,0),0)</f>
        <v>0</v>
      </c>
      <c r="W121" s="8">
        <f>IFERROR(IF(AND($D121&lt;=W$6,SUM($I121:V121)&lt;&gt;1),1/$F121,0),0)</f>
        <v>0</v>
      </c>
      <c r="X121" s="8">
        <f>IFERROR(IF(AND($D121&lt;=X$6,SUM($I121:W121)&lt;&gt;1),1/$F121,0),0)</f>
        <v>0</v>
      </c>
      <c r="Y121" s="8">
        <f>IFERROR(IF(AND($D121&lt;=Y$6,SUM($I121:X121)&lt;&gt;1),1/$F121,0),0)</f>
        <v>0</v>
      </c>
      <c r="Z121" s="8">
        <f>IFERROR(IF(AND($D121&lt;=Z$6,SUM($I121:Y121)&lt;&gt;1),1/$F121,0),0)</f>
        <v>0</v>
      </c>
      <c r="AA121" s="8">
        <f>IFERROR(IF(AND($D121&lt;=AA$6,SUM($I121:Z121)&lt;&gt;1),1/$F121,0),0)</f>
        <v>0</v>
      </c>
      <c r="AB121" s="8">
        <f>IFERROR(IF(AND($D121&lt;=AB$6,SUM($I121:AA121)&lt;&gt;1),1/$F121,0),0)</f>
        <v>0</v>
      </c>
      <c r="AC121" s="8">
        <f>IFERROR(IF(AND($D121&lt;=AC$6,SUM($I121:AB121)&lt;&gt;1),1/$F121,0),0)</f>
        <v>0</v>
      </c>
      <c r="AD121" s="8">
        <f>IFERROR(IF(AND($D121&lt;=AD$6,SUM($I121:AC121)&lt;&gt;1),1/$F121,0),0)</f>
        <v>0</v>
      </c>
      <c r="AE121" s="8">
        <f>IFERROR(IF(AND($D121&lt;=AE$6,SUM($I121:AD121)&lt;&gt;1),1/$F121,0),0)</f>
        <v>0</v>
      </c>
      <c r="AF121" s="8">
        <f>IFERROR(IF(AND($D121&lt;=AF$6,SUM($I121:AE121)&lt;&gt;1),1/$F121,0),0)</f>
        <v>0</v>
      </c>
      <c r="AG121" s="8">
        <f>IFERROR(IF(AND($D121&lt;=AG$6,SUM($I121:AF121)&lt;&gt;1),1/$F121,0),0)</f>
        <v>0</v>
      </c>
      <c r="AH121" s="8">
        <f>IFERROR(IF(AND($D121&lt;=AH$6,SUM($I121:AG121)&lt;&gt;1),1/$F121,0),0)</f>
        <v>0</v>
      </c>
      <c r="AI121" s="8">
        <f>IFERROR(IF(AND($D121&lt;=AI$6,SUM($I121:AH121)&lt;&gt;1),1/$F121,0),0)</f>
        <v>0</v>
      </c>
      <c r="AJ121" s="8">
        <f>IFERROR(IF(AND($D121&lt;=AJ$6,SUM($I121:AI121)&lt;&gt;1),1/$F121,0),0)</f>
        <v>0</v>
      </c>
      <c r="AK121" s="8">
        <f>IFERROR(IF(AND($D121&lt;=AK$6,SUM($I121:AJ121)&lt;&gt;1),1/$F121,0),0)</f>
        <v>0</v>
      </c>
      <c r="AL121" s="8">
        <f>IFERROR(IF(AND($D121&lt;=AL$6,SUM($I121:AK121)&lt;&gt;1),1/$F121,0),0)</f>
        <v>0</v>
      </c>
      <c r="AM121" s="8">
        <f>IFERROR(IF(AND($D121&lt;=AM$6,SUM($I121:AL121)&lt;&gt;1),1/$F121,0),0)</f>
        <v>0</v>
      </c>
      <c r="AN121" s="8">
        <f>IFERROR(IF(AND($D121&lt;=AN$6,SUM($I121:AM121)&lt;&gt;1),1/$F121,0),0)</f>
        <v>0</v>
      </c>
      <c r="AO121" s="8">
        <f>IFERROR(IF(AND($D121&lt;=AO$6,SUM($I121:AN121)&lt;&gt;1),1/$F121,0),0)</f>
        <v>0</v>
      </c>
      <c r="AP121" s="8">
        <f>IFERROR(IF(AND($D121&lt;=AP$6,SUM($I121:AO121)&lt;&gt;1),1/$F121,0),0)</f>
        <v>0</v>
      </c>
      <c r="AQ121" s="8">
        <f>IFERROR(IF(AND($D121&lt;=AQ$6,SUM($I121:AP121)&lt;&gt;1),1/$F121,0),0)</f>
        <v>0</v>
      </c>
      <c r="AR121" s="8">
        <f>IFERROR(IF(AND($D121&lt;=AR$6,SUM($I121:AQ121)&lt;&gt;1),1/$F121,0),0)</f>
        <v>0.1</v>
      </c>
      <c r="AS121" s="8">
        <f>IFERROR(IF(AND($D121&lt;=AS$6,SUM($I121:AR121)&lt;&gt;1),1/$F121,0),0)</f>
        <v>0.1</v>
      </c>
      <c r="AT121" s="8">
        <f>IFERROR(IF(AND($D121&lt;=AT$6,SUM($I121:AS121)&lt;&gt;1),1/$F121,0),0)</f>
        <v>0.1</v>
      </c>
      <c r="AU121" s="8">
        <f>IFERROR(IF(AND($D121&lt;=AU$6,SUM($I121:AT121)&lt;&gt;1),1/$F121,0),0)</f>
        <v>0.1</v>
      </c>
      <c r="AV121" s="8">
        <f>IFERROR(IF(AND($D121&lt;=AV$6,SUM($I121:AU121)&lt;&gt;1),1/$F121,0),0)</f>
        <v>0.1</v>
      </c>
      <c r="AW121" s="8">
        <f>IFERROR(IF(AND($D121&lt;=AW$6,SUM($I121:AV121)&lt;&gt;1),1/$F121,0),0)</f>
        <v>0.1</v>
      </c>
      <c r="AX121" s="8">
        <f>IFERROR(IF(AND($D121&lt;=AX$6,SUM($I121:AW121)&lt;&gt;1),1/$F121,0),0)</f>
        <v>0.1</v>
      </c>
      <c r="AY121" s="8">
        <f>IFERROR(IF(AND($D121&lt;=AY$6,SUM($I121:AX121)&lt;&gt;1),1/$F121,0),0)</f>
        <v>0.1</v>
      </c>
      <c r="AZ121" s="8">
        <f>IFERROR(IF(AND($D121&lt;=AZ$6,SUM($I121:AY121)&lt;&gt;1),1/$F121,0),0)</f>
        <v>0.1</v>
      </c>
      <c r="BA121" s="8">
        <f>IFERROR(IF(AND($D121&lt;=BA$6,SUM($I121:AZ121)&lt;&gt;1),1/$F121,0),0)</f>
        <v>0.1</v>
      </c>
      <c r="BB121" s="8">
        <f>IFERROR(IF(AND($D121&lt;=BB$6,SUM($I121:BA121)&lt;&gt;1),1/$F121,0),0)</f>
        <v>0</v>
      </c>
      <c r="BC121" s="8">
        <f>IFERROR(IF(AND($D121&lt;=BC$6,SUM($I121:BB121)&lt;&gt;1),1/$F121,0),0)</f>
        <v>0</v>
      </c>
      <c r="BD121" s="8">
        <f>IFERROR(IF(AND($D121&lt;=BD$6,SUM($I121:BC121)&lt;&gt;1),1/$F121,0),0)</f>
        <v>0</v>
      </c>
      <c r="BE121" s="8">
        <f>IFERROR(IF(AND($D121&lt;=BE$6,SUM($I121:BD121)&lt;&gt;1),1/$F121,0),0)</f>
        <v>0</v>
      </c>
      <c r="BF121" s="8">
        <f>IFERROR(IF(AND($D121&lt;=BF$6,SUM($I121:BE121)&lt;&gt;1),1/$F121,0),0)</f>
        <v>0</v>
      </c>
      <c r="BG121" s="8">
        <f>IFERROR(IF(AND($D121&lt;=BG$6,SUM($I121:BF121)&lt;&gt;1),1/$F121,0),0)</f>
        <v>0</v>
      </c>
      <c r="BH121" s="8">
        <f>IFERROR(IF(AND($D121&lt;=BH$6,SUM($I121:BG121)&lt;&gt;1),1/$F121,0),0)</f>
        <v>0</v>
      </c>
      <c r="BI121" s="8">
        <f>IFERROR(IF(AND($D121&lt;=BI$6,SUM($I121:BH121)&lt;&gt;1),1/$F121,0),0)</f>
        <v>0</v>
      </c>
      <c r="BJ121" s="8">
        <f>IFERROR(IF(AND($D121&lt;=BJ$6,SUM($I121:BI121)&lt;&gt;1),1/$F121,0),0)</f>
        <v>0</v>
      </c>
      <c r="BK121" s="8">
        <f>IFERROR(IF(AND($D121&lt;=BK$6,SUM($I121:BJ121)&lt;&gt;1),1/$F121,0),0)</f>
        <v>0</v>
      </c>
      <c r="BL121" s="8">
        <f>IFERROR(IF(AND($D121&lt;=BL$6,SUM($I121:BK121)&lt;&gt;1),1/$F121,0),0)</f>
        <v>0</v>
      </c>
      <c r="BM121" s="8">
        <f>IFERROR(IF(AND($D121&lt;=BM$6,SUM($I121:BL121)&lt;&gt;1),1/$F121,0),0)</f>
        <v>0</v>
      </c>
      <c r="BN121" s="8">
        <f>IFERROR(IF(AND($D121&lt;=BN$6,SUM($I121:BM121)&lt;&gt;1),1/$F121,0),0)</f>
        <v>0</v>
      </c>
      <c r="BO121" s="8">
        <f>IFERROR(IF(AND($D121&lt;=BO$6,SUM($I121:BN121)&lt;&gt;1),1/$F121,0),0)</f>
        <v>0</v>
      </c>
      <c r="BP121" s="8">
        <f>IFERROR(IF(AND($D121&lt;=BP$6,SUM($I121:BO121)&lt;&gt;1),1/$F121,0),0)</f>
        <v>0</v>
      </c>
      <c r="BQ121" s="8">
        <f>IFERROR(IF(AND($D121&lt;=BQ$6,SUM($I121:BP121)&lt;&gt;1),1/$F121,0),0)</f>
        <v>0</v>
      </c>
      <c r="BR121" s="8">
        <f>IFERROR(IF(AND($D121&lt;=BR$6,SUM($I121:BQ121)&lt;&gt;1),1/$F121,0),0)</f>
        <v>0</v>
      </c>
      <c r="BS121" s="8">
        <f>IFERROR(IF(AND($D121&lt;=BS$6,SUM($I121:BR121)&lt;&gt;1),1/$F121,0),0)</f>
        <v>0</v>
      </c>
      <c r="BT121" s="8">
        <f>IFERROR(IF(AND($D121&lt;=BT$6,SUM($I121:BS121)&lt;&gt;1),1/$F121,0),0)</f>
        <v>0</v>
      </c>
      <c r="BU121" s="8">
        <f>IFERROR(IF(AND($D121&lt;=BU$6,SUM($I121:BT121)&lt;&gt;1),1/$F121,0),0)</f>
        <v>0</v>
      </c>
    </row>
    <row r="122" spans="1:73">
      <c r="A122" s="20"/>
      <c r="B122" s="43"/>
      <c r="C122" s="39"/>
      <c r="D122" s="17"/>
      <c r="E122" s="35"/>
      <c r="F122" s="20"/>
      <c r="G122" s="5"/>
      <c r="H122" s="6"/>
      <c r="I122" s="2" t="s">
        <v>8</v>
      </c>
      <c r="J122" s="9">
        <f t="shared" ref="J122:Y122" si="288">J121*$C121</f>
        <v>0</v>
      </c>
      <c r="K122" s="10">
        <f t="shared" si="288"/>
        <v>0</v>
      </c>
      <c r="L122" s="10">
        <f t="shared" si="288"/>
        <v>0</v>
      </c>
      <c r="M122" s="10">
        <f t="shared" si="288"/>
        <v>0</v>
      </c>
      <c r="N122" s="10">
        <f t="shared" si="288"/>
        <v>0</v>
      </c>
      <c r="O122" s="10">
        <f t="shared" si="288"/>
        <v>0</v>
      </c>
      <c r="P122" s="10">
        <f t="shared" si="288"/>
        <v>0</v>
      </c>
      <c r="Q122" s="10">
        <f t="shared" si="288"/>
        <v>0</v>
      </c>
      <c r="R122" s="10">
        <f t="shared" si="288"/>
        <v>0</v>
      </c>
      <c r="S122" s="10">
        <f t="shared" si="288"/>
        <v>0</v>
      </c>
      <c r="T122" s="10">
        <f t="shared" si="288"/>
        <v>0</v>
      </c>
      <c r="U122" s="10">
        <f t="shared" si="288"/>
        <v>0</v>
      </c>
      <c r="V122" s="10">
        <f t="shared" si="288"/>
        <v>0</v>
      </c>
      <c r="W122" s="10">
        <f t="shared" si="288"/>
        <v>0</v>
      </c>
      <c r="X122" s="10">
        <f t="shared" si="288"/>
        <v>0</v>
      </c>
      <c r="Y122" s="10">
        <f t="shared" si="288"/>
        <v>0</v>
      </c>
      <c r="Z122" s="10">
        <f t="shared" ref="Z122:BK122" si="289">Z121*$C121</f>
        <v>0</v>
      </c>
      <c r="AA122" s="10">
        <f t="shared" si="289"/>
        <v>0</v>
      </c>
      <c r="AB122" s="10">
        <f t="shared" si="289"/>
        <v>0</v>
      </c>
      <c r="AC122" s="10">
        <f t="shared" si="289"/>
        <v>0</v>
      </c>
      <c r="AD122" s="10">
        <f t="shared" si="289"/>
        <v>0</v>
      </c>
      <c r="AE122" s="10">
        <f t="shared" si="289"/>
        <v>0</v>
      </c>
      <c r="AF122" s="10">
        <f t="shared" si="289"/>
        <v>0</v>
      </c>
      <c r="AG122" s="10">
        <f t="shared" si="289"/>
        <v>0</v>
      </c>
      <c r="AH122" s="10">
        <f t="shared" si="289"/>
        <v>0</v>
      </c>
      <c r="AI122" s="10">
        <f t="shared" si="289"/>
        <v>0</v>
      </c>
      <c r="AJ122" s="10">
        <f t="shared" si="289"/>
        <v>0</v>
      </c>
      <c r="AK122" s="10">
        <f t="shared" si="289"/>
        <v>0</v>
      </c>
      <c r="AL122" s="10">
        <f t="shared" si="289"/>
        <v>0</v>
      </c>
      <c r="AM122" s="10">
        <f t="shared" si="289"/>
        <v>0</v>
      </c>
      <c r="AN122" s="10">
        <f t="shared" si="289"/>
        <v>0</v>
      </c>
      <c r="AO122" s="10">
        <f t="shared" si="289"/>
        <v>0</v>
      </c>
      <c r="AP122" s="10">
        <f t="shared" si="289"/>
        <v>0</v>
      </c>
      <c r="AQ122" s="10">
        <f t="shared" si="289"/>
        <v>0</v>
      </c>
      <c r="AR122" s="10">
        <f t="shared" si="289"/>
        <v>73220.183000000005</v>
      </c>
      <c r="AS122" s="10">
        <f t="shared" si="289"/>
        <v>73220.183000000005</v>
      </c>
      <c r="AT122" s="10">
        <f t="shared" si="289"/>
        <v>73220.183000000005</v>
      </c>
      <c r="AU122" s="10">
        <f t="shared" si="289"/>
        <v>73220.183000000005</v>
      </c>
      <c r="AV122" s="10">
        <f t="shared" si="289"/>
        <v>73220.183000000005</v>
      </c>
      <c r="AW122" s="10">
        <f t="shared" si="289"/>
        <v>73220.183000000005</v>
      </c>
      <c r="AX122" s="10">
        <f t="shared" si="289"/>
        <v>73220.183000000005</v>
      </c>
      <c r="AY122" s="10">
        <f t="shared" si="289"/>
        <v>73220.183000000005</v>
      </c>
      <c r="AZ122" s="10">
        <f t="shared" si="289"/>
        <v>73220.183000000005</v>
      </c>
      <c r="BA122" s="10">
        <f t="shared" si="289"/>
        <v>73220.183000000005</v>
      </c>
      <c r="BB122" s="10">
        <f t="shared" si="289"/>
        <v>0</v>
      </c>
      <c r="BC122" s="10">
        <f t="shared" si="289"/>
        <v>0</v>
      </c>
      <c r="BD122" s="10">
        <f t="shared" si="289"/>
        <v>0</v>
      </c>
      <c r="BE122" s="10">
        <f t="shared" si="289"/>
        <v>0</v>
      </c>
      <c r="BF122" s="10">
        <f t="shared" si="289"/>
        <v>0</v>
      </c>
      <c r="BG122" s="10">
        <f t="shared" si="289"/>
        <v>0</v>
      </c>
      <c r="BH122" s="10">
        <f t="shared" si="289"/>
        <v>0</v>
      </c>
      <c r="BI122" s="10">
        <f t="shared" si="289"/>
        <v>0</v>
      </c>
      <c r="BJ122" s="10">
        <f t="shared" si="289"/>
        <v>0</v>
      </c>
      <c r="BK122" s="10">
        <f t="shared" si="289"/>
        <v>0</v>
      </c>
      <c r="BL122" s="10">
        <f t="shared" ref="BL122:BU122" si="290">BL121*$C121</f>
        <v>0</v>
      </c>
      <c r="BM122" s="10">
        <f t="shared" si="290"/>
        <v>0</v>
      </c>
      <c r="BN122" s="10">
        <f t="shared" si="290"/>
        <v>0</v>
      </c>
      <c r="BO122" s="10">
        <f t="shared" si="290"/>
        <v>0</v>
      </c>
      <c r="BP122" s="10">
        <f t="shared" si="290"/>
        <v>0</v>
      </c>
      <c r="BQ122" s="10">
        <f t="shared" si="290"/>
        <v>0</v>
      </c>
      <c r="BR122" s="10">
        <f t="shared" si="290"/>
        <v>0</v>
      </c>
      <c r="BS122" s="10">
        <f t="shared" si="290"/>
        <v>0</v>
      </c>
      <c r="BT122" s="10">
        <f t="shared" si="290"/>
        <v>0</v>
      </c>
      <c r="BU122" s="10">
        <f t="shared" si="290"/>
        <v>0</v>
      </c>
    </row>
    <row r="123" spans="1:73">
      <c r="A123" s="20" t="s">
        <v>121</v>
      </c>
      <c r="B123" s="43" t="s">
        <v>122</v>
      </c>
      <c r="C123" s="39">
        <f>VLOOKUP(A123,'Resumo Eventograma'!A:E,5,FALSE)</f>
        <v>1374658.21</v>
      </c>
      <c r="D123" s="17">
        <f>EDATE(D$7,E123)</f>
        <v>46266</v>
      </c>
      <c r="E123" s="35">
        <v>36</v>
      </c>
      <c r="F123" s="20">
        <v>10</v>
      </c>
      <c r="G123" s="3">
        <f t="shared" ref="G123" si="291">IF(F123&lt;&gt;"",H123-D123,"")</f>
        <v>333</v>
      </c>
      <c r="H123" s="4">
        <f t="shared" ref="H123" si="292">IFERROR(EOMONTH(D123,F123),"")</f>
        <v>46599</v>
      </c>
      <c r="I123" s="1" t="s">
        <v>7</v>
      </c>
      <c r="J123" s="7">
        <v>0</v>
      </c>
      <c r="K123" s="8">
        <f>IFERROR(IF(AND($D123&lt;=K$6,SUM($I123:J123)&lt;&gt;1),1/$F123,0),0)</f>
        <v>0</v>
      </c>
      <c r="L123" s="8">
        <f>IFERROR(IF(AND($D123&lt;=L$6,SUM($I123:K123)&lt;&gt;1),1/$F123,0),0)</f>
        <v>0</v>
      </c>
      <c r="M123" s="8">
        <f>IFERROR(IF(AND($D123&lt;=M$6,SUM($I123:L123)&lt;&gt;1),1/$F123,0),0)</f>
        <v>0</v>
      </c>
      <c r="N123" s="8">
        <f>IFERROR(IF(AND($D123&lt;=N$6,SUM($I123:M123)&lt;&gt;1),1/$F123,0),0)</f>
        <v>0</v>
      </c>
      <c r="O123" s="8">
        <f>IFERROR(IF(AND($D123&lt;=O$6,SUM($I123:N123)&lt;&gt;1),1/$F123,0),0)</f>
        <v>0</v>
      </c>
      <c r="P123" s="8">
        <f>IFERROR(IF(AND($D123&lt;=P$6,SUM($I123:O123)&lt;&gt;1),1/$F123,0),0)</f>
        <v>0</v>
      </c>
      <c r="Q123" s="8">
        <f>IFERROR(IF(AND($D123&lt;=Q$6,SUM($I123:P123)&lt;&gt;1),1/$F123,0),0)</f>
        <v>0</v>
      </c>
      <c r="R123" s="8">
        <f>IFERROR(IF(AND($D123&lt;=R$6,SUM($I123:Q123)&lt;&gt;1),1/$F123,0),0)</f>
        <v>0</v>
      </c>
      <c r="S123" s="8">
        <f>IFERROR(IF(AND($D123&lt;=S$6,SUM($I123:R123)&lt;&gt;1),1/$F123,0),0)</f>
        <v>0</v>
      </c>
      <c r="T123" s="8">
        <f>IFERROR(IF(AND($D123&lt;=T$6,SUM($I123:S123)&lt;&gt;1),1/$F123,0),0)</f>
        <v>0</v>
      </c>
      <c r="U123" s="8">
        <f>IFERROR(IF(AND($D123&lt;=U$6,SUM($I123:T123)&lt;&gt;1),1/$F123,0),0)</f>
        <v>0</v>
      </c>
      <c r="V123" s="8">
        <f>IFERROR(IF(AND($D123&lt;=V$6,SUM($I123:U123)&lt;&gt;1),1/$F123,0),0)</f>
        <v>0</v>
      </c>
      <c r="W123" s="8">
        <f>IFERROR(IF(AND($D123&lt;=W$6,SUM($I123:V123)&lt;&gt;1),1/$F123,0),0)</f>
        <v>0</v>
      </c>
      <c r="X123" s="8">
        <f>IFERROR(IF(AND($D123&lt;=X$6,SUM($I123:W123)&lt;&gt;1),1/$F123,0),0)</f>
        <v>0</v>
      </c>
      <c r="Y123" s="8">
        <f>IFERROR(IF(AND($D123&lt;=Y$6,SUM($I123:X123)&lt;&gt;1),1/$F123,0),0)</f>
        <v>0</v>
      </c>
      <c r="Z123" s="8">
        <f>IFERROR(IF(AND($D123&lt;=Z$6,SUM($I123:Y123)&lt;&gt;1),1/$F123,0),0)</f>
        <v>0</v>
      </c>
      <c r="AA123" s="8">
        <f>IFERROR(IF(AND($D123&lt;=AA$6,SUM($I123:Z123)&lt;&gt;1),1/$F123,0),0)</f>
        <v>0</v>
      </c>
      <c r="AB123" s="8">
        <f>IFERROR(IF(AND($D123&lt;=AB$6,SUM($I123:AA123)&lt;&gt;1),1/$F123,0),0)</f>
        <v>0</v>
      </c>
      <c r="AC123" s="8">
        <f>IFERROR(IF(AND($D123&lt;=AC$6,SUM($I123:AB123)&lt;&gt;1),1/$F123,0),0)</f>
        <v>0</v>
      </c>
      <c r="AD123" s="8">
        <f>IFERROR(IF(AND($D123&lt;=AD$6,SUM($I123:AC123)&lt;&gt;1),1/$F123,0),0)</f>
        <v>0</v>
      </c>
      <c r="AE123" s="8">
        <f>IFERROR(IF(AND($D123&lt;=AE$6,SUM($I123:AD123)&lt;&gt;1),1/$F123,0),0)</f>
        <v>0</v>
      </c>
      <c r="AF123" s="8">
        <f>IFERROR(IF(AND($D123&lt;=AF$6,SUM($I123:AE123)&lt;&gt;1),1/$F123,0),0)</f>
        <v>0</v>
      </c>
      <c r="AG123" s="8">
        <f>IFERROR(IF(AND($D123&lt;=AG$6,SUM($I123:AF123)&lt;&gt;1),1/$F123,0),0)</f>
        <v>0</v>
      </c>
      <c r="AH123" s="8">
        <f>IFERROR(IF(AND($D123&lt;=AH$6,SUM($I123:AG123)&lt;&gt;1),1/$F123,0),0)</f>
        <v>0</v>
      </c>
      <c r="AI123" s="8">
        <f>IFERROR(IF(AND($D123&lt;=AI$6,SUM($I123:AH123)&lt;&gt;1),1/$F123,0),0)</f>
        <v>0</v>
      </c>
      <c r="AJ123" s="8">
        <f>IFERROR(IF(AND($D123&lt;=AJ$6,SUM($I123:AI123)&lt;&gt;1),1/$F123,0),0)</f>
        <v>0</v>
      </c>
      <c r="AK123" s="8">
        <f>IFERROR(IF(AND($D123&lt;=AK$6,SUM($I123:AJ123)&lt;&gt;1),1/$F123,0),0)</f>
        <v>0</v>
      </c>
      <c r="AL123" s="8">
        <f>IFERROR(IF(AND($D123&lt;=AL$6,SUM($I123:AK123)&lt;&gt;1),1/$F123,0),0)</f>
        <v>0</v>
      </c>
      <c r="AM123" s="8">
        <f>IFERROR(IF(AND($D123&lt;=AM$6,SUM($I123:AL123)&lt;&gt;1),1/$F123,0),0)</f>
        <v>0</v>
      </c>
      <c r="AN123" s="8">
        <f>IFERROR(IF(AND($D123&lt;=AN$6,SUM($I123:AM123)&lt;&gt;1),1/$F123,0),0)</f>
        <v>0</v>
      </c>
      <c r="AO123" s="8">
        <f>IFERROR(IF(AND($D123&lt;=AO$6,SUM($I123:AN123)&lt;&gt;1),1/$F123,0),0)</f>
        <v>0</v>
      </c>
      <c r="AP123" s="8">
        <f>IFERROR(IF(AND($D123&lt;=AP$6,SUM($I123:AO123)&lt;&gt;1),1/$F123,0),0)</f>
        <v>0</v>
      </c>
      <c r="AQ123" s="8">
        <f>IFERROR(IF(AND($D123&lt;=AQ$6,SUM($I123:AP123)&lt;&gt;1),1/$F123,0),0)</f>
        <v>0</v>
      </c>
      <c r="AR123" s="8">
        <f>IFERROR(IF(AND($D123&lt;=AR$6,SUM($I123:AQ123)&lt;&gt;1),1/$F123,0),0)</f>
        <v>0</v>
      </c>
      <c r="AS123" s="8">
        <f>IFERROR(IF(AND($D123&lt;=AS$6,SUM($I123:AR123)&lt;&gt;1),1/$F123,0),0)</f>
        <v>0</v>
      </c>
      <c r="AT123" s="8">
        <f>IFERROR(IF(AND($D123&lt;=AT$6,SUM($I123:AS123)&lt;&gt;1),1/$F123,0),0)</f>
        <v>0</v>
      </c>
      <c r="AU123" s="8">
        <f>IFERROR(IF(AND($D123&lt;=AU$6,SUM($I123:AT123)&lt;&gt;1),1/$F123,0),0)</f>
        <v>0.1</v>
      </c>
      <c r="AV123" s="8">
        <f>IFERROR(IF(AND($D123&lt;=AV$6,SUM($I123:AU123)&lt;&gt;1),1/$F123,0),0)</f>
        <v>0.1</v>
      </c>
      <c r="AW123" s="8">
        <f>IFERROR(IF(AND($D123&lt;=AW$6,SUM($I123:AV123)&lt;&gt;1),1/$F123,0),0)</f>
        <v>0.1</v>
      </c>
      <c r="AX123" s="8">
        <f>IFERROR(IF(AND($D123&lt;=AX$6,SUM($I123:AW123)&lt;&gt;1),1/$F123,0),0)</f>
        <v>0.1</v>
      </c>
      <c r="AY123" s="8">
        <f>IFERROR(IF(AND($D123&lt;=AY$6,SUM($I123:AX123)&lt;&gt;1),1/$F123,0),0)</f>
        <v>0.1</v>
      </c>
      <c r="AZ123" s="8">
        <f>IFERROR(IF(AND($D123&lt;=AZ$6,SUM($I123:AY123)&lt;&gt;1),1/$F123,0),0)</f>
        <v>0.1</v>
      </c>
      <c r="BA123" s="8">
        <f>IFERROR(IF(AND($D123&lt;=BA$6,SUM($I123:AZ123)&lt;&gt;1),1/$F123,0),0)</f>
        <v>0.1</v>
      </c>
      <c r="BB123" s="8">
        <f>IFERROR(IF(AND($D123&lt;=BB$6,SUM($I123:BA123)&lt;&gt;1),1/$F123,0),0)</f>
        <v>0.1</v>
      </c>
      <c r="BC123" s="8">
        <f>IFERROR(IF(AND($D123&lt;=BC$6,SUM($I123:BB123)&lt;&gt;1),1/$F123,0),0)</f>
        <v>0.1</v>
      </c>
      <c r="BD123" s="8">
        <f>IFERROR(IF(AND($D123&lt;=BD$6,SUM($I123:BC123)&lt;&gt;1),1/$F123,0),0)</f>
        <v>0.1</v>
      </c>
      <c r="BE123" s="8">
        <f>IFERROR(IF(AND($D123&lt;=BE$6,SUM($I123:BD123)&lt;&gt;1),1/$F123,0),0)</f>
        <v>0</v>
      </c>
      <c r="BF123" s="8">
        <f>IFERROR(IF(AND($D123&lt;=BF$6,SUM($I123:BE123)&lt;&gt;1),1/$F123,0),0)</f>
        <v>0</v>
      </c>
      <c r="BG123" s="8">
        <f>IFERROR(IF(AND($D123&lt;=BG$6,SUM($I123:BF123)&lt;&gt;1),1/$F123,0),0)</f>
        <v>0</v>
      </c>
      <c r="BH123" s="8">
        <f>IFERROR(IF(AND($D123&lt;=BH$6,SUM($I123:BG123)&lt;&gt;1),1/$F123,0),0)</f>
        <v>0</v>
      </c>
      <c r="BI123" s="8">
        <f>IFERROR(IF(AND($D123&lt;=BI$6,SUM($I123:BH123)&lt;&gt;1),1/$F123,0),0)</f>
        <v>0</v>
      </c>
      <c r="BJ123" s="8">
        <f>IFERROR(IF(AND($D123&lt;=BJ$6,SUM($I123:BI123)&lt;&gt;1),1/$F123,0),0)</f>
        <v>0</v>
      </c>
      <c r="BK123" s="8">
        <f>IFERROR(IF(AND($D123&lt;=BK$6,SUM($I123:BJ123)&lt;&gt;1),1/$F123,0),0)</f>
        <v>0</v>
      </c>
      <c r="BL123" s="8">
        <f>IFERROR(IF(AND($D123&lt;=BL$6,SUM($I123:BK123)&lt;&gt;1),1/$F123,0),0)</f>
        <v>0</v>
      </c>
      <c r="BM123" s="8">
        <f>IFERROR(IF(AND($D123&lt;=BM$6,SUM($I123:BL123)&lt;&gt;1),1/$F123,0),0)</f>
        <v>0</v>
      </c>
      <c r="BN123" s="8">
        <f>IFERROR(IF(AND($D123&lt;=BN$6,SUM($I123:BM123)&lt;&gt;1),1/$F123,0),0)</f>
        <v>0</v>
      </c>
      <c r="BO123" s="8">
        <f>IFERROR(IF(AND($D123&lt;=BO$6,SUM($I123:BN123)&lt;&gt;1),1/$F123,0),0)</f>
        <v>0</v>
      </c>
      <c r="BP123" s="8">
        <f>IFERROR(IF(AND($D123&lt;=BP$6,SUM($I123:BO123)&lt;&gt;1),1/$F123,0),0)</f>
        <v>0</v>
      </c>
      <c r="BQ123" s="8">
        <f>IFERROR(IF(AND($D123&lt;=BQ$6,SUM($I123:BP123)&lt;&gt;1),1/$F123,0),0)</f>
        <v>0</v>
      </c>
      <c r="BR123" s="8">
        <f>IFERROR(IF(AND($D123&lt;=BR$6,SUM($I123:BQ123)&lt;&gt;1),1/$F123,0),0)</f>
        <v>0</v>
      </c>
      <c r="BS123" s="8">
        <f>IFERROR(IF(AND($D123&lt;=BS$6,SUM($I123:BR123)&lt;&gt;1),1/$F123,0),0)</f>
        <v>0</v>
      </c>
      <c r="BT123" s="8">
        <f>IFERROR(IF(AND($D123&lt;=BT$6,SUM($I123:BS123)&lt;&gt;1),1/$F123,0),0)</f>
        <v>0</v>
      </c>
      <c r="BU123" s="8">
        <f>IFERROR(IF(AND($D123&lt;=BU$6,SUM($I123:BT123)&lt;&gt;1),1/$F123,0),0)</f>
        <v>0</v>
      </c>
    </row>
    <row r="124" spans="1:73">
      <c r="A124" s="20"/>
      <c r="B124" s="43"/>
      <c r="C124" s="39"/>
      <c r="D124" s="17"/>
      <c r="E124" s="35"/>
      <c r="F124" s="20"/>
      <c r="G124" s="5"/>
      <c r="H124" s="6"/>
      <c r="I124" s="2" t="s">
        <v>8</v>
      </c>
      <c r="J124" s="9">
        <f t="shared" ref="J124:Y124" si="293">J123*$C123</f>
        <v>0</v>
      </c>
      <c r="K124" s="10">
        <f t="shared" si="293"/>
        <v>0</v>
      </c>
      <c r="L124" s="10">
        <f t="shared" si="293"/>
        <v>0</v>
      </c>
      <c r="M124" s="10">
        <f t="shared" si="293"/>
        <v>0</v>
      </c>
      <c r="N124" s="10">
        <f t="shared" si="293"/>
        <v>0</v>
      </c>
      <c r="O124" s="10">
        <f t="shared" si="293"/>
        <v>0</v>
      </c>
      <c r="P124" s="10">
        <f t="shared" si="293"/>
        <v>0</v>
      </c>
      <c r="Q124" s="10">
        <f t="shared" si="293"/>
        <v>0</v>
      </c>
      <c r="R124" s="10">
        <f t="shared" si="293"/>
        <v>0</v>
      </c>
      <c r="S124" s="10">
        <f t="shared" si="293"/>
        <v>0</v>
      </c>
      <c r="T124" s="10">
        <f t="shared" si="293"/>
        <v>0</v>
      </c>
      <c r="U124" s="10">
        <f t="shared" si="293"/>
        <v>0</v>
      </c>
      <c r="V124" s="10">
        <f t="shared" si="293"/>
        <v>0</v>
      </c>
      <c r="W124" s="10">
        <f t="shared" si="293"/>
        <v>0</v>
      </c>
      <c r="X124" s="10">
        <f t="shared" si="293"/>
        <v>0</v>
      </c>
      <c r="Y124" s="10">
        <f t="shared" si="293"/>
        <v>0</v>
      </c>
      <c r="Z124" s="10">
        <f t="shared" ref="Z124:BK124" si="294">Z123*$C123</f>
        <v>0</v>
      </c>
      <c r="AA124" s="10">
        <f t="shared" si="294"/>
        <v>0</v>
      </c>
      <c r="AB124" s="10">
        <f t="shared" si="294"/>
        <v>0</v>
      </c>
      <c r="AC124" s="10">
        <f t="shared" si="294"/>
        <v>0</v>
      </c>
      <c r="AD124" s="10">
        <f t="shared" si="294"/>
        <v>0</v>
      </c>
      <c r="AE124" s="10">
        <f t="shared" si="294"/>
        <v>0</v>
      </c>
      <c r="AF124" s="10">
        <f t="shared" si="294"/>
        <v>0</v>
      </c>
      <c r="AG124" s="10">
        <f t="shared" si="294"/>
        <v>0</v>
      </c>
      <c r="AH124" s="10">
        <f t="shared" si="294"/>
        <v>0</v>
      </c>
      <c r="AI124" s="10">
        <f t="shared" si="294"/>
        <v>0</v>
      </c>
      <c r="AJ124" s="10">
        <f t="shared" si="294"/>
        <v>0</v>
      </c>
      <c r="AK124" s="10">
        <f t="shared" si="294"/>
        <v>0</v>
      </c>
      <c r="AL124" s="10">
        <f t="shared" si="294"/>
        <v>0</v>
      </c>
      <c r="AM124" s="10">
        <f t="shared" si="294"/>
        <v>0</v>
      </c>
      <c r="AN124" s="10">
        <f t="shared" si="294"/>
        <v>0</v>
      </c>
      <c r="AO124" s="10">
        <f t="shared" si="294"/>
        <v>0</v>
      </c>
      <c r="AP124" s="10">
        <f t="shared" si="294"/>
        <v>0</v>
      </c>
      <c r="AQ124" s="10">
        <f t="shared" si="294"/>
        <v>0</v>
      </c>
      <c r="AR124" s="10">
        <f t="shared" si="294"/>
        <v>0</v>
      </c>
      <c r="AS124" s="10">
        <f t="shared" si="294"/>
        <v>0</v>
      </c>
      <c r="AT124" s="10">
        <f t="shared" si="294"/>
        <v>0</v>
      </c>
      <c r="AU124" s="10">
        <f t="shared" si="294"/>
        <v>137465.821</v>
      </c>
      <c r="AV124" s="10">
        <f t="shared" si="294"/>
        <v>137465.821</v>
      </c>
      <c r="AW124" s="10">
        <f t="shared" si="294"/>
        <v>137465.821</v>
      </c>
      <c r="AX124" s="10">
        <f t="shared" si="294"/>
        <v>137465.821</v>
      </c>
      <c r="AY124" s="10">
        <f t="shared" si="294"/>
        <v>137465.821</v>
      </c>
      <c r="AZ124" s="10">
        <f t="shared" si="294"/>
        <v>137465.821</v>
      </c>
      <c r="BA124" s="10">
        <f t="shared" si="294"/>
        <v>137465.821</v>
      </c>
      <c r="BB124" s="10">
        <f t="shared" si="294"/>
        <v>137465.821</v>
      </c>
      <c r="BC124" s="10">
        <f t="shared" si="294"/>
        <v>137465.821</v>
      </c>
      <c r="BD124" s="10">
        <f t="shared" si="294"/>
        <v>137465.821</v>
      </c>
      <c r="BE124" s="10">
        <f t="shared" si="294"/>
        <v>0</v>
      </c>
      <c r="BF124" s="10">
        <f t="shared" si="294"/>
        <v>0</v>
      </c>
      <c r="BG124" s="10">
        <f t="shared" si="294"/>
        <v>0</v>
      </c>
      <c r="BH124" s="10">
        <f t="shared" si="294"/>
        <v>0</v>
      </c>
      <c r="BI124" s="10">
        <f t="shared" si="294"/>
        <v>0</v>
      </c>
      <c r="BJ124" s="10">
        <f t="shared" si="294"/>
        <v>0</v>
      </c>
      <c r="BK124" s="10">
        <f t="shared" si="294"/>
        <v>0</v>
      </c>
      <c r="BL124" s="10">
        <f t="shared" ref="BL124:BU124" si="295">BL123*$C123</f>
        <v>0</v>
      </c>
      <c r="BM124" s="10">
        <f t="shared" si="295"/>
        <v>0</v>
      </c>
      <c r="BN124" s="10">
        <f t="shared" si="295"/>
        <v>0</v>
      </c>
      <c r="BO124" s="10">
        <f t="shared" si="295"/>
        <v>0</v>
      </c>
      <c r="BP124" s="10">
        <f t="shared" si="295"/>
        <v>0</v>
      </c>
      <c r="BQ124" s="10">
        <f t="shared" si="295"/>
        <v>0</v>
      </c>
      <c r="BR124" s="10">
        <f t="shared" si="295"/>
        <v>0</v>
      </c>
      <c r="BS124" s="10">
        <f t="shared" si="295"/>
        <v>0</v>
      </c>
      <c r="BT124" s="10">
        <f t="shared" si="295"/>
        <v>0</v>
      </c>
      <c r="BU124" s="10">
        <f t="shared" si="295"/>
        <v>0</v>
      </c>
    </row>
    <row r="125" spans="1:73">
      <c r="A125" s="20" t="s">
        <v>123</v>
      </c>
      <c r="B125" s="43" t="s">
        <v>124</v>
      </c>
      <c r="C125" s="39">
        <f>VLOOKUP(A125,'Resumo Eventograma'!A:E,5,FALSE)</f>
        <v>875741.88</v>
      </c>
      <c r="D125" s="17">
        <f>EDATE(D$7,E125)</f>
        <v>46296</v>
      </c>
      <c r="E125" s="35">
        <v>37</v>
      </c>
      <c r="F125" s="20">
        <v>10</v>
      </c>
      <c r="G125" s="3">
        <f t="shared" ref="G125" si="296">IF(F125&lt;&gt;"",H125-D125,"")</f>
        <v>334</v>
      </c>
      <c r="H125" s="4">
        <f t="shared" ref="H125" si="297">IFERROR(EOMONTH(D125,F125),"")</f>
        <v>46630</v>
      </c>
      <c r="I125" s="1" t="s">
        <v>7</v>
      </c>
      <c r="J125" s="7">
        <v>0</v>
      </c>
      <c r="K125" s="8">
        <f>IFERROR(IF(AND($D125&lt;=K$6,SUM($I125:J125)&lt;&gt;1),1/$F125,0),0)</f>
        <v>0</v>
      </c>
      <c r="L125" s="8">
        <f>IFERROR(IF(AND($D125&lt;=L$6,SUM($I125:K125)&lt;&gt;1),1/$F125,0),0)</f>
        <v>0</v>
      </c>
      <c r="M125" s="8">
        <f>IFERROR(IF(AND($D125&lt;=M$6,SUM($I125:L125)&lt;&gt;1),1/$F125,0),0)</f>
        <v>0</v>
      </c>
      <c r="N125" s="8">
        <f>IFERROR(IF(AND($D125&lt;=N$6,SUM($I125:M125)&lt;&gt;1),1/$F125,0),0)</f>
        <v>0</v>
      </c>
      <c r="O125" s="8">
        <f>IFERROR(IF(AND($D125&lt;=O$6,SUM($I125:N125)&lt;&gt;1),1/$F125,0),0)</f>
        <v>0</v>
      </c>
      <c r="P125" s="8">
        <f>IFERROR(IF(AND($D125&lt;=P$6,SUM($I125:O125)&lt;&gt;1),1/$F125,0),0)</f>
        <v>0</v>
      </c>
      <c r="Q125" s="8">
        <f>IFERROR(IF(AND($D125&lt;=Q$6,SUM($I125:P125)&lt;&gt;1),1/$F125,0),0)</f>
        <v>0</v>
      </c>
      <c r="R125" s="8">
        <f>IFERROR(IF(AND($D125&lt;=R$6,SUM($I125:Q125)&lt;&gt;1),1/$F125,0),0)</f>
        <v>0</v>
      </c>
      <c r="S125" s="8">
        <f>IFERROR(IF(AND($D125&lt;=S$6,SUM($I125:R125)&lt;&gt;1),1/$F125,0),0)</f>
        <v>0</v>
      </c>
      <c r="T125" s="8">
        <f>IFERROR(IF(AND($D125&lt;=T$6,SUM($I125:S125)&lt;&gt;1),1/$F125,0),0)</f>
        <v>0</v>
      </c>
      <c r="U125" s="8">
        <f>IFERROR(IF(AND($D125&lt;=U$6,SUM($I125:T125)&lt;&gt;1),1/$F125,0),0)</f>
        <v>0</v>
      </c>
      <c r="V125" s="8">
        <f>IFERROR(IF(AND($D125&lt;=V$6,SUM($I125:U125)&lt;&gt;1),1/$F125,0),0)</f>
        <v>0</v>
      </c>
      <c r="W125" s="8">
        <f>IFERROR(IF(AND($D125&lt;=W$6,SUM($I125:V125)&lt;&gt;1),1/$F125,0),0)</f>
        <v>0</v>
      </c>
      <c r="X125" s="8">
        <f>IFERROR(IF(AND($D125&lt;=X$6,SUM($I125:W125)&lt;&gt;1),1/$F125,0),0)</f>
        <v>0</v>
      </c>
      <c r="Y125" s="8">
        <f>IFERROR(IF(AND($D125&lt;=Y$6,SUM($I125:X125)&lt;&gt;1),1/$F125,0),0)</f>
        <v>0</v>
      </c>
      <c r="Z125" s="8">
        <f>IFERROR(IF(AND($D125&lt;=Z$6,SUM($I125:Y125)&lt;&gt;1),1/$F125,0),0)</f>
        <v>0</v>
      </c>
      <c r="AA125" s="8">
        <f>IFERROR(IF(AND($D125&lt;=AA$6,SUM($I125:Z125)&lt;&gt;1),1/$F125,0),0)</f>
        <v>0</v>
      </c>
      <c r="AB125" s="8">
        <f>IFERROR(IF(AND($D125&lt;=AB$6,SUM($I125:AA125)&lt;&gt;1),1/$F125,0),0)</f>
        <v>0</v>
      </c>
      <c r="AC125" s="8">
        <f>IFERROR(IF(AND($D125&lt;=AC$6,SUM($I125:AB125)&lt;&gt;1),1/$F125,0),0)</f>
        <v>0</v>
      </c>
      <c r="AD125" s="8">
        <f>IFERROR(IF(AND($D125&lt;=AD$6,SUM($I125:AC125)&lt;&gt;1),1/$F125,0),0)</f>
        <v>0</v>
      </c>
      <c r="AE125" s="8">
        <f>IFERROR(IF(AND($D125&lt;=AE$6,SUM($I125:AD125)&lt;&gt;1),1/$F125,0),0)</f>
        <v>0</v>
      </c>
      <c r="AF125" s="8">
        <f>IFERROR(IF(AND($D125&lt;=AF$6,SUM($I125:AE125)&lt;&gt;1),1/$F125,0),0)</f>
        <v>0</v>
      </c>
      <c r="AG125" s="8">
        <f>IFERROR(IF(AND($D125&lt;=AG$6,SUM($I125:AF125)&lt;&gt;1),1/$F125,0),0)</f>
        <v>0</v>
      </c>
      <c r="AH125" s="8">
        <f>IFERROR(IF(AND($D125&lt;=AH$6,SUM($I125:AG125)&lt;&gt;1),1/$F125,0),0)</f>
        <v>0</v>
      </c>
      <c r="AI125" s="8">
        <f>IFERROR(IF(AND($D125&lt;=AI$6,SUM($I125:AH125)&lt;&gt;1),1/$F125,0),0)</f>
        <v>0</v>
      </c>
      <c r="AJ125" s="8">
        <f>IFERROR(IF(AND($D125&lt;=AJ$6,SUM($I125:AI125)&lt;&gt;1),1/$F125,0),0)</f>
        <v>0</v>
      </c>
      <c r="AK125" s="8">
        <f>IFERROR(IF(AND($D125&lt;=AK$6,SUM($I125:AJ125)&lt;&gt;1),1/$F125,0),0)</f>
        <v>0</v>
      </c>
      <c r="AL125" s="8">
        <f>IFERROR(IF(AND($D125&lt;=AL$6,SUM($I125:AK125)&lt;&gt;1),1/$F125,0),0)</f>
        <v>0</v>
      </c>
      <c r="AM125" s="8">
        <f>IFERROR(IF(AND($D125&lt;=AM$6,SUM($I125:AL125)&lt;&gt;1),1/$F125,0),0)</f>
        <v>0</v>
      </c>
      <c r="AN125" s="8">
        <f>IFERROR(IF(AND($D125&lt;=AN$6,SUM($I125:AM125)&lt;&gt;1),1/$F125,0),0)</f>
        <v>0</v>
      </c>
      <c r="AO125" s="8">
        <f>IFERROR(IF(AND($D125&lt;=AO$6,SUM($I125:AN125)&lt;&gt;1),1/$F125,0),0)</f>
        <v>0</v>
      </c>
      <c r="AP125" s="8">
        <f>IFERROR(IF(AND($D125&lt;=AP$6,SUM($I125:AO125)&lt;&gt;1),1/$F125,0),0)</f>
        <v>0</v>
      </c>
      <c r="AQ125" s="8">
        <f>IFERROR(IF(AND($D125&lt;=AQ$6,SUM($I125:AP125)&lt;&gt;1),1/$F125,0),0)</f>
        <v>0</v>
      </c>
      <c r="AR125" s="8">
        <f>IFERROR(IF(AND($D125&lt;=AR$6,SUM($I125:AQ125)&lt;&gt;1),1/$F125,0),0)</f>
        <v>0</v>
      </c>
      <c r="AS125" s="8">
        <f>IFERROR(IF(AND($D125&lt;=AS$6,SUM($I125:AR125)&lt;&gt;1),1/$F125,0),0)</f>
        <v>0</v>
      </c>
      <c r="AT125" s="8">
        <f>IFERROR(IF(AND($D125&lt;=AT$6,SUM($I125:AS125)&lt;&gt;1),1/$F125,0),0)</f>
        <v>0</v>
      </c>
      <c r="AU125" s="8">
        <f>IFERROR(IF(AND($D125&lt;=AU$6,SUM($I125:AT125)&lt;&gt;1),1/$F125,0),0)</f>
        <v>0</v>
      </c>
      <c r="AV125" s="8">
        <f>IFERROR(IF(AND($D125&lt;=AV$6,SUM($I125:AU125)&lt;&gt;1),1/$F125,0),0)</f>
        <v>0.1</v>
      </c>
      <c r="AW125" s="8">
        <f>IFERROR(IF(AND($D125&lt;=AW$6,SUM($I125:AV125)&lt;&gt;1),1/$F125,0),0)</f>
        <v>0.1</v>
      </c>
      <c r="AX125" s="8">
        <f>IFERROR(IF(AND($D125&lt;=AX$6,SUM($I125:AW125)&lt;&gt;1),1/$F125,0),0)</f>
        <v>0.1</v>
      </c>
      <c r="AY125" s="8">
        <f>IFERROR(IF(AND($D125&lt;=AY$6,SUM($I125:AX125)&lt;&gt;1),1/$F125,0),0)</f>
        <v>0.1</v>
      </c>
      <c r="AZ125" s="8">
        <f>IFERROR(IF(AND($D125&lt;=AZ$6,SUM($I125:AY125)&lt;&gt;1),1/$F125,0),0)</f>
        <v>0.1</v>
      </c>
      <c r="BA125" s="8">
        <f>IFERROR(IF(AND($D125&lt;=BA$6,SUM($I125:AZ125)&lt;&gt;1),1/$F125,0),0)</f>
        <v>0.1</v>
      </c>
      <c r="BB125" s="8">
        <f>IFERROR(IF(AND($D125&lt;=BB$6,SUM($I125:BA125)&lt;&gt;1),1/$F125,0),0)</f>
        <v>0.1</v>
      </c>
      <c r="BC125" s="8">
        <f>IFERROR(IF(AND($D125&lt;=BC$6,SUM($I125:BB125)&lt;&gt;1),1/$F125,0),0)</f>
        <v>0.1</v>
      </c>
      <c r="BD125" s="8">
        <f>IFERROR(IF(AND($D125&lt;=BD$6,SUM($I125:BC125)&lt;&gt;1),1/$F125,0),0)</f>
        <v>0.1</v>
      </c>
      <c r="BE125" s="8">
        <f>IFERROR(IF(AND($D125&lt;=BE$6,SUM($I125:BD125)&lt;&gt;1),1/$F125,0),0)</f>
        <v>0.1</v>
      </c>
      <c r="BF125" s="8">
        <f>IFERROR(IF(AND($D125&lt;=BF$6,SUM($I125:BE125)&lt;&gt;1),1/$F125,0),0)</f>
        <v>0</v>
      </c>
      <c r="BG125" s="8">
        <f>IFERROR(IF(AND($D125&lt;=BG$6,SUM($I125:BF125)&lt;&gt;1),1/$F125,0),0)</f>
        <v>0</v>
      </c>
      <c r="BH125" s="8">
        <f>IFERROR(IF(AND($D125&lt;=BH$6,SUM($I125:BG125)&lt;&gt;1),1/$F125,0),0)</f>
        <v>0</v>
      </c>
      <c r="BI125" s="8">
        <f>IFERROR(IF(AND($D125&lt;=BI$6,SUM($I125:BH125)&lt;&gt;1),1/$F125,0),0)</f>
        <v>0</v>
      </c>
      <c r="BJ125" s="8">
        <f>IFERROR(IF(AND($D125&lt;=BJ$6,SUM($I125:BI125)&lt;&gt;1),1/$F125,0),0)</f>
        <v>0</v>
      </c>
      <c r="BK125" s="8">
        <f>IFERROR(IF(AND($D125&lt;=BK$6,SUM($I125:BJ125)&lt;&gt;1),1/$F125,0),0)</f>
        <v>0</v>
      </c>
      <c r="BL125" s="8">
        <f>IFERROR(IF(AND($D125&lt;=BL$6,SUM($I125:BK125)&lt;&gt;1),1/$F125,0),0)</f>
        <v>0</v>
      </c>
      <c r="BM125" s="8">
        <f>IFERROR(IF(AND($D125&lt;=BM$6,SUM($I125:BL125)&lt;&gt;1),1/$F125,0),0)</f>
        <v>0</v>
      </c>
      <c r="BN125" s="8">
        <f>IFERROR(IF(AND($D125&lt;=BN$6,SUM($I125:BM125)&lt;&gt;1),1/$F125,0),0)</f>
        <v>0</v>
      </c>
      <c r="BO125" s="8">
        <f>IFERROR(IF(AND($D125&lt;=BO$6,SUM($I125:BN125)&lt;&gt;1),1/$F125,0),0)</f>
        <v>0</v>
      </c>
      <c r="BP125" s="8">
        <f>IFERROR(IF(AND($D125&lt;=BP$6,SUM($I125:BO125)&lt;&gt;1),1/$F125,0),0)</f>
        <v>0</v>
      </c>
      <c r="BQ125" s="8">
        <f>IFERROR(IF(AND($D125&lt;=BQ$6,SUM($I125:BP125)&lt;&gt;1),1/$F125,0),0)</f>
        <v>0</v>
      </c>
      <c r="BR125" s="8">
        <f>IFERROR(IF(AND($D125&lt;=BR$6,SUM($I125:BQ125)&lt;&gt;1),1/$F125,0),0)</f>
        <v>0</v>
      </c>
      <c r="BS125" s="8">
        <f>IFERROR(IF(AND($D125&lt;=BS$6,SUM($I125:BR125)&lt;&gt;1),1/$F125,0),0)</f>
        <v>0</v>
      </c>
      <c r="BT125" s="8">
        <f>IFERROR(IF(AND($D125&lt;=BT$6,SUM($I125:BS125)&lt;&gt;1),1/$F125,0),0)</f>
        <v>0</v>
      </c>
      <c r="BU125" s="8">
        <f>IFERROR(IF(AND($D125&lt;=BU$6,SUM($I125:BT125)&lt;&gt;1),1/$F125,0),0)</f>
        <v>0</v>
      </c>
    </row>
    <row r="126" spans="1:73">
      <c r="A126" s="20"/>
      <c r="B126" s="43"/>
      <c r="C126" s="39"/>
      <c r="D126" s="17"/>
      <c r="E126" s="35"/>
      <c r="F126" s="20"/>
      <c r="G126" s="5"/>
      <c r="H126" s="6"/>
      <c r="I126" s="2" t="s">
        <v>8</v>
      </c>
      <c r="J126" s="9">
        <f t="shared" ref="J126:Y126" si="298">J125*$C125</f>
        <v>0</v>
      </c>
      <c r="K126" s="10">
        <f t="shared" si="298"/>
        <v>0</v>
      </c>
      <c r="L126" s="10">
        <f t="shared" si="298"/>
        <v>0</v>
      </c>
      <c r="M126" s="10">
        <f t="shared" si="298"/>
        <v>0</v>
      </c>
      <c r="N126" s="10">
        <f t="shared" si="298"/>
        <v>0</v>
      </c>
      <c r="O126" s="10">
        <f t="shared" si="298"/>
        <v>0</v>
      </c>
      <c r="P126" s="10">
        <f t="shared" si="298"/>
        <v>0</v>
      </c>
      <c r="Q126" s="10">
        <f t="shared" si="298"/>
        <v>0</v>
      </c>
      <c r="R126" s="10">
        <f t="shared" si="298"/>
        <v>0</v>
      </c>
      <c r="S126" s="10">
        <f t="shared" si="298"/>
        <v>0</v>
      </c>
      <c r="T126" s="10">
        <f t="shared" si="298"/>
        <v>0</v>
      </c>
      <c r="U126" s="10">
        <f t="shared" si="298"/>
        <v>0</v>
      </c>
      <c r="V126" s="10">
        <f t="shared" si="298"/>
        <v>0</v>
      </c>
      <c r="W126" s="10">
        <f t="shared" si="298"/>
        <v>0</v>
      </c>
      <c r="X126" s="10">
        <f t="shared" si="298"/>
        <v>0</v>
      </c>
      <c r="Y126" s="10">
        <f t="shared" si="298"/>
        <v>0</v>
      </c>
      <c r="Z126" s="10">
        <f t="shared" ref="Z126:BK126" si="299">Z125*$C125</f>
        <v>0</v>
      </c>
      <c r="AA126" s="10">
        <f t="shared" si="299"/>
        <v>0</v>
      </c>
      <c r="AB126" s="10">
        <f t="shared" si="299"/>
        <v>0</v>
      </c>
      <c r="AC126" s="10">
        <f t="shared" si="299"/>
        <v>0</v>
      </c>
      <c r="AD126" s="10">
        <f t="shared" si="299"/>
        <v>0</v>
      </c>
      <c r="AE126" s="10">
        <f t="shared" si="299"/>
        <v>0</v>
      </c>
      <c r="AF126" s="10">
        <f t="shared" si="299"/>
        <v>0</v>
      </c>
      <c r="AG126" s="10">
        <f t="shared" si="299"/>
        <v>0</v>
      </c>
      <c r="AH126" s="10">
        <f t="shared" si="299"/>
        <v>0</v>
      </c>
      <c r="AI126" s="10">
        <f t="shared" si="299"/>
        <v>0</v>
      </c>
      <c r="AJ126" s="10">
        <f t="shared" si="299"/>
        <v>0</v>
      </c>
      <c r="AK126" s="10">
        <f t="shared" si="299"/>
        <v>0</v>
      </c>
      <c r="AL126" s="10">
        <f t="shared" si="299"/>
        <v>0</v>
      </c>
      <c r="AM126" s="10">
        <f t="shared" si="299"/>
        <v>0</v>
      </c>
      <c r="AN126" s="10">
        <f t="shared" si="299"/>
        <v>0</v>
      </c>
      <c r="AO126" s="10">
        <f t="shared" si="299"/>
        <v>0</v>
      </c>
      <c r="AP126" s="10">
        <f t="shared" si="299"/>
        <v>0</v>
      </c>
      <c r="AQ126" s="10">
        <f t="shared" si="299"/>
        <v>0</v>
      </c>
      <c r="AR126" s="10">
        <f t="shared" si="299"/>
        <v>0</v>
      </c>
      <c r="AS126" s="10">
        <f t="shared" si="299"/>
        <v>0</v>
      </c>
      <c r="AT126" s="10">
        <f t="shared" si="299"/>
        <v>0</v>
      </c>
      <c r="AU126" s="10">
        <f t="shared" si="299"/>
        <v>0</v>
      </c>
      <c r="AV126" s="10">
        <f t="shared" si="299"/>
        <v>87574.188000000009</v>
      </c>
      <c r="AW126" s="10">
        <f t="shared" si="299"/>
        <v>87574.188000000009</v>
      </c>
      <c r="AX126" s="10">
        <f t="shared" si="299"/>
        <v>87574.188000000009</v>
      </c>
      <c r="AY126" s="10">
        <f t="shared" si="299"/>
        <v>87574.188000000009</v>
      </c>
      <c r="AZ126" s="10">
        <f t="shared" si="299"/>
        <v>87574.188000000009</v>
      </c>
      <c r="BA126" s="10">
        <f t="shared" si="299"/>
        <v>87574.188000000009</v>
      </c>
      <c r="BB126" s="10">
        <f t="shared" si="299"/>
        <v>87574.188000000009</v>
      </c>
      <c r="BC126" s="10">
        <f t="shared" si="299"/>
        <v>87574.188000000009</v>
      </c>
      <c r="BD126" s="10">
        <f t="shared" si="299"/>
        <v>87574.188000000009</v>
      </c>
      <c r="BE126" s="10">
        <f t="shared" si="299"/>
        <v>87574.188000000009</v>
      </c>
      <c r="BF126" s="10">
        <f t="shared" si="299"/>
        <v>0</v>
      </c>
      <c r="BG126" s="10">
        <f t="shared" si="299"/>
        <v>0</v>
      </c>
      <c r="BH126" s="10">
        <f t="shared" si="299"/>
        <v>0</v>
      </c>
      <c r="BI126" s="10">
        <f t="shared" si="299"/>
        <v>0</v>
      </c>
      <c r="BJ126" s="10">
        <f t="shared" si="299"/>
        <v>0</v>
      </c>
      <c r="BK126" s="10">
        <f t="shared" si="299"/>
        <v>0</v>
      </c>
      <c r="BL126" s="10">
        <f t="shared" ref="BL126:BU126" si="300">BL125*$C125</f>
        <v>0</v>
      </c>
      <c r="BM126" s="10">
        <f t="shared" si="300"/>
        <v>0</v>
      </c>
      <c r="BN126" s="10">
        <f t="shared" si="300"/>
        <v>0</v>
      </c>
      <c r="BO126" s="10">
        <f t="shared" si="300"/>
        <v>0</v>
      </c>
      <c r="BP126" s="10">
        <f t="shared" si="300"/>
        <v>0</v>
      </c>
      <c r="BQ126" s="10">
        <f t="shared" si="300"/>
        <v>0</v>
      </c>
      <c r="BR126" s="10">
        <f t="shared" si="300"/>
        <v>0</v>
      </c>
      <c r="BS126" s="10">
        <f t="shared" si="300"/>
        <v>0</v>
      </c>
      <c r="BT126" s="10">
        <f t="shared" si="300"/>
        <v>0</v>
      </c>
      <c r="BU126" s="10">
        <f t="shared" si="300"/>
        <v>0</v>
      </c>
    </row>
    <row r="127" spans="1:73">
      <c r="A127" s="19" t="s">
        <v>125</v>
      </c>
      <c r="B127" s="42" t="s">
        <v>126</v>
      </c>
      <c r="C127" s="38"/>
      <c r="D127" s="16">
        <f>EDATE(D$7,E127)</f>
        <v>45413</v>
      </c>
      <c r="E127" s="34">
        <v>8</v>
      </c>
      <c r="F127" s="19" t="s">
        <v>294</v>
      </c>
      <c r="G127" s="3">
        <f t="shared" ref="G127" si="301">IF(F127&lt;&gt;"",H127-D127,"")</f>
        <v>152</v>
      </c>
      <c r="H127" s="4">
        <f t="shared" ref="H127" si="302">IFERROR(EOMONTH(D127,F127),"")</f>
        <v>45565</v>
      </c>
      <c r="I127" s="1" t="s">
        <v>7</v>
      </c>
      <c r="J127" s="7">
        <v>0</v>
      </c>
      <c r="K127" s="8">
        <f>IFERROR(IF(AND($D127&lt;=K$6,SUM($I127:J127)&lt;&gt;1),1/$F127,0),0)</f>
        <v>0</v>
      </c>
      <c r="L127" s="8">
        <f>IFERROR(IF(AND($D127&lt;=L$6,SUM($I127:K127)&lt;&gt;1),1/$F127,0),0)</f>
        <v>0</v>
      </c>
      <c r="M127" s="8">
        <f>IFERROR(IF(AND($D127&lt;=M$6,SUM($I127:L127)&lt;&gt;1),1/$F127,0),0)</f>
        <v>0</v>
      </c>
      <c r="N127" s="8">
        <f>IFERROR(IF(AND($D127&lt;=N$6,SUM($I127:M127)&lt;&gt;1),1/$F127,0),0)</f>
        <v>0</v>
      </c>
      <c r="O127" s="8">
        <f>IFERROR(IF(AND($D127&lt;=O$6,SUM($I127:N127)&lt;&gt;1),1/$F127,0),0)</f>
        <v>0</v>
      </c>
      <c r="P127" s="8">
        <f>IFERROR(IF(AND($D127&lt;=P$6,SUM($I127:O127)&lt;&gt;1),1/$F127,0),0)</f>
        <v>0</v>
      </c>
      <c r="Q127" s="8">
        <f>IFERROR(IF(AND($D127&lt;=Q$6,SUM($I127:P127)&lt;&gt;1),1/$F127,0),0)</f>
        <v>0</v>
      </c>
      <c r="R127" s="8">
        <f>IFERROR(IF(AND($D127&lt;=R$6,SUM($I127:Q127)&lt;&gt;1),1/$F127,0),0)</f>
        <v>0</v>
      </c>
      <c r="S127" s="8">
        <f>IFERROR(IF(AND($D127&lt;=S$6,SUM($I127:R127)&lt;&gt;1),1/$F127,0),0)</f>
        <v>0.25</v>
      </c>
      <c r="T127" s="8">
        <f>IFERROR(IF(AND($D127&lt;=T$6,SUM($I127:S127)&lt;&gt;1),1/$F127,0),0)</f>
        <v>0.25</v>
      </c>
      <c r="U127" s="8">
        <f>IFERROR(IF(AND($D127&lt;=U$6,SUM($I127:T127)&lt;&gt;1),1/$F127,0),0)</f>
        <v>0.25</v>
      </c>
      <c r="V127" s="8">
        <f>IFERROR(IF(AND($D127&lt;=V$6,SUM($I127:U127)&lt;&gt;1),1/$F127,0),0)</f>
        <v>0.25</v>
      </c>
      <c r="W127" s="8">
        <f>IFERROR(IF(AND($D127&lt;=W$6,SUM($I127:V127)&lt;&gt;1),1/$F127,0),0)</f>
        <v>0</v>
      </c>
      <c r="X127" s="8">
        <f>IFERROR(IF(AND($D127&lt;=X$6,SUM($I127:W127)&lt;&gt;1),1/$F127,0),0)</f>
        <v>0</v>
      </c>
      <c r="Y127" s="8">
        <f>IFERROR(IF(AND($D127&lt;=Y$6,SUM($I127:X127)&lt;&gt;1),1/$F127,0),0)</f>
        <v>0</v>
      </c>
      <c r="Z127" s="8">
        <f>IFERROR(IF(AND($D127&lt;=Z$6,SUM($I127:Y127)&lt;&gt;1),1/$F127,0),0)</f>
        <v>0</v>
      </c>
      <c r="AA127" s="8">
        <f>IFERROR(IF(AND($D127&lt;=AA$6,SUM($I127:Z127)&lt;&gt;1),1/$F127,0),0)</f>
        <v>0</v>
      </c>
      <c r="AB127" s="8">
        <f>IFERROR(IF(AND($D127&lt;=AB$6,SUM($I127:AA127)&lt;&gt;1),1/$F127,0),0)</f>
        <v>0</v>
      </c>
      <c r="AC127" s="8">
        <f>IFERROR(IF(AND($D127&lt;=AC$6,SUM($I127:AB127)&lt;&gt;1),1/$F127,0),0)</f>
        <v>0</v>
      </c>
      <c r="AD127" s="8">
        <f>IFERROR(IF(AND($D127&lt;=AD$6,SUM($I127:AC127)&lt;&gt;1),1/$F127,0),0)</f>
        <v>0</v>
      </c>
      <c r="AE127" s="8">
        <f>IFERROR(IF(AND($D127&lt;=AE$6,SUM($I127:AD127)&lt;&gt;1),1/$F127,0),0)</f>
        <v>0</v>
      </c>
      <c r="AF127" s="8">
        <f>IFERROR(IF(AND($D127&lt;=AF$6,SUM($I127:AE127)&lt;&gt;1),1/$F127,0),0)</f>
        <v>0</v>
      </c>
      <c r="AG127" s="8">
        <f>IFERROR(IF(AND($D127&lt;=AG$6,SUM($I127:AF127)&lt;&gt;1),1/$F127,0),0)</f>
        <v>0</v>
      </c>
      <c r="AH127" s="8">
        <f>IFERROR(IF(AND($D127&lt;=AH$6,SUM($I127:AG127)&lt;&gt;1),1/$F127,0),0)</f>
        <v>0</v>
      </c>
      <c r="AI127" s="8">
        <f>IFERROR(IF(AND($D127&lt;=AI$6,SUM($I127:AH127)&lt;&gt;1),1/$F127,0),0)</f>
        <v>0</v>
      </c>
      <c r="AJ127" s="8">
        <f>IFERROR(IF(AND($D127&lt;=AJ$6,SUM($I127:AI127)&lt;&gt;1),1/$F127,0),0)</f>
        <v>0</v>
      </c>
      <c r="AK127" s="8">
        <f>IFERROR(IF(AND($D127&lt;=AK$6,SUM($I127:AJ127)&lt;&gt;1),1/$F127,0),0)</f>
        <v>0</v>
      </c>
      <c r="AL127" s="8">
        <f>IFERROR(IF(AND($D127&lt;=AL$6,SUM($I127:AK127)&lt;&gt;1),1/$F127,0),0)</f>
        <v>0</v>
      </c>
      <c r="AM127" s="8">
        <f>IFERROR(IF(AND($D127&lt;=AM$6,SUM($I127:AL127)&lt;&gt;1),1/$F127,0),0)</f>
        <v>0</v>
      </c>
      <c r="AN127" s="8">
        <f>IFERROR(IF(AND($D127&lt;=AN$6,SUM($I127:AM127)&lt;&gt;1),1/$F127,0),0)</f>
        <v>0</v>
      </c>
      <c r="AO127" s="8">
        <f>IFERROR(IF(AND($D127&lt;=AO$6,SUM($I127:AN127)&lt;&gt;1),1/$F127,0),0)</f>
        <v>0</v>
      </c>
      <c r="AP127" s="8">
        <f>IFERROR(IF(AND($D127&lt;=AP$6,SUM($I127:AO127)&lt;&gt;1),1/$F127,0),0)</f>
        <v>0</v>
      </c>
      <c r="AQ127" s="8">
        <f>IFERROR(IF(AND($D127&lt;=AQ$6,SUM($I127:AP127)&lt;&gt;1),1/$F127,0),0)</f>
        <v>0</v>
      </c>
      <c r="AR127" s="8">
        <f>IFERROR(IF(AND($D127&lt;=AR$6,SUM($I127:AQ127)&lt;&gt;1),1/$F127,0),0)</f>
        <v>0</v>
      </c>
      <c r="AS127" s="8">
        <f>IFERROR(IF(AND($D127&lt;=AS$6,SUM($I127:AR127)&lt;&gt;1),1/$F127,0),0)</f>
        <v>0</v>
      </c>
      <c r="AT127" s="8">
        <f>IFERROR(IF(AND($D127&lt;=AT$6,SUM($I127:AS127)&lt;&gt;1),1/$F127,0),0)</f>
        <v>0</v>
      </c>
      <c r="AU127" s="8">
        <f>IFERROR(IF(AND($D127&lt;=AU$6,SUM($I127:AT127)&lt;&gt;1),1/$F127,0),0)</f>
        <v>0</v>
      </c>
      <c r="AV127" s="8">
        <f>IFERROR(IF(AND($D127&lt;=AV$6,SUM($I127:AU127)&lt;&gt;1),1/$F127,0),0)</f>
        <v>0</v>
      </c>
      <c r="AW127" s="8">
        <f>IFERROR(IF(AND($D127&lt;=AW$6,SUM($I127:AV127)&lt;&gt;1),1/$F127,0),0)</f>
        <v>0</v>
      </c>
      <c r="AX127" s="8">
        <f>IFERROR(IF(AND($D127&lt;=AX$6,SUM($I127:AW127)&lt;&gt;1),1/$F127,0),0)</f>
        <v>0</v>
      </c>
      <c r="AY127" s="8">
        <f>IFERROR(IF(AND($D127&lt;=AY$6,SUM($I127:AX127)&lt;&gt;1),1/$F127,0),0)</f>
        <v>0</v>
      </c>
      <c r="AZ127" s="8">
        <f>IFERROR(IF(AND($D127&lt;=AZ$6,SUM($I127:AY127)&lt;&gt;1),1/$F127,0),0)</f>
        <v>0</v>
      </c>
      <c r="BA127" s="8">
        <f>IFERROR(IF(AND($D127&lt;=BA$6,SUM($I127:AZ127)&lt;&gt;1),1/$F127,0),0)</f>
        <v>0</v>
      </c>
      <c r="BB127" s="8">
        <f>IFERROR(IF(AND($D127&lt;=BB$6,SUM($I127:BA127)&lt;&gt;1),1/$F127,0),0)</f>
        <v>0</v>
      </c>
      <c r="BC127" s="8">
        <f>IFERROR(IF(AND($D127&lt;=BC$6,SUM($I127:BB127)&lt;&gt;1),1/$F127,0),0)</f>
        <v>0</v>
      </c>
      <c r="BD127" s="8">
        <f>IFERROR(IF(AND($D127&lt;=BD$6,SUM($I127:BC127)&lt;&gt;1),1/$F127,0),0)</f>
        <v>0</v>
      </c>
      <c r="BE127" s="8">
        <f>IFERROR(IF(AND($D127&lt;=BE$6,SUM($I127:BD127)&lt;&gt;1),1/$F127,0),0)</f>
        <v>0</v>
      </c>
      <c r="BF127" s="8">
        <f>IFERROR(IF(AND($D127&lt;=BF$6,SUM($I127:BE127)&lt;&gt;1),1/$F127,0),0)</f>
        <v>0</v>
      </c>
      <c r="BG127" s="8">
        <f>IFERROR(IF(AND($D127&lt;=BG$6,SUM($I127:BF127)&lt;&gt;1),1/$F127,0),0)</f>
        <v>0</v>
      </c>
      <c r="BH127" s="8">
        <f>IFERROR(IF(AND($D127&lt;=BH$6,SUM($I127:BG127)&lt;&gt;1),1/$F127,0),0)</f>
        <v>0</v>
      </c>
      <c r="BI127" s="8">
        <f>IFERROR(IF(AND($D127&lt;=BI$6,SUM($I127:BH127)&lt;&gt;1),1/$F127,0),0)</f>
        <v>0</v>
      </c>
      <c r="BJ127" s="8">
        <f>IFERROR(IF(AND($D127&lt;=BJ$6,SUM($I127:BI127)&lt;&gt;1),1/$F127,0),0)</f>
        <v>0</v>
      </c>
      <c r="BK127" s="8">
        <f>IFERROR(IF(AND($D127&lt;=BK$6,SUM($I127:BJ127)&lt;&gt;1),1/$F127,0),0)</f>
        <v>0</v>
      </c>
      <c r="BL127" s="8">
        <f>IFERROR(IF(AND($D127&lt;=BL$6,SUM($I127:BK127)&lt;&gt;1),1/$F127,0),0)</f>
        <v>0</v>
      </c>
      <c r="BM127" s="8">
        <f>IFERROR(IF(AND($D127&lt;=BM$6,SUM($I127:BL127)&lt;&gt;1),1/$F127,0),0)</f>
        <v>0</v>
      </c>
      <c r="BN127" s="8">
        <f>IFERROR(IF(AND($D127&lt;=BN$6,SUM($I127:BM127)&lt;&gt;1),1/$F127,0),0)</f>
        <v>0</v>
      </c>
      <c r="BO127" s="8">
        <f>IFERROR(IF(AND($D127&lt;=BO$6,SUM($I127:BN127)&lt;&gt;1),1/$F127,0),0)</f>
        <v>0</v>
      </c>
      <c r="BP127" s="8">
        <f>IFERROR(IF(AND($D127&lt;=BP$6,SUM($I127:BO127)&lt;&gt;1),1/$F127,0),0)</f>
        <v>0</v>
      </c>
      <c r="BQ127" s="8">
        <f>IFERROR(IF(AND($D127&lt;=BQ$6,SUM($I127:BP127)&lt;&gt;1),1/$F127,0),0)</f>
        <v>0</v>
      </c>
      <c r="BR127" s="8">
        <f>IFERROR(IF(AND($D127&lt;=BR$6,SUM($I127:BQ127)&lt;&gt;1),1/$F127,0),0)</f>
        <v>0</v>
      </c>
      <c r="BS127" s="8">
        <f>IFERROR(IF(AND($D127&lt;=BS$6,SUM($I127:BR127)&lt;&gt;1),1/$F127,0),0)</f>
        <v>0</v>
      </c>
      <c r="BT127" s="8">
        <f>IFERROR(IF(AND($D127&lt;=BT$6,SUM($I127:BS127)&lt;&gt;1),1/$F127,0),0)</f>
        <v>0</v>
      </c>
      <c r="BU127" s="8">
        <f>IFERROR(IF(AND($D127&lt;=BU$6,SUM($I127:BT127)&lt;&gt;1),1/$F127,0),0)</f>
        <v>0</v>
      </c>
    </row>
    <row r="128" spans="1:73">
      <c r="A128" s="19"/>
      <c r="B128" s="42"/>
      <c r="C128" s="38"/>
      <c r="D128" s="16"/>
      <c r="E128" s="34"/>
      <c r="F128" s="19"/>
      <c r="G128" s="5"/>
      <c r="H128" s="6"/>
      <c r="I128" s="2" t="s">
        <v>8</v>
      </c>
      <c r="J128" s="9">
        <f t="shared" ref="J128:Y128" si="303">J127*$C127</f>
        <v>0</v>
      </c>
      <c r="K128" s="10">
        <f t="shared" si="303"/>
        <v>0</v>
      </c>
      <c r="L128" s="10">
        <f t="shared" si="303"/>
        <v>0</v>
      </c>
      <c r="M128" s="10">
        <f t="shared" si="303"/>
        <v>0</v>
      </c>
      <c r="N128" s="10">
        <f t="shared" si="303"/>
        <v>0</v>
      </c>
      <c r="O128" s="10">
        <f t="shared" si="303"/>
        <v>0</v>
      </c>
      <c r="P128" s="10">
        <f t="shared" si="303"/>
        <v>0</v>
      </c>
      <c r="Q128" s="10">
        <f t="shared" si="303"/>
        <v>0</v>
      </c>
      <c r="R128" s="10">
        <f t="shared" si="303"/>
        <v>0</v>
      </c>
      <c r="S128" s="10">
        <f t="shared" si="303"/>
        <v>0</v>
      </c>
      <c r="T128" s="10">
        <f t="shared" si="303"/>
        <v>0</v>
      </c>
      <c r="U128" s="10">
        <f t="shared" si="303"/>
        <v>0</v>
      </c>
      <c r="V128" s="10">
        <f t="shared" si="303"/>
        <v>0</v>
      </c>
      <c r="W128" s="10">
        <f t="shared" si="303"/>
        <v>0</v>
      </c>
      <c r="X128" s="10">
        <f t="shared" si="303"/>
        <v>0</v>
      </c>
      <c r="Y128" s="10">
        <f t="shared" si="303"/>
        <v>0</v>
      </c>
      <c r="Z128" s="10">
        <f t="shared" ref="Z128:BK128" si="304">Z127*$C127</f>
        <v>0</v>
      </c>
      <c r="AA128" s="10">
        <f t="shared" si="304"/>
        <v>0</v>
      </c>
      <c r="AB128" s="10">
        <f t="shared" si="304"/>
        <v>0</v>
      </c>
      <c r="AC128" s="10">
        <f t="shared" si="304"/>
        <v>0</v>
      </c>
      <c r="AD128" s="10">
        <f t="shared" si="304"/>
        <v>0</v>
      </c>
      <c r="AE128" s="10">
        <f t="shared" si="304"/>
        <v>0</v>
      </c>
      <c r="AF128" s="10">
        <f t="shared" si="304"/>
        <v>0</v>
      </c>
      <c r="AG128" s="10">
        <f t="shared" si="304"/>
        <v>0</v>
      </c>
      <c r="AH128" s="10">
        <f t="shared" si="304"/>
        <v>0</v>
      </c>
      <c r="AI128" s="10">
        <f t="shared" si="304"/>
        <v>0</v>
      </c>
      <c r="AJ128" s="10">
        <f t="shared" si="304"/>
        <v>0</v>
      </c>
      <c r="AK128" s="10">
        <f t="shared" si="304"/>
        <v>0</v>
      </c>
      <c r="AL128" s="10">
        <f t="shared" si="304"/>
        <v>0</v>
      </c>
      <c r="AM128" s="10">
        <f t="shared" si="304"/>
        <v>0</v>
      </c>
      <c r="AN128" s="10">
        <f t="shared" si="304"/>
        <v>0</v>
      </c>
      <c r="AO128" s="10">
        <f t="shared" si="304"/>
        <v>0</v>
      </c>
      <c r="AP128" s="10">
        <f t="shared" si="304"/>
        <v>0</v>
      </c>
      <c r="AQ128" s="10">
        <f t="shared" si="304"/>
        <v>0</v>
      </c>
      <c r="AR128" s="10">
        <f t="shared" si="304"/>
        <v>0</v>
      </c>
      <c r="AS128" s="10">
        <f t="shared" si="304"/>
        <v>0</v>
      </c>
      <c r="AT128" s="10">
        <f t="shared" si="304"/>
        <v>0</v>
      </c>
      <c r="AU128" s="10">
        <f t="shared" si="304"/>
        <v>0</v>
      </c>
      <c r="AV128" s="10">
        <f t="shared" si="304"/>
        <v>0</v>
      </c>
      <c r="AW128" s="10">
        <f t="shared" si="304"/>
        <v>0</v>
      </c>
      <c r="AX128" s="10">
        <f t="shared" si="304"/>
        <v>0</v>
      </c>
      <c r="AY128" s="10">
        <f t="shared" si="304"/>
        <v>0</v>
      </c>
      <c r="AZ128" s="10">
        <f t="shared" si="304"/>
        <v>0</v>
      </c>
      <c r="BA128" s="10">
        <f t="shared" si="304"/>
        <v>0</v>
      </c>
      <c r="BB128" s="10">
        <f t="shared" si="304"/>
        <v>0</v>
      </c>
      <c r="BC128" s="10">
        <f t="shared" si="304"/>
        <v>0</v>
      </c>
      <c r="BD128" s="10">
        <f t="shared" si="304"/>
        <v>0</v>
      </c>
      <c r="BE128" s="10">
        <f t="shared" si="304"/>
        <v>0</v>
      </c>
      <c r="BF128" s="10">
        <f t="shared" si="304"/>
        <v>0</v>
      </c>
      <c r="BG128" s="10">
        <f t="shared" si="304"/>
        <v>0</v>
      </c>
      <c r="BH128" s="10">
        <f t="shared" si="304"/>
        <v>0</v>
      </c>
      <c r="BI128" s="10">
        <f t="shared" si="304"/>
        <v>0</v>
      </c>
      <c r="BJ128" s="10">
        <f t="shared" si="304"/>
        <v>0</v>
      </c>
      <c r="BK128" s="10">
        <f t="shared" si="304"/>
        <v>0</v>
      </c>
      <c r="BL128" s="10">
        <f t="shared" ref="BL128:BU128" si="305">BL127*$C127</f>
        <v>0</v>
      </c>
      <c r="BM128" s="10">
        <f t="shared" si="305"/>
        <v>0</v>
      </c>
      <c r="BN128" s="10">
        <f t="shared" si="305"/>
        <v>0</v>
      </c>
      <c r="BO128" s="10">
        <f t="shared" si="305"/>
        <v>0</v>
      </c>
      <c r="BP128" s="10">
        <f t="shared" si="305"/>
        <v>0</v>
      </c>
      <c r="BQ128" s="10">
        <f t="shared" si="305"/>
        <v>0</v>
      </c>
      <c r="BR128" s="10">
        <f t="shared" si="305"/>
        <v>0</v>
      </c>
      <c r="BS128" s="10">
        <f t="shared" si="305"/>
        <v>0</v>
      </c>
      <c r="BT128" s="10">
        <f t="shared" si="305"/>
        <v>0</v>
      </c>
      <c r="BU128" s="10">
        <f t="shared" si="305"/>
        <v>0</v>
      </c>
    </row>
    <row r="129" spans="1:73">
      <c r="A129" s="20" t="s">
        <v>127</v>
      </c>
      <c r="B129" s="43" t="s">
        <v>128</v>
      </c>
      <c r="C129" s="39">
        <f>VLOOKUP(A129,'Resumo Eventograma'!A:E,5,FALSE)</f>
        <v>1350881.08</v>
      </c>
      <c r="D129" s="17">
        <f>EDATE(D$7,E129)</f>
        <v>45413</v>
      </c>
      <c r="E129" s="35">
        <v>8</v>
      </c>
      <c r="F129" s="20">
        <v>2</v>
      </c>
      <c r="G129" s="3">
        <f t="shared" ref="G129" si="306">IF(F129&lt;&gt;"",H129-D129,"")</f>
        <v>91</v>
      </c>
      <c r="H129" s="4">
        <f t="shared" ref="H129" si="307">IFERROR(EOMONTH(D129,F129),"")</f>
        <v>45504</v>
      </c>
      <c r="I129" s="1" t="s">
        <v>7</v>
      </c>
      <c r="J129" s="7">
        <v>0</v>
      </c>
      <c r="K129" s="8">
        <f>IFERROR(IF(AND($D129&lt;=K$6,SUM($I129:J129)&lt;&gt;1),1/$F129,0),0)</f>
        <v>0</v>
      </c>
      <c r="L129" s="8">
        <f>IFERROR(IF(AND($D129&lt;=L$6,SUM($I129:K129)&lt;&gt;1),1/$F129,0),0)</f>
        <v>0</v>
      </c>
      <c r="M129" s="8">
        <f>IFERROR(IF(AND($D129&lt;=M$6,SUM($I129:L129)&lt;&gt;1),1/$F129,0),0)</f>
        <v>0</v>
      </c>
      <c r="N129" s="8">
        <f>IFERROR(IF(AND($D129&lt;=N$6,SUM($I129:M129)&lt;&gt;1),1/$F129,0),0)</f>
        <v>0</v>
      </c>
      <c r="O129" s="8">
        <f>IFERROR(IF(AND($D129&lt;=O$6,SUM($I129:N129)&lt;&gt;1),1/$F129,0),0)</f>
        <v>0</v>
      </c>
      <c r="P129" s="8">
        <f>IFERROR(IF(AND($D129&lt;=P$6,SUM($I129:O129)&lt;&gt;1),1/$F129,0),0)</f>
        <v>0</v>
      </c>
      <c r="Q129" s="8">
        <f>IFERROR(IF(AND($D129&lt;=Q$6,SUM($I129:P129)&lt;&gt;1),1/$F129,0),0)</f>
        <v>0</v>
      </c>
      <c r="R129" s="8">
        <f>IFERROR(IF(AND($D129&lt;=R$6,SUM($I129:Q129)&lt;&gt;1),1/$F129,0),0)</f>
        <v>0</v>
      </c>
      <c r="S129" s="8">
        <f>IFERROR(IF(AND($D129&lt;=S$6,SUM($I129:R129)&lt;&gt;1),1/$F129,0),0)</f>
        <v>0.5</v>
      </c>
      <c r="T129" s="8">
        <f>IFERROR(IF(AND($D129&lt;=T$6,SUM($I129:S129)&lt;&gt;1),1/$F129,0),0)</f>
        <v>0.5</v>
      </c>
      <c r="U129" s="8">
        <f>IFERROR(IF(AND($D129&lt;=U$6,SUM($I129:T129)&lt;&gt;1),1/$F129,0),0)</f>
        <v>0</v>
      </c>
      <c r="V129" s="8">
        <f>IFERROR(IF(AND($D129&lt;=V$6,SUM($I129:U129)&lt;&gt;1),1/$F129,0),0)</f>
        <v>0</v>
      </c>
      <c r="W129" s="8">
        <f>IFERROR(IF(AND($D129&lt;=W$6,SUM($I129:V129)&lt;&gt;1),1/$F129,0),0)</f>
        <v>0</v>
      </c>
      <c r="X129" s="8">
        <f>IFERROR(IF(AND($D129&lt;=X$6,SUM($I129:W129)&lt;&gt;1),1/$F129,0),0)</f>
        <v>0</v>
      </c>
      <c r="Y129" s="8">
        <f>IFERROR(IF(AND($D129&lt;=Y$6,SUM($I129:X129)&lt;&gt;1),1/$F129,0),0)</f>
        <v>0</v>
      </c>
      <c r="Z129" s="8">
        <f>IFERROR(IF(AND($D129&lt;=Z$6,SUM($I129:Y129)&lt;&gt;1),1/$F129,0),0)</f>
        <v>0</v>
      </c>
      <c r="AA129" s="8">
        <f>IFERROR(IF(AND($D129&lt;=AA$6,SUM($I129:Z129)&lt;&gt;1),1/$F129,0),0)</f>
        <v>0</v>
      </c>
      <c r="AB129" s="8">
        <f>IFERROR(IF(AND($D129&lt;=AB$6,SUM($I129:AA129)&lt;&gt;1),1/$F129,0),0)</f>
        <v>0</v>
      </c>
      <c r="AC129" s="8">
        <f>IFERROR(IF(AND($D129&lt;=AC$6,SUM($I129:AB129)&lt;&gt;1),1/$F129,0),0)</f>
        <v>0</v>
      </c>
      <c r="AD129" s="8">
        <f>IFERROR(IF(AND($D129&lt;=AD$6,SUM($I129:AC129)&lt;&gt;1),1/$F129,0),0)</f>
        <v>0</v>
      </c>
      <c r="AE129" s="8">
        <f>IFERROR(IF(AND($D129&lt;=AE$6,SUM($I129:AD129)&lt;&gt;1),1/$F129,0),0)</f>
        <v>0</v>
      </c>
      <c r="AF129" s="8">
        <f>IFERROR(IF(AND($D129&lt;=AF$6,SUM($I129:AE129)&lt;&gt;1),1/$F129,0),0)</f>
        <v>0</v>
      </c>
      <c r="AG129" s="8">
        <f>IFERROR(IF(AND($D129&lt;=AG$6,SUM($I129:AF129)&lt;&gt;1),1/$F129,0),0)</f>
        <v>0</v>
      </c>
      <c r="AH129" s="8">
        <f>IFERROR(IF(AND($D129&lt;=AH$6,SUM($I129:AG129)&lt;&gt;1),1/$F129,0),0)</f>
        <v>0</v>
      </c>
      <c r="AI129" s="8">
        <f>IFERROR(IF(AND($D129&lt;=AI$6,SUM($I129:AH129)&lt;&gt;1),1/$F129,0),0)</f>
        <v>0</v>
      </c>
      <c r="AJ129" s="8">
        <f>IFERROR(IF(AND($D129&lt;=AJ$6,SUM($I129:AI129)&lt;&gt;1),1/$F129,0),0)</f>
        <v>0</v>
      </c>
      <c r="AK129" s="8">
        <f>IFERROR(IF(AND($D129&lt;=AK$6,SUM($I129:AJ129)&lt;&gt;1),1/$F129,0),0)</f>
        <v>0</v>
      </c>
      <c r="AL129" s="8">
        <f>IFERROR(IF(AND($D129&lt;=AL$6,SUM($I129:AK129)&lt;&gt;1),1/$F129,0),0)</f>
        <v>0</v>
      </c>
      <c r="AM129" s="8">
        <f>IFERROR(IF(AND($D129&lt;=AM$6,SUM($I129:AL129)&lt;&gt;1),1/$F129,0),0)</f>
        <v>0</v>
      </c>
      <c r="AN129" s="8">
        <f>IFERROR(IF(AND($D129&lt;=AN$6,SUM($I129:AM129)&lt;&gt;1),1/$F129,0),0)</f>
        <v>0</v>
      </c>
      <c r="AO129" s="8">
        <f>IFERROR(IF(AND($D129&lt;=AO$6,SUM($I129:AN129)&lt;&gt;1),1/$F129,0),0)</f>
        <v>0</v>
      </c>
      <c r="AP129" s="8">
        <f>IFERROR(IF(AND($D129&lt;=AP$6,SUM($I129:AO129)&lt;&gt;1),1/$F129,0),0)</f>
        <v>0</v>
      </c>
      <c r="AQ129" s="8">
        <f>IFERROR(IF(AND($D129&lt;=AQ$6,SUM($I129:AP129)&lt;&gt;1),1/$F129,0),0)</f>
        <v>0</v>
      </c>
      <c r="AR129" s="8">
        <f>IFERROR(IF(AND($D129&lt;=AR$6,SUM($I129:AQ129)&lt;&gt;1),1/$F129,0),0)</f>
        <v>0</v>
      </c>
      <c r="AS129" s="8">
        <f>IFERROR(IF(AND($D129&lt;=AS$6,SUM($I129:AR129)&lt;&gt;1),1/$F129,0),0)</f>
        <v>0</v>
      </c>
      <c r="AT129" s="8">
        <f>IFERROR(IF(AND($D129&lt;=AT$6,SUM($I129:AS129)&lt;&gt;1),1/$F129,0),0)</f>
        <v>0</v>
      </c>
      <c r="AU129" s="8">
        <f>IFERROR(IF(AND($D129&lt;=AU$6,SUM($I129:AT129)&lt;&gt;1),1/$F129,0),0)</f>
        <v>0</v>
      </c>
      <c r="AV129" s="8">
        <f>IFERROR(IF(AND($D129&lt;=AV$6,SUM($I129:AU129)&lt;&gt;1),1/$F129,0),0)</f>
        <v>0</v>
      </c>
      <c r="AW129" s="8">
        <f>IFERROR(IF(AND($D129&lt;=AW$6,SUM($I129:AV129)&lt;&gt;1),1/$F129,0),0)</f>
        <v>0</v>
      </c>
      <c r="AX129" s="8">
        <f>IFERROR(IF(AND($D129&lt;=AX$6,SUM($I129:AW129)&lt;&gt;1),1/$F129,0),0)</f>
        <v>0</v>
      </c>
      <c r="AY129" s="8">
        <f>IFERROR(IF(AND($D129&lt;=AY$6,SUM($I129:AX129)&lt;&gt;1),1/$F129,0),0)</f>
        <v>0</v>
      </c>
      <c r="AZ129" s="8">
        <f>IFERROR(IF(AND($D129&lt;=AZ$6,SUM($I129:AY129)&lt;&gt;1),1/$F129,0),0)</f>
        <v>0</v>
      </c>
      <c r="BA129" s="8">
        <f>IFERROR(IF(AND($D129&lt;=BA$6,SUM($I129:AZ129)&lt;&gt;1),1/$F129,0),0)</f>
        <v>0</v>
      </c>
      <c r="BB129" s="8">
        <f>IFERROR(IF(AND($D129&lt;=BB$6,SUM($I129:BA129)&lt;&gt;1),1/$F129,0),0)</f>
        <v>0</v>
      </c>
      <c r="BC129" s="8">
        <f>IFERROR(IF(AND($D129&lt;=BC$6,SUM($I129:BB129)&lt;&gt;1),1/$F129,0),0)</f>
        <v>0</v>
      </c>
      <c r="BD129" s="8">
        <f>IFERROR(IF(AND($D129&lt;=BD$6,SUM($I129:BC129)&lt;&gt;1),1/$F129,0),0)</f>
        <v>0</v>
      </c>
      <c r="BE129" s="8">
        <f>IFERROR(IF(AND($D129&lt;=BE$6,SUM($I129:BD129)&lt;&gt;1),1/$F129,0),0)</f>
        <v>0</v>
      </c>
      <c r="BF129" s="8">
        <f>IFERROR(IF(AND($D129&lt;=BF$6,SUM($I129:BE129)&lt;&gt;1),1/$F129,0),0)</f>
        <v>0</v>
      </c>
      <c r="BG129" s="8">
        <f>IFERROR(IF(AND($D129&lt;=BG$6,SUM($I129:BF129)&lt;&gt;1),1/$F129,0),0)</f>
        <v>0</v>
      </c>
      <c r="BH129" s="8">
        <f>IFERROR(IF(AND($D129&lt;=BH$6,SUM($I129:BG129)&lt;&gt;1),1/$F129,0),0)</f>
        <v>0</v>
      </c>
      <c r="BI129" s="8">
        <f>IFERROR(IF(AND($D129&lt;=BI$6,SUM($I129:BH129)&lt;&gt;1),1/$F129,0),0)</f>
        <v>0</v>
      </c>
      <c r="BJ129" s="8">
        <f>IFERROR(IF(AND($D129&lt;=BJ$6,SUM($I129:BI129)&lt;&gt;1),1/$F129,0),0)</f>
        <v>0</v>
      </c>
      <c r="BK129" s="8">
        <f>IFERROR(IF(AND($D129&lt;=BK$6,SUM($I129:BJ129)&lt;&gt;1),1/$F129,0),0)</f>
        <v>0</v>
      </c>
      <c r="BL129" s="8">
        <f>IFERROR(IF(AND($D129&lt;=BL$6,SUM($I129:BK129)&lt;&gt;1),1/$F129,0),0)</f>
        <v>0</v>
      </c>
      <c r="BM129" s="8">
        <f>IFERROR(IF(AND($D129&lt;=BM$6,SUM($I129:BL129)&lt;&gt;1),1/$F129,0),0)</f>
        <v>0</v>
      </c>
      <c r="BN129" s="8">
        <f>IFERROR(IF(AND($D129&lt;=BN$6,SUM($I129:BM129)&lt;&gt;1),1/$F129,0),0)</f>
        <v>0</v>
      </c>
      <c r="BO129" s="8">
        <f>IFERROR(IF(AND($D129&lt;=BO$6,SUM($I129:BN129)&lt;&gt;1),1/$F129,0),0)</f>
        <v>0</v>
      </c>
      <c r="BP129" s="8">
        <f>IFERROR(IF(AND($D129&lt;=BP$6,SUM($I129:BO129)&lt;&gt;1),1/$F129,0),0)</f>
        <v>0</v>
      </c>
      <c r="BQ129" s="8">
        <f>IFERROR(IF(AND($D129&lt;=BQ$6,SUM($I129:BP129)&lt;&gt;1),1/$F129,0),0)</f>
        <v>0</v>
      </c>
      <c r="BR129" s="8">
        <f>IFERROR(IF(AND($D129&lt;=BR$6,SUM($I129:BQ129)&lt;&gt;1),1/$F129,0),0)</f>
        <v>0</v>
      </c>
      <c r="BS129" s="8">
        <f>IFERROR(IF(AND($D129&lt;=BS$6,SUM($I129:BR129)&lt;&gt;1),1/$F129,0),0)</f>
        <v>0</v>
      </c>
      <c r="BT129" s="8">
        <f>IFERROR(IF(AND($D129&lt;=BT$6,SUM($I129:BS129)&lt;&gt;1),1/$F129,0),0)</f>
        <v>0</v>
      </c>
      <c r="BU129" s="8">
        <f>IFERROR(IF(AND($D129&lt;=BU$6,SUM($I129:BT129)&lt;&gt;1),1/$F129,0),0)</f>
        <v>0</v>
      </c>
    </row>
    <row r="130" spans="1:73">
      <c r="A130" s="20"/>
      <c r="B130" s="43"/>
      <c r="C130" s="39"/>
      <c r="D130" s="17"/>
      <c r="E130" s="35"/>
      <c r="F130" s="20"/>
      <c r="G130" s="5"/>
      <c r="H130" s="6"/>
      <c r="I130" s="2" t="s">
        <v>8</v>
      </c>
      <c r="J130" s="9">
        <f t="shared" ref="J130:Y130" si="308">J129*$C129</f>
        <v>0</v>
      </c>
      <c r="K130" s="10">
        <f t="shared" si="308"/>
        <v>0</v>
      </c>
      <c r="L130" s="10">
        <f t="shared" si="308"/>
        <v>0</v>
      </c>
      <c r="M130" s="10">
        <f t="shared" si="308"/>
        <v>0</v>
      </c>
      <c r="N130" s="10">
        <f t="shared" si="308"/>
        <v>0</v>
      </c>
      <c r="O130" s="10">
        <f t="shared" si="308"/>
        <v>0</v>
      </c>
      <c r="P130" s="10">
        <f t="shared" si="308"/>
        <v>0</v>
      </c>
      <c r="Q130" s="10">
        <f t="shared" si="308"/>
        <v>0</v>
      </c>
      <c r="R130" s="10">
        <f t="shared" si="308"/>
        <v>0</v>
      </c>
      <c r="S130" s="10">
        <f t="shared" si="308"/>
        <v>675440.54</v>
      </c>
      <c r="T130" s="10">
        <f t="shared" si="308"/>
        <v>675440.54</v>
      </c>
      <c r="U130" s="10">
        <f t="shared" si="308"/>
        <v>0</v>
      </c>
      <c r="V130" s="10">
        <f t="shared" si="308"/>
        <v>0</v>
      </c>
      <c r="W130" s="10">
        <f t="shared" si="308"/>
        <v>0</v>
      </c>
      <c r="X130" s="10">
        <f t="shared" si="308"/>
        <v>0</v>
      </c>
      <c r="Y130" s="10">
        <f t="shared" si="308"/>
        <v>0</v>
      </c>
      <c r="Z130" s="10">
        <f t="shared" ref="Z130:BK130" si="309">Z129*$C129</f>
        <v>0</v>
      </c>
      <c r="AA130" s="10">
        <f t="shared" si="309"/>
        <v>0</v>
      </c>
      <c r="AB130" s="10">
        <f t="shared" si="309"/>
        <v>0</v>
      </c>
      <c r="AC130" s="10">
        <f t="shared" si="309"/>
        <v>0</v>
      </c>
      <c r="AD130" s="10">
        <f t="shared" si="309"/>
        <v>0</v>
      </c>
      <c r="AE130" s="10">
        <f t="shared" si="309"/>
        <v>0</v>
      </c>
      <c r="AF130" s="10">
        <f t="shared" si="309"/>
        <v>0</v>
      </c>
      <c r="AG130" s="10">
        <f t="shared" si="309"/>
        <v>0</v>
      </c>
      <c r="AH130" s="10">
        <f t="shared" si="309"/>
        <v>0</v>
      </c>
      <c r="AI130" s="10">
        <f t="shared" si="309"/>
        <v>0</v>
      </c>
      <c r="AJ130" s="10">
        <f t="shared" si="309"/>
        <v>0</v>
      </c>
      <c r="AK130" s="10">
        <f t="shared" si="309"/>
        <v>0</v>
      </c>
      <c r="AL130" s="10">
        <f t="shared" si="309"/>
        <v>0</v>
      </c>
      <c r="AM130" s="10">
        <f t="shared" si="309"/>
        <v>0</v>
      </c>
      <c r="AN130" s="10">
        <f t="shared" si="309"/>
        <v>0</v>
      </c>
      <c r="AO130" s="10">
        <f t="shared" si="309"/>
        <v>0</v>
      </c>
      <c r="AP130" s="10">
        <f t="shared" si="309"/>
        <v>0</v>
      </c>
      <c r="AQ130" s="10">
        <f t="shared" si="309"/>
        <v>0</v>
      </c>
      <c r="AR130" s="10">
        <f t="shared" si="309"/>
        <v>0</v>
      </c>
      <c r="AS130" s="10">
        <f t="shared" si="309"/>
        <v>0</v>
      </c>
      <c r="AT130" s="10">
        <f t="shared" si="309"/>
        <v>0</v>
      </c>
      <c r="AU130" s="10">
        <f t="shared" si="309"/>
        <v>0</v>
      </c>
      <c r="AV130" s="10">
        <f t="shared" si="309"/>
        <v>0</v>
      </c>
      <c r="AW130" s="10">
        <f t="shared" si="309"/>
        <v>0</v>
      </c>
      <c r="AX130" s="10">
        <f t="shared" si="309"/>
        <v>0</v>
      </c>
      <c r="AY130" s="10">
        <f t="shared" si="309"/>
        <v>0</v>
      </c>
      <c r="AZ130" s="10">
        <f t="shared" si="309"/>
        <v>0</v>
      </c>
      <c r="BA130" s="10">
        <f t="shared" si="309"/>
        <v>0</v>
      </c>
      <c r="BB130" s="10">
        <f t="shared" si="309"/>
        <v>0</v>
      </c>
      <c r="BC130" s="10">
        <f t="shared" si="309"/>
        <v>0</v>
      </c>
      <c r="BD130" s="10">
        <f t="shared" si="309"/>
        <v>0</v>
      </c>
      <c r="BE130" s="10">
        <f t="shared" si="309"/>
        <v>0</v>
      </c>
      <c r="BF130" s="10">
        <f t="shared" si="309"/>
        <v>0</v>
      </c>
      <c r="BG130" s="10">
        <f t="shared" si="309"/>
        <v>0</v>
      </c>
      <c r="BH130" s="10">
        <f t="shared" si="309"/>
        <v>0</v>
      </c>
      <c r="BI130" s="10">
        <f t="shared" si="309"/>
        <v>0</v>
      </c>
      <c r="BJ130" s="10">
        <f t="shared" si="309"/>
        <v>0</v>
      </c>
      <c r="BK130" s="10">
        <f t="shared" si="309"/>
        <v>0</v>
      </c>
      <c r="BL130" s="10">
        <f t="shared" ref="BL130:BU130" si="310">BL129*$C129</f>
        <v>0</v>
      </c>
      <c r="BM130" s="10">
        <f t="shared" si="310"/>
        <v>0</v>
      </c>
      <c r="BN130" s="10">
        <f t="shared" si="310"/>
        <v>0</v>
      </c>
      <c r="BO130" s="10">
        <f t="shared" si="310"/>
        <v>0</v>
      </c>
      <c r="BP130" s="10">
        <f t="shared" si="310"/>
        <v>0</v>
      </c>
      <c r="BQ130" s="10">
        <f t="shared" si="310"/>
        <v>0</v>
      </c>
      <c r="BR130" s="10">
        <f t="shared" si="310"/>
        <v>0</v>
      </c>
      <c r="BS130" s="10">
        <f t="shared" si="310"/>
        <v>0</v>
      </c>
      <c r="BT130" s="10">
        <f t="shared" si="310"/>
        <v>0</v>
      </c>
      <c r="BU130" s="10">
        <f t="shared" si="310"/>
        <v>0</v>
      </c>
    </row>
    <row r="131" spans="1:73">
      <c r="A131" s="20" t="s">
        <v>129</v>
      </c>
      <c r="B131" s="43" t="s">
        <v>130</v>
      </c>
      <c r="C131" s="39">
        <f>VLOOKUP(A131,'Resumo Eventograma'!A:E,5,FALSE)</f>
        <v>3330395.89</v>
      </c>
      <c r="D131" s="17">
        <f>EDATE(D$7,E131)</f>
        <v>45444</v>
      </c>
      <c r="E131" s="35">
        <v>9</v>
      </c>
      <c r="F131" s="20">
        <v>3</v>
      </c>
      <c r="G131" s="3">
        <f t="shared" ref="G131" si="311">IF(F131&lt;&gt;"",H131-D131,"")</f>
        <v>121</v>
      </c>
      <c r="H131" s="4">
        <f t="shared" ref="H131" si="312">IFERROR(EOMONTH(D131,F131),"")</f>
        <v>45565</v>
      </c>
      <c r="I131" s="1" t="s">
        <v>7</v>
      </c>
      <c r="J131" s="7">
        <v>0</v>
      </c>
      <c r="K131" s="8">
        <f>IFERROR(IF(AND($D131&lt;=K$6,SUM($I131:J131)&lt;&gt;1),1/$F131,0),0)</f>
        <v>0</v>
      </c>
      <c r="L131" s="8">
        <f>IFERROR(IF(AND($D131&lt;=L$6,SUM($I131:K131)&lt;&gt;1),1/$F131,0),0)</f>
        <v>0</v>
      </c>
      <c r="M131" s="8">
        <f>IFERROR(IF(AND($D131&lt;=M$6,SUM($I131:L131)&lt;&gt;1),1/$F131,0),0)</f>
        <v>0</v>
      </c>
      <c r="N131" s="8">
        <f>IFERROR(IF(AND($D131&lt;=N$6,SUM($I131:M131)&lt;&gt;1),1/$F131,0),0)</f>
        <v>0</v>
      </c>
      <c r="O131" s="8">
        <f>IFERROR(IF(AND($D131&lt;=O$6,SUM($I131:N131)&lt;&gt;1),1/$F131,0),0)</f>
        <v>0</v>
      </c>
      <c r="P131" s="8">
        <f>IFERROR(IF(AND($D131&lt;=P$6,SUM($I131:O131)&lt;&gt;1),1/$F131,0),0)</f>
        <v>0</v>
      </c>
      <c r="Q131" s="8">
        <f>IFERROR(IF(AND($D131&lt;=Q$6,SUM($I131:P131)&lt;&gt;1),1/$F131,0),0)</f>
        <v>0</v>
      </c>
      <c r="R131" s="8">
        <f>IFERROR(IF(AND($D131&lt;=R$6,SUM($I131:Q131)&lt;&gt;1),1/$F131,0),0)</f>
        <v>0</v>
      </c>
      <c r="S131" s="8">
        <f>IFERROR(IF(AND($D131&lt;=S$6,SUM($I131:R131)&lt;&gt;1),1/$F131,0),0)</f>
        <v>0</v>
      </c>
      <c r="T131" s="8">
        <f>IFERROR(IF(AND($D131&lt;=T$6,SUM($I131:S131)&lt;&gt;1),1/$F131,0),0)</f>
        <v>0.33333333333333331</v>
      </c>
      <c r="U131" s="8">
        <f>IFERROR(IF(AND($D131&lt;=U$6,SUM($I131:T131)&lt;&gt;1),1/$F131,0),0)</f>
        <v>0.33333333333333331</v>
      </c>
      <c r="V131" s="8">
        <f>IFERROR(IF(AND($D131&lt;=V$6,SUM($I131:U131)&lt;&gt;1),1/$F131,0),0)</f>
        <v>0.33333333333333331</v>
      </c>
      <c r="W131" s="8">
        <f>IFERROR(IF(AND($D131&lt;=W$6,SUM($I131:V131)&lt;&gt;1),1/$F131,0),0)</f>
        <v>0</v>
      </c>
      <c r="X131" s="8">
        <f>IFERROR(IF(AND($D131&lt;=X$6,SUM($I131:W131)&lt;&gt;1),1/$F131,0),0)</f>
        <v>0</v>
      </c>
      <c r="Y131" s="8">
        <f>IFERROR(IF(AND($D131&lt;=Y$6,SUM($I131:X131)&lt;&gt;1),1/$F131,0),0)</f>
        <v>0</v>
      </c>
      <c r="Z131" s="8">
        <f>IFERROR(IF(AND($D131&lt;=Z$6,SUM($I131:Y131)&lt;&gt;1),1/$F131,0),0)</f>
        <v>0</v>
      </c>
      <c r="AA131" s="8">
        <f>IFERROR(IF(AND($D131&lt;=AA$6,SUM($I131:Z131)&lt;&gt;1),1/$F131,0),0)</f>
        <v>0</v>
      </c>
      <c r="AB131" s="8">
        <f>IFERROR(IF(AND($D131&lt;=AB$6,SUM($I131:AA131)&lt;&gt;1),1/$F131,0),0)</f>
        <v>0</v>
      </c>
      <c r="AC131" s="8">
        <f>IFERROR(IF(AND($D131&lt;=AC$6,SUM($I131:AB131)&lt;&gt;1),1/$F131,0),0)</f>
        <v>0</v>
      </c>
      <c r="AD131" s="8">
        <f>IFERROR(IF(AND($D131&lt;=AD$6,SUM($I131:AC131)&lt;&gt;1),1/$F131,0),0)</f>
        <v>0</v>
      </c>
      <c r="AE131" s="8">
        <f>IFERROR(IF(AND($D131&lt;=AE$6,SUM($I131:AD131)&lt;&gt;1),1/$F131,0),0)</f>
        <v>0</v>
      </c>
      <c r="AF131" s="8">
        <f>IFERROR(IF(AND($D131&lt;=AF$6,SUM($I131:AE131)&lt;&gt;1),1/$F131,0),0)</f>
        <v>0</v>
      </c>
      <c r="AG131" s="8">
        <f>IFERROR(IF(AND($D131&lt;=AG$6,SUM($I131:AF131)&lt;&gt;1),1/$F131,0),0)</f>
        <v>0</v>
      </c>
      <c r="AH131" s="8">
        <f>IFERROR(IF(AND($D131&lt;=AH$6,SUM($I131:AG131)&lt;&gt;1),1/$F131,0),0)</f>
        <v>0</v>
      </c>
      <c r="AI131" s="8">
        <f>IFERROR(IF(AND($D131&lt;=AI$6,SUM($I131:AH131)&lt;&gt;1),1/$F131,0),0)</f>
        <v>0</v>
      </c>
      <c r="AJ131" s="8">
        <f>IFERROR(IF(AND($D131&lt;=AJ$6,SUM($I131:AI131)&lt;&gt;1),1/$F131,0),0)</f>
        <v>0</v>
      </c>
      <c r="AK131" s="8">
        <f>IFERROR(IF(AND($D131&lt;=AK$6,SUM($I131:AJ131)&lt;&gt;1),1/$F131,0),0)</f>
        <v>0</v>
      </c>
      <c r="AL131" s="8">
        <f>IFERROR(IF(AND($D131&lt;=AL$6,SUM($I131:AK131)&lt;&gt;1),1/$F131,0),0)</f>
        <v>0</v>
      </c>
      <c r="AM131" s="8">
        <f>IFERROR(IF(AND($D131&lt;=AM$6,SUM($I131:AL131)&lt;&gt;1),1/$F131,0),0)</f>
        <v>0</v>
      </c>
      <c r="AN131" s="8">
        <f>IFERROR(IF(AND($D131&lt;=AN$6,SUM($I131:AM131)&lt;&gt;1),1/$F131,0),0)</f>
        <v>0</v>
      </c>
      <c r="AO131" s="8">
        <f>IFERROR(IF(AND($D131&lt;=AO$6,SUM($I131:AN131)&lt;&gt;1),1/$F131,0),0)</f>
        <v>0</v>
      </c>
      <c r="AP131" s="8">
        <f>IFERROR(IF(AND($D131&lt;=AP$6,SUM($I131:AO131)&lt;&gt;1),1/$F131,0),0)</f>
        <v>0</v>
      </c>
      <c r="AQ131" s="8">
        <f>IFERROR(IF(AND($D131&lt;=AQ$6,SUM($I131:AP131)&lt;&gt;1),1/$F131,0),0)</f>
        <v>0</v>
      </c>
      <c r="AR131" s="8">
        <f>IFERROR(IF(AND($D131&lt;=AR$6,SUM($I131:AQ131)&lt;&gt;1),1/$F131,0),0)</f>
        <v>0</v>
      </c>
      <c r="AS131" s="8">
        <f>IFERROR(IF(AND($D131&lt;=AS$6,SUM($I131:AR131)&lt;&gt;1),1/$F131,0),0)</f>
        <v>0</v>
      </c>
      <c r="AT131" s="8">
        <f>IFERROR(IF(AND($D131&lt;=AT$6,SUM($I131:AS131)&lt;&gt;1),1/$F131,0),0)</f>
        <v>0</v>
      </c>
      <c r="AU131" s="8">
        <f>IFERROR(IF(AND($D131&lt;=AU$6,SUM($I131:AT131)&lt;&gt;1),1/$F131,0),0)</f>
        <v>0</v>
      </c>
      <c r="AV131" s="8">
        <f>IFERROR(IF(AND($D131&lt;=AV$6,SUM($I131:AU131)&lt;&gt;1),1/$F131,0),0)</f>
        <v>0</v>
      </c>
      <c r="AW131" s="8">
        <f>IFERROR(IF(AND($D131&lt;=AW$6,SUM($I131:AV131)&lt;&gt;1),1/$F131,0),0)</f>
        <v>0</v>
      </c>
      <c r="AX131" s="8">
        <f>IFERROR(IF(AND($D131&lt;=AX$6,SUM($I131:AW131)&lt;&gt;1),1/$F131,0),0)</f>
        <v>0</v>
      </c>
      <c r="AY131" s="8">
        <f>IFERROR(IF(AND($D131&lt;=AY$6,SUM($I131:AX131)&lt;&gt;1),1/$F131,0),0)</f>
        <v>0</v>
      </c>
      <c r="AZ131" s="8">
        <f>IFERROR(IF(AND($D131&lt;=AZ$6,SUM($I131:AY131)&lt;&gt;1),1/$F131,0),0)</f>
        <v>0</v>
      </c>
      <c r="BA131" s="8">
        <f>IFERROR(IF(AND($D131&lt;=BA$6,SUM($I131:AZ131)&lt;&gt;1),1/$F131,0),0)</f>
        <v>0</v>
      </c>
      <c r="BB131" s="8">
        <f>IFERROR(IF(AND($D131&lt;=BB$6,SUM($I131:BA131)&lt;&gt;1),1/$F131,0),0)</f>
        <v>0</v>
      </c>
      <c r="BC131" s="8">
        <f>IFERROR(IF(AND($D131&lt;=BC$6,SUM($I131:BB131)&lt;&gt;1),1/$F131,0),0)</f>
        <v>0</v>
      </c>
      <c r="BD131" s="8">
        <f>IFERROR(IF(AND($D131&lt;=BD$6,SUM($I131:BC131)&lt;&gt;1),1/$F131,0),0)</f>
        <v>0</v>
      </c>
      <c r="BE131" s="8">
        <f>IFERROR(IF(AND($D131&lt;=BE$6,SUM($I131:BD131)&lt;&gt;1),1/$F131,0),0)</f>
        <v>0</v>
      </c>
      <c r="BF131" s="8">
        <f>IFERROR(IF(AND($D131&lt;=BF$6,SUM($I131:BE131)&lt;&gt;1),1/$F131,0),0)</f>
        <v>0</v>
      </c>
      <c r="BG131" s="8">
        <f>IFERROR(IF(AND($D131&lt;=BG$6,SUM($I131:BF131)&lt;&gt;1),1/$F131,0),0)</f>
        <v>0</v>
      </c>
      <c r="BH131" s="8">
        <f>IFERROR(IF(AND($D131&lt;=BH$6,SUM($I131:BG131)&lt;&gt;1),1/$F131,0),0)</f>
        <v>0</v>
      </c>
      <c r="BI131" s="8">
        <f>IFERROR(IF(AND($D131&lt;=BI$6,SUM($I131:BH131)&lt;&gt;1),1/$F131,0),0)</f>
        <v>0</v>
      </c>
      <c r="BJ131" s="8">
        <f>IFERROR(IF(AND($D131&lt;=BJ$6,SUM($I131:BI131)&lt;&gt;1),1/$F131,0),0)</f>
        <v>0</v>
      </c>
      <c r="BK131" s="8">
        <f>IFERROR(IF(AND($D131&lt;=BK$6,SUM($I131:BJ131)&lt;&gt;1),1/$F131,0),0)</f>
        <v>0</v>
      </c>
      <c r="BL131" s="8">
        <f>IFERROR(IF(AND($D131&lt;=BL$6,SUM($I131:BK131)&lt;&gt;1),1/$F131,0),0)</f>
        <v>0</v>
      </c>
      <c r="BM131" s="8">
        <f>IFERROR(IF(AND($D131&lt;=BM$6,SUM($I131:BL131)&lt;&gt;1),1/$F131,0),0)</f>
        <v>0</v>
      </c>
      <c r="BN131" s="8">
        <f>IFERROR(IF(AND($D131&lt;=BN$6,SUM($I131:BM131)&lt;&gt;1),1/$F131,0),0)</f>
        <v>0</v>
      </c>
      <c r="BO131" s="8">
        <f>IFERROR(IF(AND($D131&lt;=BO$6,SUM($I131:BN131)&lt;&gt;1),1/$F131,0),0)</f>
        <v>0</v>
      </c>
      <c r="BP131" s="8">
        <f>IFERROR(IF(AND($D131&lt;=BP$6,SUM($I131:BO131)&lt;&gt;1),1/$F131,0),0)</f>
        <v>0</v>
      </c>
      <c r="BQ131" s="8">
        <f>IFERROR(IF(AND($D131&lt;=BQ$6,SUM($I131:BP131)&lt;&gt;1),1/$F131,0),0)</f>
        <v>0</v>
      </c>
      <c r="BR131" s="8">
        <f>IFERROR(IF(AND($D131&lt;=BR$6,SUM($I131:BQ131)&lt;&gt;1),1/$F131,0),0)</f>
        <v>0</v>
      </c>
      <c r="BS131" s="8">
        <f>IFERROR(IF(AND($D131&lt;=BS$6,SUM($I131:BR131)&lt;&gt;1),1/$F131,0),0)</f>
        <v>0</v>
      </c>
      <c r="BT131" s="8">
        <f>IFERROR(IF(AND($D131&lt;=BT$6,SUM($I131:BS131)&lt;&gt;1),1/$F131,0),0)</f>
        <v>0</v>
      </c>
      <c r="BU131" s="8">
        <f>IFERROR(IF(AND($D131&lt;=BU$6,SUM($I131:BT131)&lt;&gt;1),1/$F131,0),0)</f>
        <v>0</v>
      </c>
    </row>
    <row r="132" spans="1:73">
      <c r="A132" s="20"/>
      <c r="B132" s="43"/>
      <c r="C132" s="39"/>
      <c r="D132" s="17"/>
      <c r="E132" s="35"/>
      <c r="F132" s="20"/>
      <c r="G132" s="5"/>
      <c r="H132" s="6"/>
      <c r="I132" s="2" t="s">
        <v>8</v>
      </c>
      <c r="J132" s="9">
        <f t="shared" ref="J132:Y132" si="313">J131*$C131</f>
        <v>0</v>
      </c>
      <c r="K132" s="10">
        <f t="shared" si="313"/>
        <v>0</v>
      </c>
      <c r="L132" s="10">
        <f t="shared" si="313"/>
        <v>0</v>
      </c>
      <c r="M132" s="10">
        <f t="shared" si="313"/>
        <v>0</v>
      </c>
      <c r="N132" s="10">
        <f t="shared" si="313"/>
        <v>0</v>
      </c>
      <c r="O132" s="10">
        <f t="shared" si="313"/>
        <v>0</v>
      </c>
      <c r="P132" s="10">
        <f t="shared" si="313"/>
        <v>0</v>
      </c>
      <c r="Q132" s="10">
        <f t="shared" si="313"/>
        <v>0</v>
      </c>
      <c r="R132" s="10">
        <f t="shared" si="313"/>
        <v>0</v>
      </c>
      <c r="S132" s="10">
        <f t="shared" si="313"/>
        <v>0</v>
      </c>
      <c r="T132" s="10">
        <f t="shared" si="313"/>
        <v>1110131.9633333334</v>
      </c>
      <c r="U132" s="10">
        <f t="shared" si="313"/>
        <v>1110131.9633333334</v>
      </c>
      <c r="V132" s="10">
        <f t="shared" si="313"/>
        <v>1110131.9633333334</v>
      </c>
      <c r="W132" s="10">
        <f t="shared" si="313"/>
        <v>0</v>
      </c>
      <c r="X132" s="10">
        <f t="shared" si="313"/>
        <v>0</v>
      </c>
      <c r="Y132" s="10">
        <f t="shared" si="313"/>
        <v>0</v>
      </c>
      <c r="Z132" s="10">
        <f t="shared" ref="Z132:BK132" si="314">Z131*$C131</f>
        <v>0</v>
      </c>
      <c r="AA132" s="10">
        <f t="shared" si="314"/>
        <v>0</v>
      </c>
      <c r="AB132" s="10">
        <f t="shared" si="314"/>
        <v>0</v>
      </c>
      <c r="AC132" s="10">
        <f t="shared" si="314"/>
        <v>0</v>
      </c>
      <c r="AD132" s="10">
        <f t="shared" si="314"/>
        <v>0</v>
      </c>
      <c r="AE132" s="10">
        <f t="shared" si="314"/>
        <v>0</v>
      </c>
      <c r="AF132" s="10">
        <f t="shared" si="314"/>
        <v>0</v>
      </c>
      <c r="AG132" s="10">
        <f t="shared" si="314"/>
        <v>0</v>
      </c>
      <c r="AH132" s="10">
        <f t="shared" si="314"/>
        <v>0</v>
      </c>
      <c r="AI132" s="10">
        <f t="shared" si="314"/>
        <v>0</v>
      </c>
      <c r="AJ132" s="10">
        <f t="shared" si="314"/>
        <v>0</v>
      </c>
      <c r="AK132" s="10">
        <f t="shared" si="314"/>
        <v>0</v>
      </c>
      <c r="AL132" s="10">
        <f t="shared" si="314"/>
        <v>0</v>
      </c>
      <c r="AM132" s="10">
        <f t="shared" si="314"/>
        <v>0</v>
      </c>
      <c r="AN132" s="10">
        <f t="shared" si="314"/>
        <v>0</v>
      </c>
      <c r="AO132" s="10">
        <f t="shared" si="314"/>
        <v>0</v>
      </c>
      <c r="AP132" s="10">
        <f t="shared" si="314"/>
        <v>0</v>
      </c>
      <c r="AQ132" s="10">
        <f t="shared" si="314"/>
        <v>0</v>
      </c>
      <c r="AR132" s="10">
        <f t="shared" si="314"/>
        <v>0</v>
      </c>
      <c r="AS132" s="10">
        <f t="shared" si="314"/>
        <v>0</v>
      </c>
      <c r="AT132" s="10">
        <f t="shared" si="314"/>
        <v>0</v>
      </c>
      <c r="AU132" s="10">
        <f t="shared" si="314"/>
        <v>0</v>
      </c>
      <c r="AV132" s="10">
        <f t="shared" si="314"/>
        <v>0</v>
      </c>
      <c r="AW132" s="10">
        <f t="shared" si="314"/>
        <v>0</v>
      </c>
      <c r="AX132" s="10">
        <f t="shared" si="314"/>
        <v>0</v>
      </c>
      <c r="AY132" s="10">
        <f t="shared" si="314"/>
        <v>0</v>
      </c>
      <c r="AZ132" s="10">
        <f t="shared" si="314"/>
        <v>0</v>
      </c>
      <c r="BA132" s="10">
        <f t="shared" si="314"/>
        <v>0</v>
      </c>
      <c r="BB132" s="10">
        <f t="shared" si="314"/>
        <v>0</v>
      </c>
      <c r="BC132" s="10">
        <f t="shared" si="314"/>
        <v>0</v>
      </c>
      <c r="BD132" s="10">
        <f t="shared" si="314"/>
        <v>0</v>
      </c>
      <c r="BE132" s="10">
        <f t="shared" si="314"/>
        <v>0</v>
      </c>
      <c r="BF132" s="10">
        <f t="shared" si="314"/>
        <v>0</v>
      </c>
      <c r="BG132" s="10">
        <f t="shared" si="314"/>
        <v>0</v>
      </c>
      <c r="BH132" s="10">
        <f t="shared" si="314"/>
        <v>0</v>
      </c>
      <c r="BI132" s="10">
        <f t="shared" si="314"/>
        <v>0</v>
      </c>
      <c r="BJ132" s="10">
        <f t="shared" si="314"/>
        <v>0</v>
      </c>
      <c r="BK132" s="10">
        <f t="shared" si="314"/>
        <v>0</v>
      </c>
      <c r="BL132" s="10">
        <f t="shared" ref="BL132:BU132" si="315">BL131*$C131</f>
        <v>0</v>
      </c>
      <c r="BM132" s="10">
        <f t="shared" si="315"/>
        <v>0</v>
      </c>
      <c r="BN132" s="10">
        <f t="shared" si="315"/>
        <v>0</v>
      </c>
      <c r="BO132" s="10">
        <f t="shared" si="315"/>
        <v>0</v>
      </c>
      <c r="BP132" s="10">
        <f t="shared" si="315"/>
        <v>0</v>
      </c>
      <c r="BQ132" s="10">
        <f t="shared" si="315"/>
        <v>0</v>
      </c>
      <c r="BR132" s="10">
        <f t="shared" si="315"/>
        <v>0</v>
      </c>
      <c r="BS132" s="10">
        <f t="shared" si="315"/>
        <v>0</v>
      </c>
      <c r="BT132" s="10">
        <f t="shared" si="315"/>
        <v>0</v>
      </c>
      <c r="BU132" s="10">
        <f t="shared" si="315"/>
        <v>0</v>
      </c>
    </row>
    <row r="133" spans="1:73">
      <c r="A133" s="20" t="s">
        <v>131</v>
      </c>
      <c r="B133" s="43" t="s">
        <v>132</v>
      </c>
      <c r="C133" s="39">
        <f>VLOOKUP(A133,'Resumo Eventograma'!A:E,5,FALSE)</f>
        <v>956393.25</v>
      </c>
      <c r="D133" s="17">
        <f>EDATE(D$7,E133)</f>
        <v>45413</v>
      </c>
      <c r="E133" s="35">
        <v>8</v>
      </c>
      <c r="F133" s="20">
        <v>2</v>
      </c>
      <c r="G133" s="3">
        <f t="shared" ref="G133" si="316">IF(F133&lt;&gt;"",H133-D133,"")</f>
        <v>91</v>
      </c>
      <c r="H133" s="4">
        <f t="shared" ref="H133" si="317">IFERROR(EOMONTH(D133,F133),"")</f>
        <v>45504</v>
      </c>
      <c r="I133" s="1" t="s">
        <v>7</v>
      </c>
      <c r="J133" s="7">
        <v>0</v>
      </c>
      <c r="K133" s="8">
        <f>IFERROR(IF(AND($D133&lt;=K$6,SUM($I133:J133)&lt;&gt;1),1/$F133,0),0)</f>
        <v>0</v>
      </c>
      <c r="L133" s="8">
        <f>IFERROR(IF(AND($D133&lt;=L$6,SUM($I133:K133)&lt;&gt;1),1/$F133,0),0)</f>
        <v>0</v>
      </c>
      <c r="M133" s="8">
        <f>IFERROR(IF(AND($D133&lt;=M$6,SUM($I133:L133)&lt;&gt;1),1/$F133,0),0)</f>
        <v>0</v>
      </c>
      <c r="N133" s="8">
        <f>IFERROR(IF(AND($D133&lt;=N$6,SUM($I133:M133)&lt;&gt;1),1/$F133,0),0)</f>
        <v>0</v>
      </c>
      <c r="O133" s="8">
        <f>IFERROR(IF(AND($D133&lt;=O$6,SUM($I133:N133)&lt;&gt;1),1/$F133,0),0)</f>
        <v>0</v>
      </c>
      <c r="P133" s="8">
        <f>IFERROR(IF(AND($D133&lt;=P$6,SUM($I133:O133)&lt;&gt;1),1/$F133,0),0)</f>
        <v>0</v>
      </c>
      <c r="Q133" s="8">
        <f>IFERROR(IF(AND($D133&lt;=Q$6,SUM($I133:P133)&lt;&gt;1),1/$F133,0),0)</f>
        <v>0</v>
      </c>
      <c r="R133" s="8">
        <f>IFERROR(IF(AND($D133&lt;=R$6,SUM($I133:Q133)&lt;&gt;1),1/$F133,0),0)</f>
        <v>0</v>
      </c>
      <c r="S133" s="8">
        <f>IFERROR(IF(AND($D133&lt;=S$6,SUM($I133:R133)&lt;&gt;1),1/$F133,0),0)</f>
        <v>0.5</v>
      </c>
      <c r="T133" s="8">
        <f>IFERROR(IF(AND($D133&lt;=T$6,SUM($I133:S133)&lt;&gt;1),1/$F133,0),0)</f>
        <v>0.5</v>
      </c>
      <c r="U133" s="8">
        <f>IFERROR(IF(AND($D133&lt;=U$6,SUM($I133:T133)&lt;&gt;1),1/$F133,0),0)</f>
        <v>0</v>
      </c>
      <c r="V133" s="8">
        <f>IFERROR(IF(AND($D133&lt;=V$6,SUM($I133:U133)&lt;&gt;1),1/$F133,0),0)</f>
        <v>0</v>
      </c>
      <c r="W133" s="8">
        <f>IFERROR(IF(AND($D133&lt;=W$6,SUM($I133:V133)&lt;&gt;1),1/$F133,0),0)</f>
        <v>0</v>
      </c>
      <c r="X133" s="8">
        <f>IFERROR(IF(AND($D133&lt;=X$6,SUM($I133:W133)&lt;&gt;1),1/$F133,0),0)</f>
        <v>0</v>
      </c>
      <c r="Y133" s="8">
        <f>IFERROR(IF(AND($D133&lt;=Y$6,SUM($I133:X133)&lt;&gt;1),1/$F133,0),0)</f>
        <v>0</v>
      </c>
      <c r="Z133" s="8">
        <f>IFERROR(IF(AND($D133&lt;=Z$6,SUM($I133:Y133)&lt;&gt;1),1/$F133,0),0)</f>
        <v>0</v>
      </c>
      <c r="AA133" s="8">
        <f>IFERROR(IF(AND($D133&lt;=AA$6,SUM($I133:Z133)&lt;&gt;1),1/$F133,0),0)</f>
        <v>0</v>
      </c>
      <c r="AB133" s="8">
        <f>IFERROR(IF(AND($D133&lt;=AB$6,SUM($I133:AA133)&lt;&gt;1),1/$F133,0),0)</f>
        <v>0</v>
      </c>
      <c r="AC133" s="8">
        <f>IFERROR(IF(AND($D133&lt;=AC$6,SUM($I133:AB133)&lt;&gt;1),1/$F133,0),0)</f>
        <v>0</v>
      </c>
      <c r="AD133" s="8">
        <f>IFERROR(IF(AND($D133&lt;=AD$6,SUM($I133:AC133)&lt;&gt;1),1/$F133,0),0)</f>
        <v>0</v>
      </c>
      <c r="AE133" s="8">
        <f>IFERROR(IF(AND($D133&lt;=AE$6,SUM($I133:AD133)&lt;&gt;1),1/$F133,0),0)</f>
        <v>0</v>
      </c>
      <c r="AF133" s="8">
        <f>IFERROR(IF(AND($D133&lt;=AF$6,SUM($I133:AE133)&lt;&gt;1),1/$F133,0),0)</f>
        <v>0</v>
      </c>
      <c r="AG133" s="8">
        <f>IFERROR(IF(AND($D133&lt;=AG$6,SUM($I133:AF133)&lt;&gt;1),1/$F133,0),0)</f>
        <v>0</v>
      </c>
      <c r="AH133" s="8">
        <f>IFERROR(IF(AND($D133&lt;=AH$6,SUM($I133:AG133)&lt;&gt;1),1/$F133,0),0)</f>
        <v>0</v>
      </c>
      <c r="AI133" s="8">
        <f>IFERROR(IF(AND($D133&lt;=AI$6,SUM($I133:AH133)&lt;&gt;1),1/$F133,0),0)</f>
        <v>0</v>
      </c>
      <c r="AJ133" s="8">
        <f>IFERROR(IF(AND($D133&lt;=AJ$6,SUM($I133:AI133)&lt;&gt;1),1/$F133,0),0)</f>
        <v>0</v>
      </c>
      <c r="AK133" s="8">
        <f>IFERROR(IF(AND($D133&lt;=AK$6,SUM($I133:AJ133)&lt;&gt;1),1/$F133,0),0)</f>
        <v>0</v>
      </c>
      <c r="AL133" s="8">
        <f>IFERROR(IF(AND($D133&lt;=AL$6,SUM($I133:AK133)&lt;&gt;1),1/$F133,0),0)</f>
        <v>0</v>
      </c>
      <c r="AM133" s="8">
        <f>IFERROR(IF(AND($D133&lt;=AM$6,SUM($I133:AL133)&lt;&gt;1),1/$F133,0),0)</f>
        <v>0</v>
      </c>
      <c r="AN133" s="8">
        <f>IFERROR(IF(AND($D133&lt;=AN$6,SUM($I133:AM133)&lt;&gt;1),1/$F133,0),0)</f>
        <v>0</v>
      </c>
      <c r="AO133" s="8">
        <f>IFERROR(IF(AND($D133&lt;=AO$6,SUM($I133:AN133)&lt;&gt;1),1/$F133,0),0)</f>
        <v>0</v>
      </c>
      <c r="AP133" s="8">
        <f>IFERROR(IF(AND($D133&lt;=AP$6,SUM($I133:AO133)&lt;&gt;1),1/$F133,0),0)</f>
        <v>0</v>
      </c>
      <c r="AQ133" s="8">
        <f>IFERROR(IF(AND($D133&lt;=AQ$6,SUM($I133:AP133)&lt;&gt;1),1/$F133,0),0)</f>
        <v>0</v>
      </c>
      <c r="AR133" s="8">
        <f>IFERROR(IF(AND($D133&lt;=AR$6,SUM($I133:AQ133)&lt;&gt;1),1/$F133,0),0)</f>
        <v>0</v>
      </c>
      <c r="AS133" s="8">
        <f>IFERROR(IF(AND($D133&lt;=AS$6,SUM($I133:AR133)&lt;&gt;1),1/$F133,0),0)</f>
        <v>0</v>
      </c>
      <c r="AT133" s="8">
        <f>IFERROR(IF(AND($D133&lt;=AT$6,SUM($I133:AS133)&lt;&gt;1),1/$F133,0),0)</f>
        <v>0</v>
      </c>
      <c r="AU133" s="8">
        <f>IFERROR(IF(AND($D133&lt;=AU$6,SUM($I133:AT133)&lt;&gt;1),1/$F133,0),0)</f>
        <v>0</v>
      </c>
      <c r="AV133" s="8">
        <f>IFERROR(IF(AND($D133&lt;=AV$6,SUM($I133:AU133)&lt;&gt;1),1/$F133,0),0)</f>
        <v>0</v>
      </c>
      <c r="AW133" s="8">
        <f>IFERROR(IF(AND($D133&lt;=AW$6,SUM($I133:AV133)&lt;&gt;1),1/$F133,0),0)</f>
        <v>0</v>
      </c>
      <c r="AX133" s="8">
        <f>IFERROR(IF(AND($D133&lt;=AX$6,SUM($I133:AW133)&lt;&gt;1),1/$F133,0),0)</f>
        <v>0</v>
      </c>
      <c r="AY133" s="8">
        <f>IFERROR(IF(AND($D133&lt;=AY$6,SUM($I133:AX133)&lt;&gt;1),1/$F133,0),0)</f>
        <v>0</v>
      </c>
      <c r="AZ133" s="8">
        <f>IFERROR(IF(AND($D133&lt;=AZ$6,SUM($I133:AY133)&lt;&gt;1),1/$F133,0),0)</f>
        <v>0</v>
      </c>
      <c r="BA133" s="8">
        <f>IFERROR(IF(AND($D133&lt;=BA$6,SUM($I133:AZ133)&lt;&gt;1),1/$F133,0),0)</f>
        <v>0</v>
      </c>
      <c r="BB133" s="8">
        <f>IFERROR(IF(AND($D133&lt;=BB$6,SUM($I133:BA133)&lt;&gt;1),1/$F133,0),0)</f>
        <v>0</v>
      </c>
      <c r="BC133" s="8">
        <f>IFERROR(IF(AND($D133&lt;=BC$6,SUM($I133:BB133)&lt;&gt;1),1/$F133,0),0)</f>
        <v>0</v>
      </c>
      <c r="BD133" s="8">
        <f>IFERROR(IF(AND($D133&lt;=BD$6,SUM($I133:BC133)&lt;&gt;1),1/$F133,0),0)</f>
        <v>0</v>
      </c>
      <c r="BE133" s="8">
        <f>IFERROR(IF(AND($D133&lt;=BE$6,SUM($I133:BD133)&lt;&gt;1),1/$F133,0),0)</f>
        <v>0</v>
      </c>
      <c r="BF133" s="8">
        <f>IFERROR(IF(AND($D133&lt;=BF$6,SUM($I133:BE133)&lt;&gt;1),1/$F133,0),0)</f>
        <v>0</v>
      </c>
      <c r="BG133" s="8">
        <f>IFERROR(IF(AND($D133&lt;=BG$6,SUM($I133:BF133)&lt;&gt;1),1/$F133,0),0)</f>
        <v>0</v>
      </c>
      <c r="BH133" s="8">
        <f>IFERROR(IF(AND($D133&lt;=BH$6,SUM($I133:BG133)&lt;&gt;1),1/$F133,0),0)</f>
        <v>0</v>
      </c>
      <c r="BI133" s="8">
        <f>IFERROR(IF(AND($D133&lt;=BI$6,SUM($I133:BH133)&lt;&gt;1),1/$F133,0),0)</f>
        <v>0</v>
      </c>
      <c r="BJ133" s="8">
        <f>IFERROR(IF(AND($D133&lt;=BJ$6,SUM($I133:BI133)&lt;&gt;1),1/$F133,0),0)</f>
        <v>0</v>
      </c>
      <c r="BK133" s="8">
        <f>IFERROR(IF(AND($D133&lt;=BK$6,SUM($I133:BJ133)&lt;&gt;1),1/$F133,0),0)</f>
        <v>0</v>
      </c>
      <c r="BL133" s="8">
        <f>IFERROR(IF(AND($D133&lt;=BL$6,SUM($I133:BK133)&lt;&gt;1),1/$F133,0),0)</f>
        <v>0</v>
      </c>
      <c r="BM133" s="8">
        <f>IFERROR(IF(AND($D133&lt;=BM$6,SUM($I133:BL133)&lt;&gt;1),1/$F133,0),0)</f>
        <v>0</v>
      </c>
      <c r="BN133" s="8">
        <f>IFERROR(IF(AND($D133&lt;=BN$6,SUM($I133:BM133)&lt;&gt;1),1/$F133,0),0)</f>
        <v>0</v>
      </c>
      <c r="BO133" s="8">
        <f>IFERROR(IF(AND($D133&lt;=BO$6,SUM($I133:BN133)&lt;&gt;1),1/$F133,0),0)</f>
        <v>0</v>
      </c>
      <c r="BP133" s="8">
        <f>IFERROR(IF(AND($D133&lt;=BP$6,SUM($I133:BO133)&lt;&gt;1),1/$F133,0),0)</f>
        <v>0</v>
      </c>
      <c r="BQ133" s="8">
        <f>IFERROR(IF(AND($D133&lt;=BQ$6,SUM($I133:BP133)&lt;&gt;1),1/$F133,0),0)</f>
        <v>0</v>
      </c>
      <c r="BR133" s="8">
        <f>IFERROR(IF(AND($D133&lt;=BR$6,SUM($I133:BQ133)&lt;&gt;1),1/$F133,0),0)</f>
        <v>0</v>
      </c>
      <c r="BS133" s="8">
        <f>IFERROR(IF(AND($D133&lt;=BS$6,SUM($I133:BR133)&lt;&gt;1),1/$F133,0),0)</f>
        <v>0</v>
      </c>
      <c r="BT133" s="8">
        <f>IFERROR(IF(AND($D133&lt;=BT$6,SUM($I133:BS133)&lt;&gt;1),1/$F133,0),0)</f>
        <v>0</v>
      </c>
      <c r="BU133" s="8">
        <f>IFERROR(IF(AND($D133&lt;=BU$6,SUM($I133:BT133)&lt;&gt;1),1/$F133,0),0)</f>
        <v>0</v>
      </c>
    </row>
    <row r="134" spans="1:73">
      <c r="A134" s="20"/>
      <c r="B134" s="43"/>
      <c r="C134" s="39"/>
      <c r="D134" s="17"/>
      <c r="E134" s="35"/>
      <c r="F134" s="20"/>
      <c r="G134" s="5"/>
      <c r="H134" s="6"/>
      <c r="I134" s="2" t="s">
        <v>8</v>
      </c>
      <c r="J134" s="9">
        <f t="shared" ref="J134:Y134" si="318">J133*$C133</f>
        <v>0</v>
      </c>
      <c r="K134" s="10">
        <f t="shared" si="318"/>
        <v>0</v>
      </c>
      <c r="L134" s="10">
        <f t="shared" si="318"/>
        <v>0</v>
      </c>
      <c r="M134" s="10">
        <f t="shared" si="318"/>
        <v>0</v>
      </c>
      <c r="N134" s="10">
        <f t="shared" si="318"/>
        <v>0</v>
      </c>
      <c r="O134" s="10">
        <f t="shared" si="318"/>
        <v>0</v>
      </c>
      <c r="P134" s="10">
        <f t="shared" si="318"/>
        <v>0</v>
      </c>
      <c r="Q134" s="10">
        <f t="shared" si="318"/>
        <v>0</v>
      </c>
      <c r="R134" s="10">
        <f t="shared" si="318"/>
        <v>0</v>
      </c>
      <c r="S134" s="10">
        <f t="shared" si="318"/>
        <v>478196.625</v>
      </c>
      <c r="T134" s="10">
        <f t="shared" si="318"/>
        <v>478196.625</v>
      </c>
      <c r="U134" s="10">
        <f t="shared" si="318"/>
        <v>0</v>
      </c>
      <c r="V134" s="10">
        <f t="shared" si="318"/>
        <v>0</v>
      </c>
      <c r="W134" s="10">
        <f t="shared" si="318"/>
        <v>0</v>
      </c>
      <c r="X134" s="10">
        <f t="shared" si="318"/>
        <v>0</v>
      </c>
      <c r="Y134" s="10">
        <f t="shared" si="318"/>
        <v>0</v>
      </c>
      <c r="Z134" s="10">
        <f t="shared" ref="Z134:BK134" si="319">Z133*$C133</f>
        <v>0</v>
      </c>
      <c r="AA134" s="10">
        <f t="shared" si="319"/>
        <v>0</v>
      </c>
      <c r="AB134" s="10">
        <f t="shared" si="319"/>
        <v>0</v>
      </c>
      <c r="AC134" s="10">
        <f t="shared" si="319"/>
        <v>0</v>
      </c>
      <c r="AD134" s="10">
        <f t="shared" si="319"/>
        <v>0</v>
      </c>
      <c r="AE134" s="10">
        <f t="shared" si="319"/>
        <v>0</v>
      </c>
      <c r="AF134" s="10">
        <f t="shared" si="319"/>
        <v>0</v>
      </c>
      <c r="AG134" s="10">
        <f t="shared" si="319"/>
        <v>0</v>
      </c>
      <c r="AH134" s="10">
        <f t="shared" si="319"/>
        <v>0</v>
      </c>
      <c r="AI134" s="10">
        <f t="shared" si="319"/>
        <v>0</v>
      </c>
      <c r="AJ134" s="10">
        <f t="shared" si="319"/>
        <v>0</v>
      </c>
      <c r="AK134" s="10">
        <f t="shared" si="319"/>
        <v>0</v>
      </c>
      <c r="AL134" s="10">
        <f t="shared" si="319"/>
        <v>0</v>
      </c>
      <c r="AM134" s="10">
        <f t="shared" si="319"/>
        <v>0</v>
      </c>
      <c r="AN134" s="10">
        <f t="shared" si="319"/>
        <v>0</v>
      </c>
      <c r="AO134" s="10">
        <f t="shared" si="319"/>
        <v>0</v>
      </c>
      <c r="AP134" s="10">
        <f t="shared" si="319"/>
        <v>0</v>
      </c>
      <c r="AQ134" s="10">
        <f t="shared" si="319"/>
        <v>0</v>
      </c>
      <c r="AR134" s="10">
        <f t="shared" si="319"/>
        <v>0</v>
      </c>
      <c r="AS134" s="10">
        <f t="shared" si="319"/>
        <v>0</v>
      </c>
      <c r="AT134" s="10">
        <f t="shared" si="319"/>
        <v>0</v>
      </c>
      <c r="AU134" s="10">
        <f t="shared" si="319"/>
        <v>0</v>
      </c>
      <c r="AV134" s="10">
        <f t="shared" si="319"/>
        <v>0</v>
      </c>
      <c r="AW134" s="10">
        <f t="shared" si="319"/>
        <v>0</v>
      </c>
      <c r="AX134" s="10">
        <f t="shared" si="319"/>
        <v>0</v>
      </c>
      <c r="AY134" s="10">
        <f t="shared" si="319"/>
        <v>0</v>
      </c>
      <c r="AZ134" s="10">
        <f t="shared" si="319"/>
        <v>0</v>
      </c>
      <c r="BA134" s="10">
        <f t="shared" si="319"/>
        <v>0</v>
      </c>
      <c r="BB134" s="10">
        <f t="shared" si="319"/>
        <v>0</v>
      </c>
      <c r="BC134" s="10">
        <f t="shared" si="319"/>
        <v>0</v>
      </c>
      <c r="BD134" s="10">
        <f t="shared" si="319"/>
        <v>0</v>
      </c>
      <c r="BE134" s="10">
        <f t="shared" si="319"/>
        <v>0</v>
      </c>
      <c r="BF134" s="10">
        <f t="shared" si="319"/>
        <v>0</v>
      </c>
      <c r="BG134" s="10">
        <f t="shared" si="319"/>
        <v>0</v>
      </c>
      <c r="BH134" s="10">
        <f t="shared" si="319"/>
        <v>0</v>
      </c>
      <c r="BI134" s="10">
        <f t="shared" si="319"/>
        <v>0</v>
      </c>
      <c r="BJ134" s="10">
        <f t="shared" si="319"/>
        <v>0</v>
      </c>
      <c r="BK134" s="10">
        <f t="shared" si="319"/>
        <v>0</v>
      </c>
      <c r="BL134" s="10">
        <f t="shared" ref="BL134:BU134" si="320">BL133*$C133</f>
        <v>0</v>
      </c>
      <c r="BM134" s="10">
        <f t="shared" si="320"/>
        <v>0</v>
      </c>
      <c r="BN134" s="10">
        <f t="shared" si="320"/>
        <v>0</v>
      </c>
      <c r="BO134" s="10">
        <f t="shared" si="320"/>
        <v>0</v>
      </c>
      <c r="BP134" s="10">
        <f t="shared" si="320"/>
        <v>0</v>
      </c>
      <c r="BQ134" s="10">
        <f t="shared" si="320"/>
        <v>0</v>
      </c>
      <c r="BR134" s="10">
        <f t="shared" si="320"/>
        <v>0</v>
      </c>
      <c r="BS134" s="10">
        <f t="shared" si="320"/>
        <v>0</v>
      </c>
      <c r="BT134" s="10">
        <f t="shared" si="320"/>
        <v>0</v>
      </c>
      <c r="BU134" s="10">
        <f t="shared" si="320"/>
        <v>0</v>
      </c>
    </row>
    <row r="135" spans="1:73">
      <c r="A135" s="20" t="s">
        <v>133</v>
      </c>
      <c r="B135" s="43" t="s">
        <v>134</v>
      </c>
      <c r="C135" s="39">
        <f>VLOOKUP(A135,'Resumo Eventograma'!A:E,5,FALSE)</f>
        <v>950946.62</v>
      </c>
      <c r="D135" s="17">
        <f>EDATE(D$7,E135)</f>
        <v>45444</v>
      </c>
      <c r="E135" s="35">
        <v>9</v>
      </c>
      <c r="F135" s="20">
        <v>2</v>
      </c>
      <c r="G135" s="3">
        <f t="shared" ref="G135" si="321">IF(F135&lt;&gt;"",H135-D135,"")</f>
        <v>91</v>
      </c>
      <c r="H135" s="4">
        <f t="shared" ref="H135" si="322">IFERROR(EOMONTH(D135,F135),"")</f>
        <v>45535</v>
      </c>
      <c r="I135" s="1" t="s">
        <v>7</v>
      </c>
      <c r="J135" s="7">
        <v>0</v>
      </c>
      <c r="K135" s="8">
        <f>IFERROR(IF(AND($D135&lt;=K$6,SUM($I135:J135)&lt;&gt;1),1/$F135,0),0)</f>
        <v>0</v>
      </c>
      <c r="L135" s="8">
        <f>IFERROR(IF(AND($D135&lt;=L$6,SUM($I135:K135)&lt;&gt;1),1/$F135,0),0)</f>
        <v>0</v>
      </c>
      <c r="M135" s="8">
        <f>IFERROR(IF(AND($D135&lt;=M$6,SUM($I135:L135)&lt;&gt;1),1/$F135,0),0)</f>
        <v>0</v>
      </c>
      <c r="N135" s="8">
        <f>IFERROR(IF(AND($D135&lt;=N$6,SUM($I135:M135)&lt;&gt;1),1/$F135,0),0)</f>
        <v>0</v>
      </c>
      <c r="O135" s="8">
        <f>IFERROR(IF(AND($D135&lt;=O$6,SUM($I135:N135)&lt;&gt;1),1/$F135,0),0)</f>
        <v>0</v>
      </c>
      <c r="P135" s="8">
        <f>IFERROR(IF(AND($D135&lt;=P$6,SUM($I135:O135)&lt;&gt;1),1/$F135,0),0)</f>
        <v>0</v>
      </c>
      <c r="Q135" s="8">
        <f>IFERROR(IF(AND($D135&lt;=Q$6,SUM($I135:P135)&lt;&gt;1),1/$F135,0),0)</f>
        <v>0</v>
      </c>
      <c r="R135" s="8">
        <f>IFERROR(IF(AND($D135&lt;=R$6,SUM($I135:Q135)&lt;&gt;1),1/$F135,0),0)</f>
        <v>0</v>
      </c>
      <c r="S135" s="8">
        <f>IFERROR(IF(AND($D135&lt;=S$6,SUM($I135:R135)&lt;&gt;1),1/$F135,0),0)</f>
        <v>0</v>
      </c>
      <c r="T135" s="8">
        <f>IFERROR(IF(AND($D135&lt;=T$6,SUM($I135:S135)&lt;&gt;1),1/$F135,0),0)</f>
        <v>0.5</v>
      </c>
      <c r="U135" s="8">
        <f>IFERROR(IF(AND($D135&lt;=U$6,SUM($I135:T135)&lt;&gt;1),1/$F135,0),0)</f>
        <v>0.5</v>
      </c>
      <c r="V135" s="8">
        <f>IFERROR(IF(AND($D135&lt;=V$6,SUM($I135:U135)&lt;&gt;1),1/$F135,0),0)</f>
        <v>0</v>
      </c>
      <c r="W135" s="8">
        <f>IFERROR(IF(AND($D135&lt;=W$6,SUM($I135:V135)&lt;&gt;1),1/$F135,0),0)</f>
        <v>0</v>
      </c>
      <c r="X135" s="8">
        <f>IFERROR(IF(AND($D135&lt;=X$6,SUM($I135:W135)&lt;&gt;1),1/$F135,0),0)</f>
        <v>0</v>
      </c>
      <c r="Y135" s="8">
        <f>IFERROR(IF(AND($D135&lt;=Y$6,SUM($I135:X135)&lt;&gt;1),1/$F135,0),0)</f>
        <v>0</v>
      </c>
      <c r="Z135" s="8">
        <f>IFERROR(IF(AND($D135&lt;=Z$6,SUM($I135:Y135)&lt;&gt;1),1/$F135,0),0)</f>
        <v>0</v>
      </c>
      <c r="AA135" s="8">
        <f>IFERROR(IF(AND($D135&lt;=AA$6,SUM($I135:Z135)&lt;&gt;1),1/$F135,0),0)</f>
        <v>0</v>
      </c>
      <c r="AB135" s="8">
        <f>IFERROR(IF(AND($D135&lt;=AB$6,SUM($I135:AA135)&lt;&gt;1),1/$F135,0),0)</f>
        <v>0</v>
      </c>
      <c r="AC135" s="8">
        <f>IFERROR(IF(AND($D135&lt;=AC$6,SUM($I135:AB135)&lt;&gt;1),1/$F135,0),0)</f>
        <v>0</v>
      </c>
      <c r="AD135" s="8">
        <f>IFERROR(IF(AND($D135&lt;=AD$6,SUM($I135:AC135)&lt;&gt;1),1/$F135,0),0)</f>
        <v>0</v>
      </c>
      <c r="AE135" s="8">
        <f>IFERROR(IF(AND($D135&lt;=AE$6,SUM($I135:AD135)&lt;&gt;1),1/$F135,0),0)</f>
        <v>0</v>
      </c>
      <c r="AF135" s="8">
        <f>IFERROR(IF(AND($D135&lt;=AF$6,SUM($I135:AE135)&lt;&gt;1),1/$F135,0),0)</f>
        <v>0</v>
      </c>
      <c r="AG135" s="8">
        <f>IFERROR(IF(AND($D135&lt;=AG$6,SUM($I135:AF135)&lt;&gt;1),1/$F135,0),0)</f>
        <v>0</v>
      </c>
      <c r="AH135" s="8">
        <f>IFERROR(IF(AND($D135&lt;=AH$6,SUM($I135:AG135)&lt;&gt;1),1/$F135,0),0)</f>
        <v>0</v>
      </c>
      <c r="AI135" s="8">
        <f>IFERROR(IF(AND($D135&lt;=AI$6,SUM($I135:AH135)&lt;&gt;1),1/$F135,0),0)</f>
        <v>0</v>
      </c>
      <c r="AJ135" s="8">
        <f>IFERROR(IF(AND($D135&lt;=AJ$6,SUM($I135:AI135)&lt;&gt;1),1/$F135,0),0)</f>
        <v>0</v>
      </c>
      <c r="AK135" s="8">
        <f>IFERROR(IF(AND($D135&lt;=AK$6,SUM($I135:AJ135)&lt;&gt;1),1/$F135,0),0)</f>
        <v>0</v>
      </c>
      <c r="AL135" s="8">
        <f>IFERROR(IF(AND($D135&lt;=AL$6,SUM($I135:AK135)&lt;&gt;1),1/$F135,0),0)</f>
        <v>0</v>
      </c>
      <c r="AM135" s="8">
        <f>IFERROR(IF(AND($D135&lt;=AM$6,SUM($I135:AL135)&lt;&gt;1),1/$F135,0),0)</f>
        <v>0</v>
      </c>
      <c r="AN135" s="8">
        <f>IFERROR(IF(AND($D135&lt;=AN$6,SUM($I135:AM135)&lt;&gt;1),1/$F135,0),0)</f>
        <v>0</v>
      </c>
      <c r="AO135" s="8">
        <f>IFERROR(IF(AND($D135&lt;=AO$6,SUM($I135:AN135)&lt;&gt;1),1/$F135,0),0)</f>
        <v>0</v>
      </c>
      <c r="AP135" s="8">
        <f>IFERROR(IF(AND($D135&lt;=AP$6,SUM($I135:AO135)&lt;&gt;1),1/$F135,0),0)</f>
        <v>0</v>
      </c>
      <c r="AQ135" s="8">
        <f>IFERROR(IF(AND($D135&lt;=AQ$6,SUM($I135:AP135)&lt;&gt;1),1/$F135,0),0)</f>
        <v>0</v>
      </c>
      <c r="AR135" s="8">
        <f>IFERROR(IF(AND($D135&lt;=AR$6,SUM($I135:AQ135)&lt;&gt;1),1/$F135,0),0)</f>
        <v>0</v>
      </c>
      <c r="AS135" s="8">
        <f>IFERROR(IF(AND($D135&lt;=AS$6,SUM($I135:AR135)&lt;&gt;1),1/$F135,0),0)</f>
        <v>0</v>
      </c>
      <c r="AT135" s="8">
        <f>IFERROR(IF(AND($D135&lt;=AT$6,SUM($I135:AS135)&lt;&gt;1),1/$F135,0),0)</f>
        <v>0</v>
      </c>
      <c r="AU135" s="8">
        <f>IFERROR(IF(AND($D135&lt;=AU$6,SUM($I135:AT135)&lt;&gt;1),1/$F135,0),0)</f>
        <v>0</v>
      </c>
      <c r="AV135" s="8">
        <f>IFERROR(IF(AND($D135&lt;=AV$6,SUM($I135:AU135)&lt;&gt;1),1/$F135,0),0)</f>
        <v>0</v>
      </c>
      <c r="AW135" s="8">
        <f>IFERROR(IF(AND($D135&lt;=AW$6,SUM($I135:AV135)&lt;&gt;1),1/$F135,0),0)</f>
        <v>0</v>
      </c>
      <c r="AX135" s="8">
        <f>IFERROR(IF(AND($D135&lt;=AX$6,SUM($I135:AW135)&lt;&gt;1),1/$F135,0),0)</f>
        <v>0</v>
      </c>
      <c r="AY135" s="8">
        <f>IFERROR(IF(AND($D135&lt;=AY$6,SUM($I135:AX135)&lt;&gt;1),1/$F135,0),0)</f>
        <v>0</v>
      </c>
      <c r="AZ135" s="8">
        <f>IFERROR(IF(AND($D135&lt;=AZ$6,SUM($I135:AY135)&lt;&gt;1),1/$F135,0),0)</f>
        <v>0</v>
      </c>
      <c r="BA135" s="8">
        <f>IFERROR(IF(AND($D135&lt;=BA$6,SUM($I135:AZ135)&lt;&gt;1),1/$F135,0),0)</f>
        <v>0</v>
      </c>
      <c r="BB135" s="8">
        <f>IFERROR(IF(AND($D135&lt;=BB$6,SUM($I135:BA135)&lt;&gt;1),1/$F135,0),0)</f>
        <v>0</v>
      </c>
      <c r="BC135" s="8">
        <f>IFERROR(IF(AND($D135&lt;=BC$6,SUM($I135:BB135)&lt;&gt;1),1/$F135,0),0)</f>
        <v>0</v>
      </c>
      <c r="BD135" s="8">
        <f>IFERROR(IF(AND($D135&lt;=BD$6,SUM($I135:BC135)&lt;&gt;1),1/$F135,0),0)</f>
        <v>0</v>
      </c>
      <c r="BE135" s="8">
        <f>IFERROR(IF(AND($D135&lt;=BE$6,SUM($I135:BD135)&lt;&gt;1),1/$F135,0),0)</f>
        <v>0</v>
      </c>
      <c r="BF135" s="8">
        <f>IFERROR(IF(AND($D135&lt;=BF$6,SUM($I135:BE135)&lt;&gt;1),1/$F135,0),0)</f>
        <v>0</v>
      </c>
      <c r="BG135" s="8">
        <f>IFERROR(IF(AND($D135&lt;=BG$6,SUM($I135:BF135)&lt;&gt;1),1/$F135,0),0)</f>
        <v>0</v>
      </c>
      <c r="BH135" s="8">
        <f>IFERROR(IF(AND($D135&lt;=BH$6,SUM($I135:BG135)&lt;&gt;1),1/$F135,0),0)</f>
        <v>0</v>
      </c>
      <c r="BI135" s="8">
        <f>IFERROR(IF(AND($D135&lt;=BI$6,SUM($I135:BH135)&lt;&gt;1),1/$F135,0),0)</f>
        <v>0</v>
      </c>
      <c r="BJ135" s="8">
        <f>IFERROR(IF(AND($D135&lt;=BJ$6,SUM($I135:BI135)&lt;&gt;1),1/$F135,0),0)</f>
        <v>0</v>
      </c>
      <c r="BK135" s="8">
        <f>IFERROR(IF(AND($D135&lt;=BK$6,SUM($I135:BJ135)&lt;&gt;1),1/$F135,0),0)</f>
        <v>0</v>
      </c>
      <c r="BL135" s="8">
        <f>IFERROR(IF(AND($D135&lt;=BL$6,SUM($I135:BK135)&lt;&gt;1),1/$F135,0),0)</f>
        <v>0</v>
      </c>
      <c r="BM135" s="8">
        <f>IFERROR(IF(AND($D135&lt;=BM$6,SUM($I135:BL135)&lt;&gt;1),1/$F135,0),0)</f>
        <v>0</v>
      </c>
      <c r="BN135" s="8">
        <f>IFERROR(IF(AND($D135&lt;=BN$6,SUM($I135:BM135)&lt;&gt;1),1/$F135,0),0)</f>
        <v>0</v>
      </c>
      <c r="BO135" s="8">
        <f>IFERROR(IF(AND($D135&lt;=BO$6,SUM($I135:BN135)&lt;&gt;1),1/$F135,0),0)</f>
        <v>0</v>
      </c>
      <c r="BP135" s="8">
        <f>IFERROR(IF(AND($D135&lt;=BP$6,SUM($I135:BO135)&lt;&gt;1),1/$F135,0),0)</f>
        <v>0</v>
      </c>
      <c r="BQ135" s="8">
        <f>IFERROR(IF(AND($D135&lt;=BQ$6,SUM($I135:BP135)&lt;&gt;1),1/$F135,0),0)</f>
        <v>0</v>
      </c>
      <c r="BR135" s="8">
        <f>IFERROR(IF(AND($D135&lt;=BR$6,SUM($I135:BQ135)&lt;&gt;1),1/$F135,0),0)</f>
        <v>0</v>
      </c>
      <c r="BS135" s="8">
        <f>IFERROR(IF(AND($D135&lt;=BS$6,SUM($I135:BR135)&lt;&gt;1),1/$F135,0),0)</f>
        <v>0</v>
      </c>
      <c r="BT135" s="8">
        <f>IFERROR(IF(AND($D135&lt;=BT$6,SUM($I135:BS135)&lt;&gt;1),1/$F135,0),0)</f>
        <v>0</v>
      </c>
      <c r="BU135" s="8">
        <f>IFERROR(IF(AND($D135&lt;=BU$6,SUM($I135:BT135)&lt;&gt;1),1/$F135,0),0)</f>
        <v>0</v>
      </c>
    </row>
    <row r="136" spans="1:73">
      <c r="A136" s="20"/>
      <c r="B136" s="43"/>
      <c r="C136" s="39"/>
      <c r="D136" s="17"/>
      <c r="E136" s="35"/>
      <c r="F136" s="20"/>
      <c r="G136" s="5"/>
      <c r="H136" s="6"/>
      <c r="I136" s="2" t="s">
        <v>8</v>
      </c>
      <c r="J136" s="9">
        <f t="shared" ref="J136:Y136" si="323">J135*$C135</f>
        <v>0</v>
      </c>
      <c r="K136" s="10">
        <f t="shared" si="323"/>
        <v>0</v>
      </c>
      <c r="L136" s="10">
        <f t="shared" si="323"/>
        <v>0</v>
      </c>
      <c r="M136" s="10">
        <f t="shared" si="323"/>
        <v>0</v>
      </c>
      <c r="N136" s="10">
        <f t="shared" si="323"/>
        <v>0</v>
      </c>
      <c r="O136" s="10">
        <f t="shared" si="323"/>
        <v>0</v>
      </c>
      <c r="P136" s="10">
        <f t="shared" si="323"/>
        <v>0</v>
      </c>
      <c r="Q136" s="10">
        <f t="shared" si="323"/>
        <v>0</v>
      </c>
      <c r="R136" s="10">
        <f t="shared" si="323"/>
        <v>0</v>
      </c>
      <c r="S136" s="10">
        <f t="shared" si="323"/>
        <v>0</v>
      </c>
      <c r="T136" s="10">
        <f t="shared" si="323"/>
        <v>475473.31</v>
      </c>
      <c r="U136" s="10">
        <f t="shared" si="323"/>
        <v>475473.31</v>
      </c>
      <c r="V136" s="10">
        <f t="shared" si="323"/>
        <v>0</v>
      </c>
      <c r="W136" s="10">
        <f t="shared" si="323"/>
        <v>0</v>
      </c>
      <c r="X136" s="10">
        <f t="shared" si="323"/>
        <v>0</v>
      </c>
      <c r="Y136" s="10">
        <f t="shared" si="323"/>
        <v>0</v>
      </c>
      <c r="Z136" s="10">
        <f t="shared" ref="Z136:BK136" si="324">Z135*$C135</f>
        <v>0</v>
      </c>
      <c r="AA136" s="10">
        <f t="shared" si="324"/>
        <v>0</v>
      </c>
      <c r="AB136" s="10">
        <f t="shared" si="324"/>
        <v>0</v>
      </c>
      <c r="AC136" s="10">
        <f t="shared" si="324"/>
        <v>0</v>
      </c>
      <c r="AD136" s="10">
        <f t="shared" si="324"/>
        <v>0</v>
      </c>
      <c r="AE136" s="10">
        <f t="shared" si="324"/>
        <v>0</v>
      </c>
      <c r="AF136" s="10">
        <f t="shared" si="324"/>
        <v>0</v>
      </c>
      <c r="AG136" s="10">
        <f t="shared" si="324"/>
        <v>0</v>
      </c>
      <c r="AH136" s="10">
        <f t="shared" si="324"/>
        <v>0</v>
      </c>
      <c r="AI136" s="10">
        <f t="shared" si="324"/>
        <v>0</v>
      </c>
      <c r="AJ136" s="10">
        <f t="shared" si="324"/>
        <v>0</v>
      </c>
      <c r="AK136" s="10">
        <f t="shared" si="324"/>
        <v>0</v>
      </c>
      <c r="AL136" s="10">
        <f t="shared" si="324"/>
        <v>0</v>
      </c>
      <c r="AM136" s="10">
        <f t="shared" si="324"/>
        <v>0</v>
      </c>
      <c r="AN136" s="10">
        <f t="shared" si="324"/>
        <v>0</v>
      </c>
      <c r="AO136" s="10">
        <f t="shared" si="324"/>
        <v>0</v>
      </c>
      <c r="AP136" s="10">
        <f t="shared" si="324"/>
        <v>0</v>
      </c>
      <c r="AQ136" s="10">
        <f t="shared" si="324"/>
        <v>0</v>
      </c>
      <c r="AR136" s="10">
        <f t="shared" si="324"/>
        <v>0</v>
      </c>
      <c r="AS136" s="10">
        <f t="shared" si="324"/>
        <v>0</v>
      </c>
      <c r="AT136" s="10">
        <f t="shared" si="324"/>
        <v>0</v>
      </c>
      <c r="AU136" s="10">
        <f t="shared" si="324"/>
        <v>0</v>
      </c>
      <c r="AV136" s="10">
        <f t="shared" si="324"/>
        <v>0</v>
      </c>
      <c r="AW136" s="10">
        <f t="shared" si="324"/>
        <v>0</v>
      </c>
      <c r="AX136" s="10">
        <f t="shared" si="324"/>
        <v>0</v>
      </c>
      <c r="AY136" s="10">
        <f t="shared" si="324"/>
        <v>0</v>
      </c>
      <c r="AZ136" s="10">
        <f t="shared" si="324"/>
        <v>0</v>
      </c>
      <c r="BA136" s="10">
        <f t="shared" si="324"/>
        <v>0</v>
      </c>
      <c r="BB136" s="10">
        <f t="shared" si="324"/>
        <v>0</v>
      </c>
      <c r="BC136" s="10">
        <f t="shared" si="324"/>
        <v>0</v>
      </c>
      <c r="BD136" s="10">
        <f t="shared" si="324"/>
        <v>0</v>
      </c>
      <c r="BE136" s="10">
        <f t="shared" si="324"/>
        <v>0</v>
      </c>
      <c r="BF136" s="10">
        <f t="shared" si="324"/>
        <v>0</v>
      </c>
      <c r="BG136" s="10">
        <f t="shared" si="324"/>
        <v>0</v>
      </c>
      <c r="BH136" s="10">
        <f t="shared" si="324"/>
        <v>0</v>
      </c>
      <c r="BI136" s="10">
        <f t="shared" si="324"/>
        <v>0</v>
      </c>
      <c r="BJ136" s="10">
        <f t="shared" si="324"/>
        <v>0</v>
      </c>
      <c r="BK136" s="10">
        <f t="shared" si="324"/>
        <v>0</v>
      </c>
      <c r="BL136" s="10">
        <f t="shared" ref="BL136:BU136" si="325">BL135*$C135</f>
        <v>0</v>
      </c>
      <c r="BM136" s="10">
        <f t="shared" si="325"/>
        <v>0</v>
      </c>
      <c r="BN136" s="10">
        <f t="shared" si="325"/>
        <v>0</v>
      </c>
      <c r="BO136" s="10">
        <f t="shared" si="325"/>
        <v>0</v>
      </c>
      <c r="BP136" s="10">
        <f t="shared" si="325"/>
        <v>0</v>
      </c>
      <c r="BQ136" s="10">
        <f t="shared" si="325"/>
        <v>0</v>
      </c>
      <c r="BR136" s="10">
        <f t="shared" si="325"/>
        <v>0</v>
      </c>
      <c r="BS136" s="10">
        <f t="shared" si="325"/>
        <v>0</v>
      </c>
      <c r="BT136" s="10">
        <f t="shared" si="325"/>
        <v>0</v>
      </c>
      <c r="BU136" s="10">
        <f t="shared" si="325"/>
        <v>0</v>
      </c>
    </row>
    <row r="137" spans="1:73">
      <c r="A137" s="20" t="s">
        <v>135</v>
      </c>
      <c r="B137" s="43" t="s">
        <v>136</v>
      </c>
      <c r="C137" s="39">
        <f>VLOOKUP(A137,'Resumo Eventograma'!A:E,5,FALSE)</f>
        <v>996740.99</v>
      </c>
      <c r="D137" s="17">
        <f>EDATE(D$7,E137)</f>
        <v>45413</v>
      </c>
      <c r="E137" s="35">
        <v>8</v>
      </c>
      <c r="F137" s="20">
        <v>2</v>
      </c>
      <c r="G137" s="3">
        <f t="shared" ref="G137" si="326">IF(F137&lt;&gt;"",H137-D137,"")</f>
        <v>91</v>
      </c>
      <c r="H137" s="4">
        <f t="shared" ref="H137" si="327">IFERROR(EOMONTH(D137,F137),"")</f>
        <v>45504</v>
      </c>
      <c r="I137" s="1" t="s">
        <v>7</v>
      </c>
      <c r="J137" s="7">
        <v>0</v>
      </c>
      <c r="K137" s="8">
        <f>IFERROR(IF(AND($D137&lt;=K$6,SUM($I137:J137)&lt;&gt;1),1/$F137,0),0)</f>
        <v>0</v>
      </c>
      <c r="L137" s="8">
        <f>IFERROR(IF(AND($D137&lt;=L$6,SUM($I137:K137)&lt;&gt;1),1/$F137,0),0)</f>
        <v>0</v>
      </c>
      <c r="M137" s="8">
        <f>IFERROR(IF(AND($D137&lt;=M$6,SUM($I137:L137)&lt;&gt;1),1/$F137,0),0)</f>
        <v>0</v>
      </c>
      <c r="N137" s="8">
        <f>IFERROR(IF(AND($D137&lt;=N$6,SUM($I137:M137)&lt;&gt;1),1/$F137,0),0)</f>
        <v>0</v>
      </c>
      <c r="O137" s="8">
        <f>IFERROR(IF(AND($D137&lt;=O$6,SUM($I137:N137)&lt;&gt;1),1/$F137,0),0)</f>
        <v>0</v>
      </c>
      <c r="P137" s="8">
        <f>IFERROR(IF(AND($D137&lt;=P$6,SUM($I137:O137)&lt;&gt;1),1/$F137,0),0)</f>
        <v>0</v>
      </c>
      <c r="Q137" s="8">
        <f>IFERROR(IF(AND($D137&lt;=Q$6,SUM($I137:P137)&lt;&gt;1),1/$F137,0),0)</f>
        <v>0</v>
      </c>
      <c r="R137" s="8">
        <f>IFERROR(IF(AND($D137&lt;=R$6,SUM($I137:Q137)&lt;&gt;1),1/$F137,0),0)</f>
        <v>0</v>
      </c>
      <c r="S137" s="8">
        <f>IFERROR(IF(AND($D137&lt;=S$6,SUM($I137:R137)&lt;&gt;1),1/$F137,0),0)</f>
        <v>0.5</v>
      </c>
      <c r="T137" s="8">
        <f>IFERROR(IF(AND($D137&lt;=T$6,SUM($I137:S137)&lt;&gt;1),1/$F137,0),0)</f>
        <v>0.5</v>
      </c>
      <c r="U137" s="8">
        <f>IFERROR(IF(AND($D137&lt;=U$6,SUM($I137:T137)&lt;&gt;1),1/$F137,0),0)</f>
        <v>0</v>
      </c>
      <c r="V137" s="8">
        <f>IFERROR(IF(AND($D137&lt;=V$6,SUM($I137:U137)&lt;&gt;1),1/$F137,0),0)</f>
        <v>0</v>
      </c>
      <c r="W137" s="8">
        <f>IFERROR(IF(AND($D137&lt;=W$6,SUM($I137:V137)&lt;&gt;1),1/$F137,0),0)</f>
        <v>0</v>
      </c>
      <c r="X137" s="8">
        <f>IFERROR(IF(AND($D137&lt;=X$6,SUM($I137:W137)&lt;&gt;1),1/$F137,0),0)</f>
        <v>0</v>
      </c>
      <c r="Y137" s="8">
        <f>IFERROR(IF(AND($D137&lt;=Y$6,SUM($I137:X137)&lt;&gt;1),1/$F137,0),0)</f>
        <v>0</v>
      </c>
      <c r="Z137" s="8">
        <f>IFERROR(IF(AND($D137&lt;=Z$6,SUM($I137:Y137)&lt;&gt;1),1/$F137,0),0)</f>
        <v>0</v>
      </c>
      <c r="AA137" s="8">
        <f>IFERROR(IF(AND($D137&lt;=AA$6,SUM($I137:Z137)&lt;&gt;1),1/$F137,0),0)</f>
        <v>0</v>
      </c>
      <c r="AB137" s="8">
        <f>IFERROR(IF(AND($D137&lt;=AB$6,SUM($I137:AA137)&lt;&gt;1),1/$F137,0),0)</f>
        <v>0</v>
      </c>
      <c r="AC137" s="8">
        <f>IFERROR(IF(AND($D137&lt;=AC$6,SUM($I137:AB137)&lt;&gt;1),1/$F137,0),0)</f>
        <v>0</v>
      </c>
      <c r="AD137" s="8">
        <f>IFERROR(IF(AND($D137&lt;=AD$6,SUM($I137:AC137)&lt;&gt;1),1/$F137,0),0)</f>
        <v>0</v>
      </c>
      <c r="AE137" s="8">
        <f>IFERROR(IF(AND($D137&lt;=AE$6,SUM($I137:AD137)&lt;&gt;1),1/$F137,0),0)</f>
        <v>0</v>
      </c>
      <c r="AF137" s="8">
        <f>IFERROR(IF(AND($D137&lt;=AF$6,SUM($I137:AE137)&lt;&gt;1),1/$F137,0),0)</f>
        <v>0</v>
      </c>
      <c r="AG137" s="8">
        <f>IFERROR(IF(AND($D137&lt;=AG$6,SUM($I137:AF137)&lt;&gt;1),1/$F137,0),0)</f>
        <v>0</v>
      </c>
      <c r="AH137" s="8">
        <f>IFERROR(IF(AND($D137&lt;=AH$6,SUM($I137:AG137)&lt;&gt;1),1/$F137,0),0)</f>
        <v>0</v>
      </c>
      <c r="AI137" s="8">
        <f>IFERROR(IF(AND($D137&lt;=AI$6,SUM($I137:AH137)&lt;&gt;1),1/$F137,0),0)</f>
        <v>0</v>
      </c>
      <c r="AJ137" s="8">
        <f>IFERROR(IF(AND($D137&lt;=AJ$6,SUM($I137:AI137)&lt;&gt;1),1/$F137,0),0)</f>
        <v>0</v>
      </c>
      <c r="AK137" s="8">
        <f>IFERROR(IF(AND($D137&lt;=AK$6,SUM($I137:AJ137)&lt;&gt;1),1/$F137,0),0)</f>
        <v>0</v>
      </c>
      <c r="AL137" s="8">
        <f>IFERROR(IF(AND($D137&lt;=AL$6,SUM($I137:AK137)&lt;&gt;1),1/$F137,0),0)</f>
        <v>0</v>
      </c>
      <c r="AM137" s="8">
        <f>IFERROR(IF(AND($D137&lt;=AM$6,SUM($I137:AL137)&lt;&gt;1),1/$F137,0),0)</f>
        <v>0</v>
      </c>
      <c r="AN137" s="8">
        <f>IFERROR(IF(AND($D137&lt;=AN$6,SUM($I137:AM137)&lt;&gt;1),1/$F137,0),0)</f>
        <v>0</v>
      </c>
      <c r="AO137" s="8">
        <f>IFERROR(IF(AND($D137&lt;=AO$6,SUM($I137:AN137)&lt;&gt;1),1/$F137,0),0)</f>
        <v>0</v>
      </c>
      <c r="AP137" s="8">
        <f>IFERROR(IF(AND($D137&lt;=AP$6,SUM($I137:AO137)&lt;&gt;1),1/$F137,0),0)</f>
        <v>0</v>
      </c>
      <c r="AQ137" s="8">
        <f>IFERROR(IF(AND($D137&lt;=AQ$6,SUM($I137:AP137)&lt;&gt;1),1/$F137,0),0)</f>
        <v>0</v>
      </c>
      <c r="AR137" s="8">
        <f>IFERROR(IF(AND($D137&lt;=AR$6,SUM($I137:AQ137)&lt;&gt;1),1/$F137,0),0)</f>
        <v>0</v>
      </c>
      <c r="AS137" s="8">
        <f>IFERROR(IF(AND($D137&lt;=AS$6,SUM($I137:AR137)&lt;&gt;1),1/$F137,0),0)</f>
        <v>0</v>
      </c>
      <c r="AT137" s="8">
        <f>IFERROR(IF(AND($D137&lt;=AT$6,SUM($I137:AS137)&lt;&gt;1),1/$F137,0),0)</f>
        <v>0</v>
      </c>
      <c r="AU137" s="8">
        <f>IFERROR(IF(AND($D137&lt;=AU$6,SUM($I137:AT137)&lt;&gt;1),1/$F137,0),0)</f>
        <v>0</v>
      </c>
      <c r="AV137" s="8">
        <f>IFERROR(IF(AND($D137&lt;=AV$6,SUM($I137:AU137)&lt;&gt;1),1/$F137,0),0)</f>
        <v>0</v>
      </c>
      <c r="AW137" s="8">
        <f>IFERROR(IF(AND($D137&lt;=AW$6,SUM($I137:AV137)&lt;&gt;1),1/$F137,0),0)</f>
        <v>0</v>
      </c>
      <c r="AX137" s="8">
        <f>IFERROR(IF(AND($D137&lt;=AX$6,SUM($I137:AW137)&lt;&gt;1),1/$F137,0),0)</f>
        <v>0</v>
      </c>
      <c r="AY137" s="8">
        <f>IFERROR(IF(AND($D137&lt;=AY$6,SUM($I137:AX137)&lt;&gt;1),1/$F137,0),0)</f>
        <v>0</v>
      </c>
      <c r="AZ137" s="8">
        <f>IFERROR(IF(AND($D137&lt;=AZ$6,SUM($I137:AY137)&lt;&gt;1),1/$F137,0),0)</f>
        <v>0</v>
      </c>
      <c r="BA137" s="8">
        <f>IFERROR(IF(AND($D137&lt;=BA$6,SUM($I137:AZ137)&lt;&gt;1),1/$F137,0),0)</f>
        <v>0</v>
      </c>
      <c r="BB137" s="8">
        <f>IFERROR(IF(AND($D137&lt;=BB$6,SUM($I137:BA137)&lt;&gt;1),1/$F137,0),0)</f>
        <v>0</v>
      </c>
      <c r="BC137" s="8">
        <f>IFERROR(IF(AND($D137&lt;=BC$6,SUM($I137:BB137)&lt;&gt;1),1/$F137,0),0)</f>
        <v>0</v>
      </c>
      <c r="BD137" s="8">
        <f>IFERROR(IF(AND($D137&lt;=BD$6,SUM($I137:BC137)&lt;&gt;1),1/$F137,0),0)</f>
        <v>0</v>
      </c>
      <c r="BE137" s="8">
        <f>IFERROR(IF(AND($D137&lt;=BE$6,SUM($I137:BD137)&lt;&gt;1),1/$F137,0),0)</f>
        <v>0</v>
      </c>
      <c r="BF137" s="8">
        <f>IFERROR(IF(AND($D137&lt;=BF$6,SUM($I137:BE137)&lt;&gt;1),1/$F137,0),0)</f>
        <v>0</v>
      </c>
      <c r="BG137" s="8">
        <f>IFERROR(IF(AND($D137&lt;=BG$6,SUM($I137:BF137)&lt;&gt;1),1/$F137,0),0)</f>
        <v>0</v>
      </c>
      <c r="BH137" s="8">
        <f>IFERROR(IF(AND($D137&lt;=BH$6,SUM($I137:BG137)&lt;&gt;1),1/$F137,0),0)</f>
        <v>0</v>
      </c>
      <c r="BI137" s="8">
        <f>IFERROR(IF(AND($D137&lt;=BI$6,SUM($I137:BH137)&lt;&gt;1),1/$F137,0),0)</f>
        <v>0</v>
      </c>
      <c r="BJ137" s="8">
        <f>IFERROR(IF(AND($D137&lt;=BJ$6,SUM($I137:BI137)&lt;&gt;1),1/$F137,0),0)</f>
        <v>0</v>
      </c>
      <c r="BK137" s="8">
        <f>IFERROR(IF(AND($D137&lt;=BK$6,SUM($I137:BJ137)&lt;&gt;1),1/$F137,0),0)</f>
        <v>0</v>
      </c>
      <c r="BL137" s="8">
        <f>IFERROR(IF(AND($D137&lt;=BL$6,SUM($I137:BK137)&lt;&gt;1),1/$F137,0),0)</f>
        <v>0</v>
      </c>
      <c r="BM137" s="8">
        <f>IFERROR(IF(AND($D137&lt;=BM$6,SUM($I137:BL137)&lt;&gt;1),1/$F137,0),0)</f>
        <v>0</v>
      </c>
      <c r="BN137" s="8">
        <f>IFERROR(IF(AND($D137&lt;=BN$6,SUM($I137:BM137)&lt;&gt;1),1/$F137,0),0)</f>
        <v>0</v>
      </c>
      <c r="BO137" s="8">
        <f>IFERROR(IF(AND($D137&lt;=BO$6,SUM($I137:BN137)&lt;&gt;1),1/$F137,0),0)</f>
        <v>0</v>
      </c>
      <c r="BP137" s="8">
        <f>IFERROR(IF(AND($D137&lt;=BP$6,SUM($I137:BO137)&lt;&gt;1),1/$F137,0),0)</f>
        <v>0</v>
      </c>
      <c r="BQ137" s="8">
        <f>IFERROR(IF(AND($D137&lt;=BQ$6,SUM($I137:BP137)&lt;&gt;1),1/$F137,0),0)</f>
        <v>0</v>
      </c>
      <c r="BR137" s="8">
        <f>IFERROR(IF(AND($D137&lt;=BR$6,SUM($I137:BQ137)&lt;&gt;1),1/$F137,0),0)</f>
        <v>0</v>
      </c>
      <c r="BS137" s="8">
        <f>IFERROR(IF(AND($D137&lt;=BS$6,SUM($I137:BR137)&lt;&gt;1),1/$F137,0),0)</f>
        <v>0</v>
      </c>
      <c r="BT137" s="8">
        <f>IFERROR(IF(AND($D137&lt;=BT$6,SUM($I137:BS137)&lt;&gt;1),1/$F137,0),0)</f>
        <v>0</v>
      </c>
      <c r="BU137" s="8">
        <f>IFERROR(IF(AND($D137&lt;=BU$6,SUM($I137:BT137)&lt;&gt;1),1/$F137,0),0)</f>
        <v>0</v>
      </c>
    </row>
    <row r="138" spans="1:73">
      <c r="A138" s="20"/>
      <c r="B138" s="43"/>
      <c r="C138" s="39"/>
      <c r="D138" s="17"/>
      <c r="E138" s="35"/>
      <c r="F138" s="20"/>
      <c r="G138" s="5"/>
      <c r="H138" s="6"/>
      <c r="I138" s="2" t="s">
        <v>8</v>
      </c>
      <c r="J138" s="9">
        <f t="shared" ref="J138:Y138" si="328">J137*$C137</f>
        <v>0</v>
      </c>
      <c r="K138" s="10">
        <f t="shared" si="328"/>
        <v>0</v>
      </c>
      <c r="L138" s="10">
        <f t="shared" si="328"/>
        <v>0</v>
      </c>
      <c r="M138" s="10">
        <f t="shared" si="328"/>
        <v>0</v>
      </c>
      <c r="N138" s="10">
        <f t="shared" si="328"/>
        <v>0</v>
      </c>
      <c r="O138" s="10">
        <f t="shared" si="328"/>
        <v>0</v>
      </c>
      <c r="P138" s="10">
        <f t="shared" si="328"/>
        <v>0</v>
      </c>
      <c r="Q138" s="10">
        <f t="shared" si="328"/>
        <v>0</v>
      </c>
      <c r="R138" s="10">
        <f t="shared" si="328"/>
        <v>0</v>
      </c>
      <c r="S138" s="10">
        <f t="shared" si="328"/>
        <v>498370.495</v>
      </c>
      <c r="T138" s="10">
        <f t="shared" si="328"/>
        <v>498370.495</v>
      </c>
      <c r="U138" s="10">
        <f t="shared" si="328"/>
        <v>0</v>
      </c>
      <c r="V138" s="10">
        <f t="shared" si="328"/>
        <v>0</v>
      </c>
      <c r="W138" s="10">
        <f t="shared" si="328"/>
        <v>0</v>
      </c>
      <c r="X138" s="10">
        <f t="shared" si="328"/>
        <v>0</v>
      </c>
      <c r="Y138" s="10">
        <f t="shared" si="328"/>
        <v>0</v>
      </c>
      <c r="Z138" s="10">
        <f t="shared" ref="Z138:BK138" si="329">Z137*$C137</f>
        <v>0</v>
      </c>
      <c r="AA138" s="10">
        <f t="shared" si="329"/>
        <v>0</v>
      </c>
      <c r="AB138" s="10">
        <f t="shared" si="329"/>
        <v>0</v>
      </c>
      <c r="AC138" s="10">
        <f t="shared" si="329"/>
        <v>0</v>
      </c>
      <c r="AD138" s="10">
        <f t="shared" si="329"/>
        <v>0</v>
      </c>
      <c r="AE138" s="10">
        <f t="shared" si="329"/>
        <v>0</v>
      </c>
      <c r="AF138" s="10">
        <f t="shared" si="329"/>
        <v>0</v>
      </c>
      <c r="AG138" s="10">
        <f t="shared" si="329"/>
        <v>0</v>
      </c>
      <c r="AH138" s="10">
        <f t="shared" si="329"/>
        <v>0</v>
      </c>
      <c r="AI138" s="10">
        <f t="shared" si="329"/>
        <v>0</v>
      </c>
      <c r="AJ138" s="10">
        <f t="shared" si="329"/>
        <v>0</v>
      </c>
      <c r="AK138" s="10">
        <f t="shared" si="329"/>
        <v>0</v>
      </c>
      <c r="AL138" s="10">
        <f t="shared" si="329"/>
        <v>0</v>
      </c>
      <c r="AM138" s="10">
        <f t="shared" si="329"/>
        <v>0</v>
      </c>
      <c r="AN138" s="10">
        <f t="shared" si="329"/>
        <v>0</v>
      </c>
      <c r="AO138" s="10">
        <f t="shared" si="329"/>
        <v>0</v>
      </c>
      <c r="AP138" s="10">
        <f t="shared" si="329"/>
        <v>0</v>
      </c>
      <c r="AQ138" s="10">
        <f t="shared" si="329"/>
        <v>0</v>
      </c>
      <c r="AR138" s="10">
        <f t="shared" si="329"/>
        <v>0</v>
      </c>
      <c r="AS138" s="10">
        <f t="shared" si="329"/>
        <v>0</v>
      </c>
      <c r="AT138" s="10">
        <f t="shared" si="329"/>
        <v>0</v>
      </c>
      <c r="AU138" s="10">
        <f t="shared" si="329"/>
        <v>0</v>
      </c>
      <c r="AV138" s="10">
        <f t="shared" si="329"/>
        <v>0</v>
      </c>
      <c r="AW138" s="10">
        <f t="shared" si="329"/>
        <v>0</v>
      </c>
      <c r="AX138" s="10">
        <f t="shared" si="329"/>
        <v>0</v>
      </c>
      <c r="AY138" s="10">
        <f t="shared" si="329"/>
        <v>0</v>
      </c>
      <c r="AZ138" s="10">
        <f t="shared" si="329"/>
        <v>0</v>
      </c>
      <c r="BA138" s="10">
        <f t="shared" si="329"/>
        <v>0</v>
      </c>
      <c r="BB138" s="10">
        <f t="shared" si="329"/>
        <v>0</v>
      </c>
      <c r="BC138" s="10">
        <f t="shared" si="329"/>
        <v>0</v>
      </c>
      <c r="BD138" s="10">
        <f t="shared" si="329"/>
        <v>0</v>
      </c>
      <c r="BE138" s="10">
        <f t="shared" si="329"/>
        <v>0</v>
      </c>
      <c r="BF138" s="10">
        <f t="shared" si="329"/>
        <v>0</v>
      </c>
      <c r="BG138" s="10">
        <f t="shared" si="329"/>
        <v>0</v>
      </c>
      <c r="BH138" s="10">
        <f t="shared" si="329"/>
        <v>0</v>
      </c>
      <c r="BI138" s="10">
        <f t="shared" si="329"/>
        <v>0</v>
      </c>
      <c r="BJ138" s="10">
        <f t="shared" si="329"/>
        <v>0</v>
      </c>
      <c r="BK138" s="10">
        <f t="shared" si="329"/>
        <v>0</v>
      </c>
      <c r="BL138" s="10">
        <f t="shared" ref="BL138:BU138" si="330">BL137*$C137</f>
        <v>0</v>
      </c>
      <c r="BM138" s="10">
        <f t="shared" si="330"/>
        <v>0</v>
      </c>
      <c r="BN138" s="10">
        <f t="shared" si="330"/>
        <v>0</v>
      </c>
      <c r="BO138" s="10">
        <f t="shared" si="330"/>
        <v>0</v>
      </c>
      <c r="BP138" s="10">
        <f t="shared" si="330"/>
        <v>0</v>
      </c>
      <c r="BQ138" s="10">
        <f t="shared" si="330"/>
        <v>0</v>
      </c>
      <c r="BR138" s="10">
        <f t="shared" si="330"/>
        <v>0</v>
      </c>
      <c r="BS138" s="10">
        <f t="shared" si="330"/>
        <v>0</v>
      </c>
      <c r="BT138" s="10">
        <f t="shared" si="330"/>
        <v>0</v>
      </c>
      <c r="BU138" s="10">
        <f t="shared" si="330"/>
        <v>0</v>
      </c>
    </row>
    <row r="139" spans="1:73">
      <c r="A139" s="20" t="s">
        <v>137</v>
      </c>
      <c r="B139" s="43" t="s">
        <v>138</v>
      </c>
      <c r="C139" s="39">
        <f>VLOOKUP(A139,'Resumo Eventograma'!A:E,5,FALSE)</f>
        <v>992632.68</v>
      </c>
      <c r="D139" s="17">
        <f>EDATE(D$7,E139)</f>
        <v>45444</v>
      </c>
      <c r="E139" s="35">
        <v>9</v>
      </c>
      <c r="F139" s="20">
        <v>2</v>
      </c>
      <c r="G139" s="3">
        <f t="shared" ref="G139" si="331">IF(F139&lt;&gt;"",H139-D139,"")</f>
        <v>91</v>
      </c>
      <c r="H139" s="4">
        <f t="shared" ref="H139" si="332">IFERROR(EOMONTH(D139,F139),"")</f>
        <v>45535</v>
      </c>
      <c r="I139" s="1" t="s">
        <v>7</v>
      </c>
      <c r="J139" s="7">
        <v>0</v>
      </c>
      <c r="K139" s="8">
        <f>IFERROR(IF(AND($D139&lt;=K$6,SUM($I139:J139)&lt;&gt;1),1/$F139,0),0)</f>
        <v>0</v>
      </c>
      <c r="L139" s="8">
        <f>IFERROR(IF(AND($D139&lt;=L$6,SUM($I139:K139)&lt;&gt;1),1/$F139,0),0)</f>
        <v>0</v>
      </c>
      <c r="M139" s="8">
        <f>IFERROR(IF(AND($D139&lt;=M$6,SUM($I139:L139)&lt;&gt;1),1/$F139,0),0)</f>
        <v>0</v>
      </c>
      <c r="N139" s="8">
        <f>IFERROR(IF(AND($D139&lt;=N$6,SUM($I139:M139)&lt;&gt;1),1/$F139,0),0)</f>
        <v>0</v>
      </c>
      <c r="O139" s="8">
        <f>IFERROR(IF(AND($D139&lt;=O$6,SUM($I139:N139)&lt;&gt;1),1/$F139,0),0)</f>
        <v>0</v>
      </c>
      <c r="P139" s="8">
        <f>IFERROR(IF(AND($D139&lt;=P$6,SUM($I139:O139)&lt;&gt;1),1/$F139,0),0)</f>
        <v>0</v>
      </c>
      <c r="Q139" s="8">
        <f>IFERROR(IF(AND($D139&lt;=Q$6,SUM($I139:P139)&lt;&gt;1),1/$F139,0),0)</f>
        <v>0</v>
      </c>
      <c r="R139" s="8">
        <f>IFERROR(IF(AND($D139&lt;=R$6,SUM($I139:Q139)&lt;&gt;1),1/$F139,0),0)</f>
        <v>0</v>
      </c>
      <c r="S139" s="8">
        <f>IFERROR(IF(AND($D139&lt;=S$6,SUM($I139:R139)&lt;&gt;1),1/$F139,0),0)</f>
        <v>0</v>
      </c>
      <c r="T139" s="8">
        <f>IFERROR(IF(AND($D139&lt;=T$6,SUM($I139:S139)&lt;&gt;1),1/$F139,0),0)</f>
        <v>0.5</v>
      </c>
      <c r="U139" s="8">
        <f>IFERROR(IF(AND($D139&lt;=U$6,SUM($I139:T139)&lt;&gt;1),1/$F139,0),0)</f>
        <v>0.5</v>
      </c>
      <c r="V139" s="8">
        <f>IFERROR(IF(AND($D139&lt;=V$6,SUM($I139:U139)&lt;&gt;1),1/$F139,0),0)</f>
        <v>0</v>
      </c>
      <c r="W139" s="8">
        <f>IFERROR(IF(AND($D139&lt;=W$6,SUM($I139:V139)&lt;&gt;1),1/$F139,0),0)</f>
        <v>0</v>
      </c>
      <c r="X139" s="8">
        <f>IFERROR(IF(AND($D139&lt;=X$6,SUM($I139:W139)&lt;&gt;1),1/$F139,0),0)</f>
        <v>0</v>
      </c>
      <c r="Y139" s="8">
        <f>IFERROR(IF(AND($D139&lt;=Y$6,SUM($I139:X139)&lt;&gt;1),1/$F139,0),0)</f>
        <v>0</v>
      </c>
      <c r="Z139" s="8">
        <f>IFERROR(IF(AND($D139&lt;=Z$6,SUM($I139:Y139)&lt;&gt;1),1/$F139,0),0)</f>
        <v>0</v>
      </c>
      <c r="AA139" s="8">
        <f>IFERROR(IF(AND($D139&lt;=AA$6,SUM($I139:Z139)&lt;&gt;1),1/$F139,0),0)</f>
        <v>0</v>
      </c>
      <c r="AB139" s="8">
        <f>IFERROR(IF(AND($D139&lt;=AB$6,SUM($I139:AA139)&lt;&gt;1),1/$F139,0),0)</f>
        <v>0</v>
      </c>
      <c r="AC139" s="8">
        <f>IFERROR(IF(AND($D139&lt;=AC$6,SUM($I139:AB139)&lt;&gt;1),1/$F139,0),0)</f>
        <v>0</v>
      </c>
      <c r="AD139" s="8">
        <f>IFERROR(IF(AND($D139&lt;=AD$6,SUM($I139:AC139)&lt;&gt;1),1/$F139,0),0)</f>
        <v>0</v>
      </c>
      <c r="AE139" s="8">
        <f>IFERROR(IF(AND($D139&lt;=AE$6,SUM($I139:AD139)&lt;&gt;1),1/$F139,0),0)</f>
        <v>0</v>
      </c>
      <c r="AF139" s="8">
        <f>IFERROR(IF(AND($D139&lt;=AF$6,SUM($I139:AE139)&lt;&gt;1),1/$F139,0),0)</f>
        <v>0</v>
      </c>
      <c r="AG139" s="8">
        <f>IFERROR(IF(AND($D139&lt;=AG$6,SUM($I139:AF139)&lt;&gt;1),1/$F139,0),0)</f>
        <v>0</v>
      </c>
      <c r="AH139" s="8">
        <f>IFERROR(IF(AND($D139&lt;=AH$6,SUM($I139:AG139)&lt;&gt;1),1/$F139,0),0)</f>
        <v>0</v>
      </c>
      <c r="AI139" s="8">
        <f>IFERROR(IF(AND($D139&lt;=AI$6,SUM($I139:AH139)&lt;&gt;1),1/$F139,0),0)</f>
        <v>0</v>
      </c>
      <c r="AJ139" s="8">
        <f>IFERROR(IF(AND($D139&lt;=AJ$6,SUM($I139:AI139)&lt;&gt;1),1/$F139,0),0)</f>
        <v>0</v>
      </c>
      <c r="AK139" s="8">
        <f>IFERROR(IF(AND($D139&lt;=AK$6,SUM($I139:AJ139)&lt;&gt;1),1/$F139,0),0)</f>
        <v>0</v>
      </c>
      <c r="AL139" s="8">
        <f>IFERROR(IF(AND($D139&lt;=AL$6,SUM($I139:AK139)&lt;&gt;1),1/$F139,0),0)</f>
        <v>0</v>
      </c>
      <c r="AM139" s="8">
        <f>IFERROR(IF(AND($D139&lt;=AM$6,SUM($I139:AL139)&lt;&gt;1),1/$F139,0),0)</f>
        <v>0</v>
      </c>
      <c r="AN139" s="8">
        <f>IFERROR(IF(AND($D139&lt;=AN$6,SUM($I139:AM139)&lt;&gt;1),1/$F139,0),0)</f>
        <v>0</v>
      </c>
      <c r="AO139" s="8">
        <f>IFERROR(IF(AND($D139&lt;=AO$6,SUM($I139:AN139)&lt;&gt;1),1/$F139,0),0)</f>
        <v>0</v>
      </c>
      <c r="AP139" s="8">
        <f>IFERROR(IF(AND($D139&lt;=AP$6,SUM($I139:AO139)&lt;&gt;1),1/$F139,0),0)</f>
        <v>0</v>
      </c>
      <c r="AQ139" s="8">
        <f>IFERROR(IF(AND($D139&lt;=AQ$6,SUM($I139:AP139)&lt;&gt;1),1/$F139,0),0)</f>
        <v>0</v>
      </c>
      <c r="AR139" s="8">
        <f>IFERROR(IF(AND($D139&lt;=AR$6,SUM($I139:AQ139)&lt;&gt;1),1/$F139,0),0)</f>
        <v>0</v>
      </c>
      <c r="AS139" s="8">
        <f>IFERROR(IF(AND($D139&lt;=AS$6,SUM($I139:AR139)&lt;&gt;1),1/$F139,0),0)</f>
        <v>0</v>
      </c>
      <c r="AT139" s="8">
        <f>IFERROR(IF(AND($D139&lt;=AT$6,SUM($I139:AS139)&lt;&gt;1),1/$F139,0),0)</f>
        <v>0</v>
      </c>
      <c r="AU139" s="8">
        <f>IFERROR(IF(AND($D139&lt;=AU$6,SUM($I139:AT139)&lt;&gt;1),1/$F139,0),0)</f>
        <v>0</v>
      </c>
      <c r="AV139" s="8">
        <f>IFERROR(IF(AND($D139&lt;=AV$6,SUM($I139:AU139)&lt;&gt;1),1/$F139,0),0)</f>
        <v>0</v>
      </c>
      <c r="AW139" s="8">
        <f>IFERROR(IF(AND($D139&lt;=AW$6,SUM($I139:AV139)&lt;&gt;1),1/$F139,0),0)</f>
        <v>0</v>
      </c>
      <c r="AX139" s="8">
        <f>IFERROR(IF(AND($D139&lt;=AX$6,SUM($I139:AW139)&lt;&gt;1),1/$F139,0),0)</f>
        <v>0</v>
      </c>
      <c r="AY139" s="8">
        <f>IFERROR(IF(AND($D139&lt;=AY$6,SUM($I139:AX139)&lt;&gt;1),1/$F139,0),0)</f>
        <v>0</v>
      </c>
      <c r="AZ139" s="8">
        <f>IFERROR(IF(AND($D139&lt;=AZ$6,SUM($I139:AY139)&lt;&gt;1),1/$F139,0),0)</f>
        <v>0</v>
      </c>
      <c r="BA139" s="8">
        <f>IFERROR(IF(AND($D139&lt;=BA$6,SUM($I139:AZ139)&lt;&gt;1),1/$F139,0),0)</f>
        <v>0</v>
      </c>
      <c r="BB139" s="8">
        <f>IFERROR(IF(AND($D139&lt;=BB$6,SUM($I139:BA139)&lt;&gt;1),1/$F139,0),0)</f>
        <v>0</v>
      </c>
      <c r="BC139" s="8">
        <f>IFERROR(IF(AND($D139&lt;=BC$6,SUM($I139:BB139)&lt;&gt;1),1/$F139,0),0)</f>
        <v>0</v>
      </c>
      <c r="BD139" s="8">
        <f>IFERROR(IF(AND($D139&lt;=BD$6,SUM($I139:BC139)&lt;&gt;1),1/$F139,0),0)</f>
        <v>0</v>
      </c>
      <c r="BE139" s="8">
        <f>IFERROR(IF(AND($D139&lt;=BE$6,SUM($I139:BD139)&lt;&gt;1),1/$F139,0),0)</f>
        <v>0</v>
      </c>
      <c r="BF139" s="8">
        <f>IFERROR(IF(AND($D139&lt;=BF$6,SUM($I139:BE139)&lt;&gt;1),1/$F139,0),0)</f>
        <v>0</v>
      </c>
      <c r="BG139" s="8">
        <f>IFERROR(IF(AND($D139&lt;=BG$6,SUM($I139:BF139)&lt;&gt;1),1/$F139,0),0)</f>
        <v>0</v>
      </c>
      <c r="BH139" s="8">
        <f>IFERROR(IF(AND($D139&lt;=BH$6,SUM($I139:BG139)&lt;&gt;1),1/$F139,0),0)</f>
        <v>0</v>
      </c>
      <c r="BI139" s="8">
        <f>IFERROR(IF(AND($D139&lt;=BI$6,SUM($I139:BH139)&lt;&gt;1),1/$F139,0),0)</f>
        <v>0</v>
      </c>
      <c r="BJ139" s="8">
        <f>IFERROR(IF(AND($D139&lt;=BJ$6,SUM($I139:BI139)&lt;&gt;1),1/$F139,0),0)</f>
        <v>0</v>
      </c>
      <c r="BK139" s="8">
        <f>IFERROR(IF(AND($D139&lt;=BK$6,SUM($I139:BJ139)&lt;&gt;1),1/$F139,0),0)</f>
        <v>0</v>
      </c>
      <c r="BL139" s="8">
        <f>IFERROR(IF(AND($D139&lt;=BL$6,SUM($I139:BK139)&lt;&gt;1),1/$F139,0),0)</f>
        <v>0</v>
      </c>
      <c r="BM139" s="8">
        <f>IFERROR(IF(AND($D139&lt;=BM$6,SUM($I139:BL139)&lt;&gt;1),1/$F139,0),0)</f>
        <v>0</v>
      </c>
      <c r="BN139" s="8">
        <f>IFERROR(IF(AND($D139&lt;=BN$6,SUM($I139:BM139)&lt;&gt;1),1/$F139,0),0)</f>
        <v>0</v>
      </c>
      <c r="BO139" s="8">
        <f>IFERROR(IF(AND($D139&lt;=BO$6,SUM($I139:BN139)&lt;&gt;1),1/$F139,0),0)</f>
        <v>0</v>
      </c>
      <c r="BP139" s="8">
        <f>IFERROR(IF(AND($D139&lt;=BP$6,SUM($I139:BO139)&lt;&gt;1),1/$F139,0),0)</f>
        <v>0</v>
      </c>
      <c r="BQ139" s="8">
        <f>IFERROR(IF(AND($D139&lt;=BQ$6,SUM($I139:BP139)&lt;&gt;1),1/$F139,0),0)</f>
        <v>0</v>
      </c>
      <c r="BR139" s="8">
        <f>IFERROR(IF(AND($D139&lt;=BR$6,SUM($I139:BQ139)&lt;&gt;1),1/$F139,0),0)</f>
        <v>0</v>
      </c>
      <c r="BS139" s="8">
        <f>IFERROR(IF(AND($D139&lt;=BS$6,SUM($I139:BR139)&lt;&gt;1),1/$F139,0),0)</f>
        <v>0</v>
      </c>
      <c r="BT139" s="8">
        <f>IFERROR(IF(AND($D139&lt;=BT$6,SUM($I139:BS139)&lt;&gt;1),1/$F139,0),0)</f>
        <v>0</v>
      </c>
      <c r="BU139" s="8">
        <f>IFERROR(IF(AND($D139&lt;=BU$6,SUM($I139:BT139)&lt;&gt;1),1/$F139,0),0)</f>
        <v>0</v>
      </c>
    </row>
    <row r="140" spans="1:73">
      <c r="A140" s="20"/>
      <c r="B140" s="43"/>
      <c r="C140" s="39"/>
      <c r="D140" s="17"/>
      <c r="E140" s="35"/>
      <c r="F140" s="20"/>
      <c r="G140" s="5"/>
      <c r="H140" s="6"/>
      <c r="I140" s="2" t="s">
        <v>8</v>
      </c>
      <c r="J140" s="9">
        <f t="shared" ref="J140:Y140" si="333">J139*$C139</f>
        <v>0</v>
      </c>
      <c r="K140" s="10">
        <f t="shared" si="333"/>
        <v>0</v>
      </c>
      <c r="L140" s="10">
        <f t="shared" si="333"/>
        <v>0</v>
      </c>
      <c r="M140" s="10">
        <f t="shared" si="333"/>
        <v>0</v>
      </c>
      <c r="N140" s="10">
        <f t="shared" si="333"/>
        <v>0</v>
      </c>
      <c r="O140" s="10">
        <f t="shared" si="333"/>
        <v>0</v>
      </c>
      <c r="P140" s="10">
        <f t="shared" si="333"/>
        <v>0</v>
      </c>
      <c r="Q140" s="10">
        <f t="shared" si="333"/>
        <v>0</v>
      </c>
      <c r="R140" s="10">
        <f t="shared" si="333"/>
        <v>0</v>
      </c>
      <c r="S140" s="10">
        <f t="shared" si="333"/>
        <v>0</v>
      </c>
      <c r="T140" s="10">
        <f t="shared" si="333"/>
        <v>496316.34</v>
      </c>
      <c r="U140" s="10">
        <f t="shared" si="333"/>
        <v>496316.34</v>
      </c>
      <c r="V140" s="10">
        <f t="shared" si="333"/>
        <v>0</v>
      </c>
      <c r="W140" s="10">
        <f t="shared" si="333"/>
        <v>0</v>
      </c>
      <c r="X140" s="10">
        <f t="shared" si="333"/>
        <v>0</v>
      </c>
      <c r="Y140" s="10">
        <f t="shared" si="333"/>
        <v>0</v>
      </c>
      <c r="Z140" s="10">
        <f t="shared" ref="Z140:BK140" si="334">Z139*$C139</f>
        <v>0</v>
      </c>
      <c r="AA140" s="10">
        <f t="shared" si="334"/>
        <v>0</v>
      </c>
      <c r="AB140" s="10">
        <f t="shared" si="334"/>
        <v>0</v>
      </c>
      <c r="AC140" s="10">
        <f t="shared" si="334"/>
        <v>0</v>
      </c>
      <c r="AD140" s="10">
        <f t="shared" si="334"/>
        <v>0</v>
      </c>
      <c r="AE140" s="10">
        <f t="shared" si="334"/>
        <v>0</v>
      </c>
      <c r="AF140" s="10">
        <f t="shared" si="334"/>
        <v>0</v>
      </c>
      <c r="AG140" s="10">
        <f t="shared" si="334"/>
        <v>0</v>
      </c>
      <c r="AH140" s="10">
        <f t="shared" si="334"/>
        <v>0</v>
      </c>
      <c r="AI140" s="10">
        <f t="shared" si="334"/>
        <v>0</v>
      </c>
      <c r="AJ140" s="10">
        <f t="shared" si="334"/>
        <v>0</v>
      </c>
      <c r="AK140" s="10">
        <f t="shared" si="334"/>
        <v>0</v>
      </c>
      <c r="AL140" s="10">
        <f t="shared" si="334"/>
        <v>0</v>
      </c>
      <c r="AM140" s="10">
        <f t="shared" si="334"/>
        <v>0</v>
      </c>
      <c r="AN140" s="10">
        <f t="shared" si="334"/>
        <v>0</v>
      </c>
      <c r="AO140" s="10">
        <f t="shared" si="334"/>
        <v>0</v>
      </c>
      <c r="AP140" s="10">
        <f t="shared" si="334"/>
        <v>0</v>
      </c>
      <c r="AQ140" s="10">
        <f t="shared" si="334"/>
        <v>0</v>
      </c>
      <c r="AR140" s="10">
        <f t="shared" si="334"/>
        <v>0</v>
      </c>
      <c r="AS140" s="10">
        <f t="shared" si="334"/>
        <v>0</v>
      </c>
      <c r="AT140" s="10">
        <f t="shared" si="334"/>
        <v>0</v>
      </c>
      <c r="AU140" s="10">
        <f t="shared" si="334"/>
        <v>0</v>
      </c>
      <c r="AV140" s="10">
        <f t="shared" si="334"/>
        <v>0</v>
      </c>
      <c r="AW140" s="10">
        <f t="shared" si="334"/>
        <v>0</v>
      </c>
      <c r="AX140" s="10">
        <f t="shared" si="334"/>
        <v>0</v>
      </c>
      <c r="AY140" s="10">
        <f t="shared" si="334"/>
        <v>0</v>
      </c>
      <c r="AZ140" s="10">
        <f t="shared" si="334"/>
        <v>0</v>
      </c>
      <c r="BA140" s="10">
        <f t="shared" si="334"/>
        <v>0</v>
      </c>
      <c r="BB140" s="10">
        <f t="shared" si="334"/>
        <v>0</v>
      </c>
      <c r="BC140" s="10">
        <f t="shared" si="334"/>
        <v>0</v>
      </c>
      <c r="BD140" s="10">
        <f t="shared" si="334"/>
        <v>0</v>
      </c>
      <c r="BE140" s="10">
        <f t="shared" si="334"/>
        <v>0</v>
      </c>
      <c r="BF140" s="10">
        <f t="shared" si="334"/>
        <v>0</v>
      </c>
      <c r="BG140" s="10">
        <f t="shared" si="334"/>
        <v>0</v>
      </c>
      <c r="BH140" s="10">
        <f t="shared" si="334"/>
        <v>0</v>
      </c>
      <c r="BI140" s="10">
        <f t="shared" si="334"/>
        <v>0</v>
      </c>
      <c r="BJ140" s="10">
        <f t="shared" si="334"/>
        <v>0</v>
      </c>
      <c r="BK140" s="10">
        <f t="shared" si="334"/>
        <v>0</v>
      </c>
      <c r="BL140" s="10">
        <f t="shared" ref="BL140:BU140" si="335">BL139*$C139</f>
        <v>0</v>
      </c>
      <c r="BM140" s="10">
        <f t="shared" si="335"/>
        <v>0</v>
      </c>
      <c r="BN140" s="10">
        <f t="shared" si="335"/>
        <v>0</v>
      </c>
      <c r="BO140" s="10">
        <f t="shared" si="335"/>
        <v>0</v>
      </c>
      <c r="BP140" s="10">
        <f t="shared" si="335"/>
        <v>0</v>
      </c>
      <c r="BQ140" s="10">
        <f t="shared" si="335"/>
        <v>0</v>
      </c>
      <c r="BR140" s="10">
        <f t="shared" si="335"/>
        <v>0</v>
      </c>
      <c r="BS140" s="10">
        <f t="shared" si="335"/>
        <v>0</v>
      </c>
      <c r="BT140" s="10">
        <f t="shared" si="335"/>
        <v>0</v>
      </c>
      <c r="BU140" s="10">
        <f t="shared" si="335"/>
        <v>0</v>
      </c>
    </row>
    <row r="141" spans="1:73">
      <c r="A141" s="20" t="s">
        <v>139</v>
      </c>
      <c r="B141" s="43" t="s">
        <v>141</v>
      </c>
      <c r="C141" s="39">
        <f>VLOOKUP(A141,'Resumo Eventograma'!A:E,5,FALSE)</f>
        <v>835324.25</v>
      </c>
      <c r="D141" s="17">
        <f>EDATE(D$7,E141)</f>
        <v>45413</v>
      </c>
      <c r="E141" s="35">
        <v>8</v>
      </c>
      <c r="F141" s="20">
        <v>2</v>
      </c>
      <c r="G141" s="3">
        <f t="shared" ref="G141" si="336">IF(F141&lt;&gt;"",H141-D141,"")</f>
        <v>91</v>
      </c>
      <c r="H141" s="4">
        <f t="shared" ref="H141" si="337">IFERROR(EOMONTH(D141,F141),"")</f>
        <v>45504</v>
      </c>
      <c r="I141" s="1" t="s">
        <v>7</v>
      </c>
      <c r="J141" s="7">
        <v>0</v>
      </c>
      <c r="K141" s="8">
        <f>IFERROR(IF(AND($D141&lt;=K$6,SUM($I141:J141)&lt;&gt;1),1/$F141,0),0)</f>
        <v>0</v>
      </c>
      <c r="L141" s="8">
        <f>IFERROR(IF(AND($D141&lt;=L$6,SUM($I141:K141)&lt;&gt;1),1/$F141,0),0)</f>
        <v>0</v>
      </c>
      <c r="M141" s="8">
        <f>IFERROR(IF(AND($D141&lt;=M$6,SUM($I141:L141)&lt;&gt;1),1/$F141,0),0)</f>
        <v>0</v>
      </c>
      <c r="N141" s="8">
        <f>IFERROR(IF(AND($D141&lt;=N$6,SUM($I141:M141)&lt;&gt;1),1/$F141,0),0)</f>
        <v>0</v>
      </c>
      <c r="O141" s="8">
        <f>IFERROR(IF(AND($D141&lt;=O$6,SUM($I141:N141)&lt;&gt;1),1/$F141,0),0)</f>
        <v>0</v>
      </c>
      <c r="P141" s="8">
        <f>IFERROR(IF(AND($D141&lt;=P$6,SUM($I141:O141)&lt;&gt;1),1/$F141,0),0)</f>
        <v>0</v>
      </c>
      <c r="Q141" s="8">
        <f>IFERROR(IF(AND($D141&lt;=Q$6,SUM($I141:P141)&lt;&gt;1),1/$F141,0),0)</f>
        <v>0</v>
      </c>
      <c r="R141" s="8">
        <f>IFERROR(IF(AND($D141&lt;=R$6,SUM($I141:Q141)&lt;&gt;1),1/$F141,0),0)</f>
        <v>0</v>
      </c>
      <c r="S141" s="8">
        <f>IFERROR(IF(AND($D141&lt;=S$6,SUM($I141:R141)&lt;&gt;1),1/$F141,0),0)</f>
        <v>0.5</v>
      </c>
      <c r="T141" s="8">
        <f>IFERROR(IF(AND($D141&lt;=T$6,SUM($I141:S141)&lt;&gt;1),1/$F141,0),0)</f>
        <v>0.5</v>
      </c>
      <c r="U141" s="8">
        <f>IFERROR(IF(AND($D141&lt;=U$6,SUM($I141:T141)&lt;&gt;1),1/$F141,0),0)</f>
        <v>0</v>
      </c>
      <c r="V141" s="8">
        <f>IFERROR(IF(AND($D141&lt;=V$6,SUM($I141:U141)&lt;&gt;1),1/$F141,0),0)</f>
        <v>0</v>
      </c>
      <c r="W141" s="8">
        <f>IFERROR(IF(AND($D141&lt;=W$6,SUM($I141:V141)&lt;&gt;1),1/$F141,0),0)</f>
        <v>0</v>
      </c>
      <c r="X141" s="8">
        <f>IFERROR(IF(AND($D141&lt;=X$6,SUM($I141:W141)&lt;&gt;1),1/$F141,0),0)</f>
        <v>0</v>
      </c>
      <c r="Y141" s="8">
        <f>IFERROR(IF(AND($D141&lt;=Y$6,SUM($I141:X141)&lt;&gt;1),1/$F141,0),0)</f>
        <v>0</v>
      </c>
      <c r="Z141" s="8">
        <f>IFERROR(IF(AND($D141&lt;=Z$6,SUM($I141:Y141)&lt;&gt;1),1/$F141,0),0)</f>
        <v>0</v>
      </c>
      <c r="AA141" s="8">
        <f>IFERROR(IF(AND($D141&lt;=AA$6,SUM($I141:Z141)&lt;&gt;1),1/$F141,0),0)</f>
        <v>0</v>
      </c>
      <c r="AB141" s="8">
        <f>IFERROR(IF(AND($D141&lt;=AB$6,SUM($I141:AA141)&lt;&gt;1),1/$F141,0),0)</f>
        <v>0</v>
      </c>
      <c r="AC141" s="8">
        <f>IFERROR(IF(AND($D141&lt;=AC$6,SUM($I141:AB141)&lt;&gt;1),1/$F141,0),0)</f>
        <v>0</v>
      </c>
      <c r="AD141" s="8">
        <f>IFERROR(IF(AND($D141&lt;=AD$6,SUM($I141:AC141)&lt;&gt;1),1/$F141,0),0)</f>
        <v>0</v>
      </c>
      <c r="AE141" s="8">
        <f>IFERROR(IF(AND($D141&lt;=AE$6,SUM($I141:AD141)&lt;&gt;1),1/$F141,0),0)</f>
        <v>0</v>
      </c>
      <c r="AF141" s="8">
        <f>IFERROR(IF(AND($D141&lt;=AF$6,SUM($I141:AE141)&lt;&gt;1),1/$F141,0),0)</f>
        <v>0</v>
      </c>
      <c r="AG141" s="8">
        <f>IFERROR(IF(AND($D141&lt;=AG$6,SUM($I141:AF141)&lt;&gt;1),1/$F141,0),0)</f>
        <v>0</v>
      </c>
      <c r="AH141" s="8">
        <f>IFERROR(IF(AND($D141&lt;=AH$6,SUM($I141:AG141)&lt;&gt;1),1/$F141,0),0)</f>
        <v>0</v>
      </c>
      <c r="AI141" s="8">
        <f>IFERROR(IF(AND($D141&lt;=AI$6,SUM($I141:AH141)&lt;&gt;1),1/$F141,0),0)</f>
        <v>0</v>
      </c>
      <c r="AJ141" s="8">
        <f>IFERROR(IF(AND($D141&lt;=AJ$6,SUM($I141:AI141)&lt;&gt;1),1/$F141,0),0)</f>
        <v>0</v>
      </c>
      <c r="AK141" s="8">
        <f>IFERROR(IF(AND($D141&lt;=AK$6,SUM($I141:AJ141)&lt;&gt;1),1/$F141,0),0)</f>
        <v>0</v>
      </c>
      <c r="AL141" s="8">
        <f>IFERROR(IF(AND($D141&lt;=AL$6,SUM($I141:AK141)&lt;&gt;1),1/$F141,0),0)</f>
        <v>0</v>
      </c>
      <c r="AM141" s="8">
        <f>IFERROR(IF(AND($D141&lt;=AM$6,SUM($I141:AL141)&lt;&gt;1),1/$F141,0),0)</f>
        <v>0</v>
      </c>
      <c r="AN141" s="8">
        <f>IFERROR(IF(AND($D141&lt;=AN$6,SUM($I141:AM141)&lt;&gt;1),1/$F141,0),0)</f>
        <v>0</v>
      </c>
      <c r="AO141" s="8">
        <f>IFERROR(IF(AND($D141&lt;=AO$6,SUM($I141:AN141)&lt;&gt;1),1/$F141,0),0)</f>
        <v>0</v>
      </c>
      <c r="AP141" s="8">
        <f>IFERROR(IF(AND($D141&lt;=AP$6,SUM($I141:AO141)&lt;&gt;1),1/$F141,0),0)</f>
        <v>0</v>
      </c>
      <c r="AQ141" s="8">
        <f>IFERROR(IF(AND($D141&lt;=AQ$6,SUM($I141:AP141)&lt;&gt;1),1/$F141,0),0)</f>
        <v>0</v>
      </c>
      <c r="AR141" s="8">
        <f>IFERROR(IF(AND($D141&lt;=AR$6,SUM($I141:AQ141)&lt;&gt;1),1/$F141,0),0)</f>
        <v>0</v>
      </c>
      <c r="AS141" s="8">
        <f>IFERROR(IF(AND($D141&lt;=AS$6,SUM($I141:AR141)&lt;&gt;1),1/$F141,0),0)</f>
        <v>0</v>
      </c>
      <c r="AT141" s="8">
        <f>IFERROR(IF(AND($D141&lt;=AT$6,SUM($I141:AS141)&lt;&gt;1),1/$F141,0),0)</f>
        <v>0</v>
      </c>
      <c r="AU141" s="8">
        <f>IFERROR(IF(AND($D141&lt;=AU$6,SUM($I141:AT141)&lt;&gt;1),1/$F141,0),0)</f>
        <v>0</v>
      </c>
      <c r="AV141" s="8">
        <f>IFERROR(IF(AND($D141&lt;=AV$6,SUM($I141:AU141)&lt;&gt;1),1/$F141,0),0)</f>
        <v>0</v>
      </c>
      <c r="AW141" s="8">
        <f>IFERROR(IF(AND($D141&lt;=AW$6,SUM($I141:AV141)&lt;&gt;1),1/$F141,0),0)</f>
        <v>0</v>
      </c>
      <c r="AX141" s="8">
        <f>IFERROR(IF(AND($D141&lt;=AX$6,SUM($I141:AW141)&lt;&gt;1),1/$F141,0),0)</f>
        <v>0</v>
      </c>
      <c r="AY141" s="8">
        <f>IFERROR(IF(AND($D141&lt;=AY$6,SUM($I141:AX141)&lt;&gt;1),1/$F141,0),0)</f>
        <v>0</v>
      </c>
      <c r="AZ141" s="8">
        <f>IFERROR(IF(AND($D141&lt;=AZ$6,SUM($I141:AY141)&lt;&gt;1),1/$F141,0),0)</f>
        <v>0</v>
      </c>
      <c r="BA141" s="8">
        <f>IFERROR(IF(AND($D141&lt;=BA$6,SUM($I141:AZ141)&lt;&gt;1),1/$F141,0),0)</f>
        <v>0</v>
      </c>
      <c r="BB141" s="8">
        <f>IFERROR(IF(AND($D141&lt;=BB$6,SUM($I141:BA141)&lt;&gt;1),1/$F141,0),0)</f>
        <v>0</v>
      </c>
      <c r="BC141" s="8">
        <f>IFERROR(IF(AND($D141&lt;=BC$6,SUM($I141:BB141)&lt;&gt;1),1/$F141,0),0)</f>
        <v>0</v>
      </c>
      <c r="BD141" s="8">
        <f>IFERROR(IF(AND($D141&lt;=BD$6,SUM($I141:BC141)&lt;&gt;1),1/$F141,0),0)</f>
        <v>0</v>
      </c>
      <c r="BE141" s="8">
        <f>IFERROR(IF(AND($D141&lt;=BE$6,SUM($I141:BD141)&lt;&gt;1),1/$F141,0),0)</f>
        <v>0</v>
      </c>
      <c r="BF141" s="8">
        <f>IFERROR(IF(AND($D141&lt;=BF$6,SUM($I141:BE141)&lt;&gt;1),1/$F141,0),0)</f>
        <v>0</v>
      </c>
      <c r="BG141" s="8">
        <f>IFERROR(IF(AND($D141&lt;=BG$6,SUM($I141:BF141)&lt;&gt;1),1/$F141,0),0)</f>
        <v>0</v>
      </c>
      <c r="BH141" s="8">
        <f>IFERROR(IF(AND($D141&lt;=BH$6,SUM($I141:BG141)&lt;&gt;1),1/$F141,0),0)</f>
        <v>0</v>
      </c>
      <c r="BI141" s="8">
        <f>IFERROR(IF(AND($D141&lt;=BI$6,SUM($I141:BH141)&lt;&gt;1),1/$F141,0),0)</f>
        <v>0</v>
      </c>
      <c r="BJ141" s="8">
        <f>IFERROR(IF(AND($D141&lt;=BJ$6,SUM($I141:BI141)&lt;&gt;1),1/$F141,0),0)</f>
        <v>0</v>
      </c>
      <c r="BK141" s="8">
        <f>IFERROR(IF(AND($D141&lt;=BK$6,SUM($I141:BJ141)&lt;&gt;1),1/$F141,0),0)</f>
        <v>0</v>
      </c>
      <c r="BL141" s="8">
        <f>IFERROR(IF(AND($D141&lt;=BL$6,SUM($I141:BK141)&lt;&gt;1),1/$F141,0),0)</f>
        <v>0</v>
      </c>
      <c r="BM141" s="8">
        <f>IFERROR(IF(AND($D141&lt;=BM$6,SUM($I141:BL141)&lt;&gt;1),1/$F141,0),0)</f>
        <v>0</v>
      </c>
      <c r="BN141" s="8">
        <f>IFERROR(IF(AND($D141&lt;=BN$6,SUM($I141:BM141)&lt;&gt;1),1/$F141,0),0)</f>
        <v>0</v>
      </c>
      <c r="BO141" s="8">
        <f>IFERROR(IF(AND($D141&lt;=BO$6,SUM($I141:BN141)&lt;&gt;1),1/$F141,0),0)</f>
        <v>0</v>
      </c>
      <c r="BP141" s="8">
        <f>IFERROR(IF(AND($D141&lt;=BP$6,SUM($I141:BO141)&lt;&gt;1),1/$F141,0),0)</f>
        <v>0</v>
      </c>
      <c r="BQ141" s="8">
        <f>IFERROR(IF(AND($D141&lt;=BQ$6,SUM($I141:BP141)&lt;&gt;1),1/$F141,0),0)</f>
        <v>0</v>
      </c>
      <c r="BR141" s="8">
        <f>IFERROR(IF(AND($D141&lt;=BR$6,SUM($I141:BQ141)&lt;&gt;1),1/$F141,0),0)</f>
        <v>0</v>
      </c>
      <c r="BS141" s="8">
        <f>IFERROR(IF(AND($D141&lt;=BS$6,SUM($I141:BR141)&lt;&gt;1),1/$F141,0),0)</f>
        <v>0</v>
      </c>
      <c r="BT141" s="8">
        <f>IFERROR(IF(AND($D141&lt;=BT$6,SUM($I141:BS141)&lt;&gt;1),1/$F141,0),0)</f>
        <v>0</v>
      </c>
      <c r="BU141" s="8">
        <f>IFERROR(IF(AND($D141&lt;=BU$6,SUM($I141:BT141)&lt;&gt;1),1/$F141,0),0)</f>
        <v>0</v>
      </c>
    </row>
    <row r="142" spans="1:73">
      <c r="A142" s="20"/>
      <c r="B142" s="43"/>
      <c r="C142" s="39"/>
      <c r="D142" s="17"/>
      <c r="E142" s="35">
        <v>8</v>
      </c>
      <c r="F142" s="20"/>
      <c r="G142" s="5"/>
      <c r="H142" s="6"/>
      <c r="I142" s="2" t="s">
        <v>8</v>
      </c>
      <c r="J142" s="9">
        <f t="shared" ref="J142:Y142" si="338">J141*$C141</f>
        <v>0</v>
      </c>
      <c r="K142" s="10">
        <f t="shared" si="338"/>
        <v>0</v>
      </c>
      <c r="L142" s="10">
        <f t="shared" si="338"/>
        <v>0</v>
      </c>
      <c r="M142" s="10">
        <f t="shared" si="338"/>
        <v>0</v>
      </c>
      <c r="N142" s="10">
        <f t="shared" si="338"/>
        <v>0</v>
      </c>
      <c r="O142" s="10">
        <f t="shared" si="338"/>
        <v>0</v>
      </c>
      <c r="P142" s="10">
        <f t="shared" si="338"/>
        <v>0</v>
      </c>
      <c r="Q142" s="10">
        <f t="shared" si="338"/>
        <v>0</v>
      </c>
      <c r="R142" s="10">
        <f t="shared" si="338"/>
        <v>0</v>
      </c>
      <c r="S142" s="10">
        <f t="shared" si="338"/>
        <v>417662.125</v>
      </c>
      <c r="T142" s="10">
        <f t="shared" si="338"/>
        <v>417662.125</v>
      </c>
      <c r="U142" s="10">
        <f t="shared" si="338"/>
        <v>0</v>
      </c>
      <c r="V142" s="10">
        <f t="shared" si="338"/>
        <v>0</v>
      </c>
      <c r="W142" s="10">
        <f t="shared" si="338"/>
        <v>0</v>
      </c>
      <c r="X142" s="10">
        <f t="shared" si="338"/>
        <v>0</v>
      </c>
      <c r="Y142" s="10">
        <f t="shared" si="338"/>
        <v>0</v>
      </c>
      <c r="Z142" s="10">
        <f t="shared" ref="Z142:BK142" si="339">Z141*$C141</f>
        <v>0</v>
      </c>
      <c r="AA142" s="10">
        <f t="shared" si="339"/>
        <v>0</v>
      </c>
      <c r="AB142" s="10">
        <f t="shared" si="339"/>
        <v>0</v>
      </c>
      <c r="AC142" s="10">
        <f t="shared" si="339"/>
        <v>0</v>
      </c>
      <c r="AD142" s="10">
        <f t="shared" si="339"/>
        <v>0</v>
      </c>
      <c r="AE142" s="10">
        <f t="shared" si="339"/>
        <v>0</v>
      </c>
      <c r="AF142" s="10">
        <f t="shared" si="339"/>
        <v>0</v>
      </c>
      <c r="AG142" s="10">
        <f t="shared" si="339"/>
        <v>0</v>
      </c>
      <c r="AH142" s="10">
        <f t="shared" si="339"/>
        <v>0</v>
      </c>
      <c r="AI142" s="10">
        <f t="shared" si="339"/>
        <v>0</v>
      </c>
      <c r="AJ142" s="10">
        <f t="shared" si="339"/>
        <v>0</v>
      </c>
      <c r="AK142" s="10">
        <f t="shared" si="339"/>
        <v>0</v>
      </c>
      <c r="AL142" s="10">
        <f t="shared" si="339"/>
        <v>0</v>
      </c>
      <c r="AM142" s="10">
        <f t="shared" si="339"/>
        <v>0</v>
      </c>
      <c r="AN142" s="10">
        <f t="shared" si="339"/>
        <v>0</v>
      </c>
      <c r="AO142" s="10">
        <f t="shared" si="339"/>
        <v>0</v>
      </c>
      <c r="AP142" s="10">
        <f t="shared" si="339"/>
        <v>0</v>
      </c>
      <c r="AQ142" s="10">
        <f t="shared" si="339"/>
        <v>0</v>
      </c>
      <c r="AR142" s="10">
        <f t="shared" si="339"/>
        <v>0</v>
      </c>
      <c r="AS142" s="10">
        <f t="shared" si="339"/>
        <v>0</v>
      </c>
      <c r="AT142" s="10">
        <f t="shared" si="339"/>
        <v>0</v>
      </c>
      <c r="AU142" s="10">
        <f t="shared" si="339"/>
        <v>0</v>
      </c>
      <c r="AV142" s="10">
        <f t="shared" si="339"/>
        <v>0</v>
      </c>
      <c r="AW142" s="10">
        <f t="shared" si="339"/>
        <v>0</v>
      </c>
      <c r="AX142" s="10">
        <f t="shared" si="339"/>
        <v>0</v>
      </c>
      <c r="AY142" s="10">
        <f t="shared" si="339"/>
        <v>0</v>
      </c>
      <c r="AZ142" s="10">
        <f t="shared" si="339"/>
        <v>0</v>
      </c>
      <c r="BA142" s="10">
        <f t="shared" si="339"/>
        <v>0</v>
      </c>
      <c r="BB142" s="10">
        <f t="shared" si="339"/>
        <v>0</v>
      </c>
      <c r="BC142" s="10">
        <f t="shared" si="339"/>
        <v>0</v>
      </c>
      <c r="BD142" s="10">
        <f t="shared" si="339"/>
        <v>0</v>
      </c>
      <c r="BE142" s="10">
        <f t="shared" si="339"/>
        <v>0</v>
      </c>
      <c r="BF142" s="10">
        <f t="shared" si="339"/>
        <v>0</v>
      </c>
      <c r="BG142" s="10">
        <f t="shared" si="339"/>
        <v>0</v>
      </c>
      <c r="BH142" s="10">
        <f t="shared" si="339"/>
        <v>0</v>
      </c>
      <c r="BI142" s="10">
        <f t="shared" si="339"/>
        <v>0</v>
      </c>
      <c r="BJ142" s="10">
        <f t="shared" si="339"/>
        <v>0</v>
      </c>
      <c r="BK142" s="10">
        <f t="shared" si="339"/>
        <v>0</v>
      </c>
      <c r="BL142" s="10">
        <f t="shared" ref="BL142:BU142" si="340">BL141*$C141</f>
        <v>0</v>
      </c>
      <c r="BM142" s="10">
        <f t="shared" si="340"/>
        <v>0</v>
      </c>
      <c r="BN142" s="10">
        <f t="shared" si="340"/>
        <v>0</v>
      </c>
      <c r="BO142" s="10">
        <f t="shared" si="340"/>
        <v>0</v>
      </c>
      <c r="BP142" s="10">
        <f t="shared" si="340"/>
        <v>0</v>
      </c>
      <c r="BQ142" s="10">
        <f t="shared" si="340"/>
        <v>0</v>
      </c>
      <c r="BR142" s="10">
        <f t="shared" si="340"/>
        <v>0</v>
      </c>
      <c r="BS142" s="10">
        <f t="shared" si="340"/>
        <v>0</v>
      </c>
      <c r="BT142" s="10">
        <f t="shared" si="340"/>
        <v>0</v>
      </c>
      <c r="BU142" s="10">
        <f t="shared" si="340"/>
        <v>0</v>
      </c>
    </row>
    <row r="143" spans="1:73">
      <c r="A143" s="20" t="s">
        <v>140</v>
      </c>
      <c r="B143" s="43" t="s">
        <v>142</v>
      </c>
      <c r="C143" s="39">
        <f>VLOOKUP(A143,'Resumo Eventograma'!A:E,5,FALSE)</f>
        <v>1136239.25</v>
      </c>
      <c r="D143" s="17">
        <f>EDATE(D$7,E143)</f>
        <v>45413</v>
      </c>
      <c r="E143" s="35">
        <v>8</v>
      </c>
      <c r="F143" s="20">
        <v>1</v>
      </c>
      <c r="G143" s="3">
        <f t="shared" ref="G143" si="341">IF(F143&lt;&gt;"",H143-D143,"")</f>
        <v>60</v>
      </c>
      <c r="H143" s="4">
        <f t="shared" ref="H143" si="342">IFERROR(EOMONTH(D143,F143),"")</f>
        <v>45473</v>
      </c>
      <c r="I143" s="1" t="s">
        <v>7</v>
      </c>
      <c r="J143" s="7">
        <v>0</v>
      </c>
      <c r="K143" s="8">
        <f>IFERROR(IF(AND($D143&lt;=K$6,SUM($I143:J143)&lt;&gt;1),1/$F143,0),0)</f>
        <v>0</v>
      </c>
      <c r="L143" s="8">
        <f>IFERROR(IF(AND($D143&lt;=L$6,SUM($I143:K143)&lt;&gt;1),1/$F143,0),0)</f>
        <v>0</v>
      </c>
      <c r="M143" s="8">
        <f>IFERROR(IF(AND($D143&lt;=M$6,SUM($I143:L143)&lt;&gt;1),1/$F143,0),0)</f>
        <v>0</v>
      </c>
      <c r="N143" s="8">
        <f>IFERROR(IF(AND($D143&lt;=N$6,SUM($I143:M143)&lt;&gt;1),1/$F143,0),0)</f>
        <v>0</v>
      </c>
      <c r="O143" s="8">
        <f>IFERROR(IF(AND($D143&lt;=O$6,SUM($I143:N143)&lt;&gt;1),1/$F143,0),0)</f>
        <v>0</v>
      </c>
      <c r="P143" s="8">
        <f>IFERROR(IF(AND($D143&lt;=P$6,SUM($I143:O143)&lt;&gt;1),1/$F143,0),0)</f>
        <v>0</v>
      </c>
      <c r="Q143" s="8">
        <f>IFERROR(IF(AND($D143&lt;=Q$6,SUM($I143:P143)&lt;&gt;1),1/$F143,0),0)</f>
        <v>0</v>
      </c>
      <c r="R143" s="8">
        <f>IFERROR(IF(AND($D143&lt;=R$6,SUM($I143:Q143)&lt;&gt;1),1/$F143,0),0)</f>
        <v>0</v>
      </c>
      <c r="S143" s="8">
        <f>IFERROR(IF(AND($D143&lt;=S$6,SUM($I143:R143)&lt;&gt;1),1/$F143,0),0)</f>
        <v>1</v>
      </c>
      <c r="T143" s="8">
        <f>IFERROR(IF(AND($D143&lt;=T$6,SUM($I143:S143)&lt;&gt;1),1/$F143,0),0)</f>
        <v>0</v>
      </c>
      <c r="U143" s="8">
        <f>IFERROR(IF(AND($D143&lt;=U$6,SUM($I143:T143)&lt;&gt;1),1/$F143,0),0)</f>
        <v>0</v>
      </c>
      <c r="V143" s="8">
        <f>IFERROR(IF(AND($D143&lt;=V$6,SUM($I143:U143)&lt;&gt;1),1/$F143,0),0)</f>
        <v>0</v>
      </c>
      <c r="W143" s="8">
        <f>IFERROR(IF(AND($D143&lt;=W$6,SUM($I143:V143)&lt;&gt;1),1/$F143,0),0)</f>
        <v>0</v>
      </c>
      <c r="X143" s="8">
        <f>IFERROR(IF(AND($D143&lt;=X$6,SUM($I143:W143)&lt;&gt;1),1/$F143,0),0)</f>
        <v>0</v>
      </c>
      <c r="Y143" s="8">
        <f>IFERROR(IF(AND($D143&lt;=Y$6,SUM($I143:X143)&lt;&gt;1),1/$F143,0),0)</f>
        <v>0</v>
      </c>
      <c r="Z143" s="8">
        <f>IFERROR(IF(AND($D143&lt;=Z$6,SUM($I143:Y143)&lt;&gt;1),1/$F143,0),0)</f>
        <v>0</v>
      </c>
      <c r="AA143" s="8">
        <f>IFERROR(IF(AND($D143&lt;=AA$6,SUM($I143:Z143)&lt;&gt;1),1/$F143,0),0)</f>
        <v>0</v>
      </c>
      <c r="AB143" s="8">
        <f>IFERROR(IF(AND($D143&lt;=AB$6,SUM($I143:AA143)&lt;&gt;1),1/$F143,0),0)</f>
        <v>0</v>
      </c>
      <c r="AC143" s="8">
        <f>IFERROR(IF(AND($D143&lt;=AC$6,SUM($I143:AB143)&lt;&gt;1),1/$F143,0),0)</f>
        <v>0</v>
      </c>
      <c r="AD143" s="8">
        <f>IFERROR(IF(AND($D143&lt;=AD$6,SUM($I143:AC143)&lt;&gt;1),1/$F143,0),0)</f>
        <v>0</v>
      </c>
      <c r="AE143" s="8">
        <f>IFERROR(IF(AND($D143&lt;=AE$6,SUM($I143:AD143)&lt;&gt;1),1/$F143,0),0)</f>
        <v>0</v>
      </c>
      <c r="AF143" s="8">
        <f>IFERROR(IF(AND($D143&lt;=AF$6,SUM($I143:AE143)&lt;&gt;1),1/$F143,0),0)</f>
        <v>0</v>
      </c>
      <c r="AG143" s="8">
        <f>IFERROR(IF(AND($D143&lt;=AG$6,SUM($I143:AF143)&lt;&gt;1),1/$F143,0),0)</f>
        <v>0</v>
      </c>
      <c r="AH143" s="8">
        <f>IFERROR(IF(AND($D143&lt;=AH$6,SUM($I143:AG143)&lt;&gt;1),1/$F143,0),0)</f>
        <v>0</v>
      </c>
      <c r="AI143" s="8">
        <f>IFERROR(IF(AND($D143&lt;=AI$6,SUM($I143:AH143)&lt;&gt;1),1/$F143,0),0)</f>
        <v>0</v>
      </c>
      <c r="AJ143" s="8">
        <f>IFERROR(IF(AND($D143&lt;=AJ$6,SUM($I143:AI143)&lt;&gt;1),1/$F143,0),0)</f>
        <v>0</v>
      </c>
      <c r="AK143" s="8">
        <f>IFERROR(IF(AND($D143&lt;=AK$6,SUM($I143:AJ143)&lt;&gt;1),1/$F143,0),0)</f>
        <v>0</v>
      </c>
      <c r="AL143" s="8">
        <f>IFERROR(IF(AND($D143&lt;=AL$6,SUM($I143:AK143)&lt;&gt;1),1/$F143,0),0)</f>
        <v>0</v>
      </c>
      <c r="AM143" s="8">
        <f>IFERROR(IF(AND($D143&lt;=AM$6,SUM($I143:AL143)&lt;&gt;1),1/$F143,0),0)</f>
        <v>0</v>
      </c>
      <c r="AN143" s="8">
        <f>IFERROR(IF(AND($D143&lt;=AN$6,SUM($I143:AM143)&lt;&gt;1),1/$F143,0),0)</f>
        <v>0</v>
      </c>
      <c r="AO143" s="8">
        <f>IFERROR(IF(AND($D143&lt;=AO$6,SUM($I143:AN143)&lt;&gt;1),1/$F143,0),0)</f>
        <v>0</v>
      </c>
      <c r="AP143" s="8">
        <f>IFERROR(IF(AND($D143&lt;=AP$6,SUM($I143:AO143)&lt;&gt;1),1/$F143,0),0)</f>
        <v>0</v>
      </c>
      <c r="AQ143" s="8">
        <f>IFERROR(IF(AND($D143&lt;=AQ$6,SUM($I143:AP143)&lt;&gt;1),1/$F143,0),0)</f>
        <v>0</v>
      </c>
      <c r="AR143" s="8">
        <f>IFERROR(IF(AND($D143&lt;=AR$6,SUM($I143:AQ143)&lt;&gt;1),1/$F143,0),0)</f>
        <v>0</v>
      </c>
      <c r="AS143" s="8">
        <f>IFERROR(IF(AND($D143&lt;=AS$6,SUM($I143:AR143)&lt;&gt;1),1/$F143,0),0)</f>
        <v>0</v>
      </c>
      <c r="AT143" s="8">
        <f>IFERROR(IF(AND($D143&lt;=AT$6,SUM($I143:AS143)&lt;&gt;1),1/$F143,0),0)</f>
        <v>0</v>
      </c>
      <c r="AU143" s="8">
        <f>IFERROR(IF(AND($D143&lt;=AU$6,SUM($I143:AT143)&lt;&gt;1),1/$F143,0),0)</f>
        <v>0</v>
      </c>
      <c r="AV143" s="8">
        <f>IFERROR(IF(AND($D143&lt;=AV$6,SUM($I143:AU143)&lt;&gt;1),1/$F143,0),0)</f>
        <v>0</v>
      </c>
      <c r="AW143" s="8">
        <f>IFERROR(IF(AND($D143&lt;=AW$6,SUM($I143:AV143)&lt;&gt;1),1/$F143,0),0)</f>
        <v>0</v>
      </c>
      <c r="AX143" s="8">
        <f>IFERROR(IF(AND($D143&lt;=AX$6,SUM($I143:AW143)&lt;&gt;1),1/$F143,0),0)</f>
        <v>0</v>
      </c>
      <c r="AY143" s="8">
        <f>IFERROR(IF(AND($D143&lt;=AY$6,SUM($I143:AX143)&lt;&gt;1),1/$F143,0),0)</f>
        <v>0</v>
      </c>
      <c r="AZ143" s="8">
        <f>IFERROR(IF(AND($D143&lt;=AZ$6,SUM($I143:AY143)&lt;&gt;1),1/$F143,0),0)</f>
        <v>0</v>
      </c>
      <c r="BA143" s="8">
        <f>IFERROR(IF(AND($D143&lt;=BA$6,SUM($I143:AZ143)&lt;&gt;1),1/$F143,0),0)</f>
        <v>0</v>
      </c>
      <c r="BB143" s="8">
        <f>IFERROR(IF(AND($D143&lt;=BB$6,SUM($I143:BA143)&lt;&gt;1),1/$F143,0),0)</f>
        <v>0</v>
      </c>
      <c r="BC143" s="8">
        <f>IFERROR(IF(AND($D143&lt;=BC$6,SUM($I143:BB143)&lt;&gt;1),1/$F143,0),0)</f>
        <v>0</v>
      </c>
      <c r="BD143" s="8">
        <f>IFERROR(IF(AND($D143&lt;=BD$6,SUM($I143:BC143)&lt;&gt;1),1/$F143,0),0)</f>
        <v>0</v>
      </c>
      <c r="BE143" s="8">
        <f>IFERROR(IF(AND($D143&lt;=BE$6,SUM($I143:BD143)&lt;&gt;1),1/$F143,0),0)</f>
        <v>0</v>
      </c>
      <c r="BF143" s="8">
        <f>IFERROR(IF(AND($D143&lt;=BF$6,SUM($I143:BE143)&lt;&gt;1),1/$F143,0),0)</f>
        <v>0</v>
      </c>
      <c r="BG143" s="8">
        <f>IFERROR(IF(AND($D143&lt;=BG$6,SUM($I143:BF143)&lt;&gt;1),1/$F143,0),0)</f>
        <v>0</v>
      </c>
      <c r="BH143" s="8">
        <f>IFERROR(IF(AND($D143&lt;=BH$6,SUM($I143:BG143)&lt;&gt;1),1/$F143,0),0)</f>
        <v>0</v>
      </c>
      <c r="BI143" s="8">
        <f>IFERROR(IF(AND($D143&lt;=BI$6,SUM($I143:BH143)&lt;&gt;1),1/$F143,0),0)</f>
        <v>0</v>
      </c>
      <c r="BJ143" s="8">
        <f>IFERROR(IF(AND($D143&lt;=BJ$6,SUM($I143:BI143)&lt;&gt;1),1/$F143,0),0)</f>
        <v>0</v>
      </c>
      <c r="BK143" s="8">
        <f>IFERROR(IF(AND($D143&lt;=BK$6,SUM($I143:BJ143)&lt;&gt;1),1/$F143,0),0)</f>
        <v>0</v>
      </c>
      <c r="BL143" s="8">
        <f>IFERROR(IF(AND($D143&lt;=BL$6,SUM($I143:BK143)&lt;&gt;1),1/$F143,0),0)</f>
        <v>0</v>
      </c>
      <c r="BM143" s="8">
        <f>IFERROR(IF(AND($D143&lt;=BM$6,SUM($I143:BL143)&lt;&gt;1),1/$F143,0),0)</f>
        <v>0</v>
      </c>
      <c r="BN143" s="8">
        <f>IFERROR(IF(AND($D143&lt;=BN$6,SUM($I143:BM143)&lt;&gt;1),1/$F143,0),0)</f>
        <v>0</v>
      </c>
      <c r="BO143" s="8">
        <f>IFERROR(IF(AND($D143&lt;=BO$6,SUM($I143:BN143)&lt;&gt;1),1/$F143,0),0)</f>
        <v>0</v>
      </c>
      <c r="BP143" s="8">
        <f>IFERROR(IF(AND($D143&lt;=BP$6,SUM($I143:BO143)&lt;&gt;1),1/$F143,0),0)</f>
        <v>0</v>
      </c>
      <c r="BQ143" s="8">
        <f>IFERROR(IF(AND($D143&lt;=BQ$6,SUM($I143:BP143)&lt;&gt;1),1/$F143,0),0)</f>
        <v>0</v>
      </c>
      <c r="BR143" s="8">
        <f>IFERROR(IF(AND($D143&lt;=BR$6,SUM($I143:BQ143)&lt;&gt;1),1/$F143,0),0)</f>
        <v>0</v>
      </c>
      <c r="BS143" s="8">
        <f>IFERROR(IF(AND($D143&lt;=BS$6,SUM($I143:BR143)&lt;&gt;1),1/$F143,0),0)</f>
        <v>0</v>
      </c>
      <c r="BT143" s="8">
        <f>IFERROR(IF(AND($D143&lt;=BT$6,SUM($I143:BS143)&lt;&gt;1),1/$F143,0),0)</f>
        <v>0</v>
      </c>
      <c r="BU143" s="8">
        <f>IFERROR(IF(AND($D143&lt;=BU$6,SUM($I143:BT143)&lt;&gt;1),1/$F143,0),0)</f>
        <v>0</v>
      </c>
    </row>
    <row r="144" spans="1:73">
      <c r="A144" s="20"/>
      <c r="B144" s="43"/>
      <c r="C144" s="39"/>
      <c r="D144" s="17"/>
      <c r="E144" s="35">
        <v>8</v>
      </c>
      <c r="F144" s="20"/>
      <c r="G144" s="5"/>
      <c r="H144" s="6"/>
      <c r="I144" s="2" t="s">
        <v>8</v>
      </c>
      <c r="J144" s="9">
        <f t="shared" ref="J144:Y144" si="343">J143*$C143</f>
        <v>0</v>
      </c>
      <c r="K144" s="10">
        <f t="shared" si="343"/>
        <v>0</v>
      </c>
      <c r="L144" s="10">
        <f t="shared" si="343"/>
        <v>0</v>
      </c>
      <c r="M144" s="10">
        <f t="shared" si="343"/>
        <v>0</v>
      </c>
      <c r="N144" s="10">
        <f t="shared" si="343"/>
        <v>0</v>
      </c>
      <c r="O144" s="10">
        <f t="shared" si="343"/>
        <v>0</v>
      </c>
      <c r="P144" s="10">
        <f t="shared" si="343"/>
        <v>0</v>
      </c>
      <c r="Q144" s="10">
        <f t="shared" si="343"/>
        <v>0</v>
      </c>
      <c r="R144" s="10">
        <f t="shared" si="343"/>
        <v>0</v>
      </c>
      <c r="S144" s="10">
        <f t="shared" si="343"/>
        <v>1136239.25</v>
      </c>
      <c r="T144" s="10">
        <f t="shared" si="343"/>
        <v>0</v>
      </c>
      <c r="U144" s="10">
        <f t="shared" si="343"/>
        <v>0</v>
      </c>
      <c r="V144" s="10">
        <f t="shared" si="343"/>
        <v>0</v>
      </c>
      <c r="W144" s="10">
        <f t="shared" si="343"/>
        <v>0</v>
      </c>
      <c r="X144" s="10">
        <f t="shared" si="343"/>
        <v>0</v>
      </c>
      <c r="Y144" s="10">
        <f t="shared" si="343"/>
        <v>0</v>
      </c>
      <c r="Z144" s="10">
        <f t="shared" ref="Z144:BK144" si="344">Z143*$C143</f>
        <v>0</v>
      </c>
      <c r="AA144" s="10">
        <f t="shared" si="344"/>
        <v>0</v>
      </c>
      <c r="AB144" s="10">
        <f t="shared" si="344"/>
        <v>0</v>
      </c>
      <c r="AC144" s="10">
        <f t="shared" si="344"/>
        <v>0</v>
      </c>
      <c r="AD144" s="10">
        <f t="shared" si="344"/>
        <v>0</v>
      </c>
      <c r="AE144" s="10">
        <f t="shared" si="344"/>
        <v>0</v>
      </c>
      <c r="AF144" s="10">
        <f t="shared" si="344"/>
        <v>0</v>
      </c>
      <c r="AG144" s="10">
        <f t="shared" si="344"/>
        <v>0</v>
      </c>
      <c r="AH144" s="10">
        <f t="shared" si="344"/>
        <v>0</v>
      </c>
      <c r="AI144" s="10">
        <f t="shared" si="344"/>
        <v>0</v>
      </c>
      <c r="AJ144" s="10">
        <f t="shared" si="344"/>
        <v>0</v>
      </c>
      <c r="AK144" s="10">
        <f t="shared" si="344"/>
        <v>0</v>
      </c>
      <c r="AL144" s="10">
        <f t="shared" si="344"/>
        <v>0</v>
      </c>
      <c r="AM144" s="10">
        <f t="shared" si="344"/>
        <v>0</v>
      </c>
      <c r="AN144" s="10">
        <f t="shared" si="344"/>
        <v>0</v>
      </c>
      <c r="AO144" s="10">
        <f t="shared" si="344"/>
        <v>0</v>
      </c>
      <c r="AP144" s="10">
        <f t="shared" si="344"/>
        <v>0</v>
      </c>
      <c r="AQ144" s="10">
        <f t="shared" si="344"/>
        <v>0</v>
      </c>
      <c r="AR144" s="10">
        <f t="shared" si="344"/>
        <v>0</v>
      </c>
      <c r="AS144" s="10">
        <f t="shared" si="344"/>
        <v>0</v>
      </c>
      <c r="AT144" s="10">
        <f t="shared" si="344"/>
        <v>0</v>
      </c>
      <c r="AU144" s="10">
        <f t="shared" si="344"/>
        <v>0</v>
      </c>
      <c r="AV144" s="10">
        <f t="shared" si="344"/>
        <v>0</v>
      </c>
      <c r="AW144" s="10">
        <f t="shared" si="344"/>
        <v>0</v>
      </c>
      <c r="AX144" s="10">
        <f t="shared" si="344"/>
        <v>0</v>
      </c>
      <c r="AY144" s="10">
        <f t="shared" si="344"/>
        <v>0</v>
      </c>
      <c r="AZ144" s="10">
        <f t="shared" si="344"/>
        <v>0</v>
      </c>
      <c r="BA144" s="10">
        <f t="shared" si="344"/>
        <v>0</v>
      </c>
      <c r="BB144" s="10">
        <f t="shared" si="344"/>
        <v>0</v>
      </c>
      <c r="BC144" s="10">
        <f t="shared" si="344"/>
        <v>0</v>
      </c>
      <c r="BD144" s="10">
        <f t="shared" si="344"/>
        <v>0</v>
      </c>
      <c r="BE144" s="10">
        <f t="shared" si="344"/>
        <v>0</v>
      </c>
      <c r="BF144" s="10">
        <f t="shared" si="344"/>
        <v>0</v>
      </c>
      <c r="BG144" s="10">
        <f t="shared" si="344"/>
        <v>0</v>
      </c>
      <c r="BH144" s="10">
        <f t="shared" si="344"/>
        <v>0</v>
      </c>
      <c r="BI144" s="10">
        <f t="shared" si="344"/>
        <v>0</v>
      </c>
      <c r="BJ144" s="10">
        <f t="shared" si="344"/>
        <v>0</v>
      </c>
      <c r="BK144" s="10">
        <f t="shared" si="344"/>
        <v>0</v>
      </c>
      <c r="BL144" s="10">
        <f t="shared" ref="BL144:BU144" si="345">BL143*$C143</f>
        <v>0</v>
      </c>
      <c r="BM144" s="10">
        <f t="shared" si="345"/>
        <v>0</v>
      </c>
      <c r="BN144" s="10">
        <f t="shared" si="345"/>
        <v>0</v>
      </c>
      <c r="BO144" s="10">
        <f t="shared" si="345"/>
        <v>0</v>
      </c>
      <c r="BP144" s="10">
        <f t="shared" si="345"/>
        <v>0</v>
      </c>
      <c r="BQ144" s="10">
        <f t="shared" si="345"/>
        <v>0</v>
      </c>
      <c r="BR144" s="10">
        <f t="shared" si="345"/>
        <v>0</v>
      </c>
      <c r="BS144" s="10">
        <f t="shared" si="345"/>
        <v>0</v>
      </c>
      <c r="BT144" s="10">
        <f t="shared" si="345"/>
        <v>0</v>
      </c>
      <c r="BU144" s="10">
        <f t="shared" si="345"/>
        <v>0</v>
      </c>
    </row>
    <row r="145" spans="1:73">
      <c r="A145" s="19" t="s">
        <v>143</v>
      </c>
      <c r="B145" s="42" t="s">
        <v>144</v>
      </c>
      <c r="C145" s="38"/>
      <c r="D145" s="16">
        <f>EDATE(D$7,E145)</f>
        <v>45536</v>
      </c>
      <c r="E145" s="34">
        <v>12</v>
      </c>
      <c r="F145" s="19">
        <v>34</v>
      </c>
      <c r="G145" s="3">
        <f t="shared" ref="G145" si="346">IF(F145&lt;&gt;"",H145-D145,"")</f>
        <v>1063</v>
      </c>
      <c r="H145" s="4">
        <f t="shared" ref="H145" si="347">IFERROR(EOMONTH(D145,F145),"")</f>
        <v>46599</v>
      </c>
      <c r="I145" s="1" t="s">
        <v>7</v>
      </c>
      <c r="J145" s="7">
        <v>0</v>
      </c>
      <c r="K145" s="8">
        <f>IFERROR(IF(AND($D145&lt;=K$6,SUM($I145:J145)&lt;&gt;1),1/$F145,0),0)</f>
        <v>0</v>
      </c>
      <c r="L145" s="8">
        <f>IFERROR(IF(AND($D145&lt;=L$6,SUM($I145:K145)&lt;&gt;1),1/$F145,0),0)</f>
        <v>0</v>
      </c>
      <c r="M145" s="8">
        <f>IFERROR(IF(AND($D145&lt;=M$6,SUM($I145:L145)&lt;&gt;1),1/$F145,0),0)</f>
        <v>0</v>
      </c>
      <c r="N145" s="8">
        <f>IFERROR(IF(AND($D145&lt;=N$6,SUM($I145:M145)&lt;&gt;1),1/$F145,0),0)</f>
        <v>0</v>
      </c>
      <c r="O145" s="8">
        <f>IFERROR(IF(AND($D145&lt;=O$6,SUM($I145:N145)&lt;&gt;1),1/$F145,0),0)</f>
        <v>0</v>
      </c>
      <c r="P145" s="8">
        <f>IFERROR(IF(AND($D145&lt;=P$6,SUM($I145:O145)&lt;&gt;1),1/$F145,0),0)</f>
        <v>0</v>
      </c>
      <c r="Q145" s="8">
        <f>IFERROR(IF(AND($D145&lt;=Q$6,SUM($I145:P145)&lt;&gt;1),1/$F145,0),0)</f>
        <v>0</v>
      </c>
      <c r="R145" s="8">
        <f>IFERROR(IF(AND($D145&lt;=R$6,SUM($I145:Q145)&lt;&gt;1),1/$F145,0),0)</f>
        <v>0</v>
      </c>
      <c r="S145" s="8">
        <f>IFERROR(IF(AND($D145&lt;=S$6,SUM($I145:R145)&lt;&gt;1),1/$F145,0),0)</f>
        <v>0</v>
      </c>
      <c r="T145" s="8">
        <f>IFERROR(IF(AND($D145&lt;=T$6,SUM($I145:S145)&lt;&gt;1),1/$F145,0),0)</f>
        <v>0</v>
      </c>
      <c r="U145" s="8">
        <f>IFERROR(IF(AND($D145&lt;=U$6,SUM($I145:T145)&lt;&gt;1),1/$F145,0),0)</f>
        <v>0</v>
      </c>
      <c r="V145" s="8">
        <f>IFERROR(IF(AND($D145&lt;=V$6,SUM($I145:U145)&lt;&gt;1),1/$F145,0),0)</f>
        <v>0</v>
      </c>
      <c r="W145" s="8">
        <f>IFERROR(IF(AND($D145&lt;=W$6,SUM($I145:V145)&lt;&gt;1),1/$F145,0),0)</f>
        <v>2.9411764705882353E-2</v>
      </c>
      <c r="X145" s="8">
        <f>IFERROR(IF(AND($D145&lt;=X$6,SUM($I145:W145)&lt;&gt;1),1/$F145,0),0)</f>
        <v>2.9411764705882353E-2</v>
      </c>
      <c r="Y145" s="8">
        <f>IFERROR(IF(AND($D145&lt;=Y$6,SUM($I145:X145)&lt;&gt;1),1/$F145,0),0)</f>
        <v>2.9411764705882353E-2</v>
      </c>
      <c r="Z145" s="8">
        <f>IFERROR(IF(AND($D145&lt;=Z$6,SUM($I145:Y145)&lt;&gt;1),1/$F145,0),0)</f>
        <v>2.9411764705882353E-2</v>
      </c>
      <c r="AA145" s="8">
        <f>IFERROR(IF(AND($D145&lt;=AA$6,SUM($I145:Z145)&lt;&gt;1),1/$F145,0),0)</f>
        <v>2.9411764705882353E-2</v>
      </c>
      <c r="AB145" s="8">
        <f>IFERROR(IF(AND($D145&lt;=AB$6,SUM($I145:AA145)&lt;&gt;1),1/$F145,0),0)</f>
        <v>2.9411764705882353E-2</v>
      </c>
      <c r="AC145" s="8">
        <f>IFERROR(IF(AND($D145&lt;=AC$6,SUM($I145:AB145)&lt;&gt;1),1/$F145,0),0)</f>
        <v>2.9411764705882353E-2</v>
      </c>
      <c r="AD145" s="8">
        <f>IFERROR(IF(AND($D145&lt;=AD$6,SUM($I145:AC145)&lt;&gt;1),1/$F145,0),0)</f>
        <v>2.9411764705882353E-2</v>
      </c>
      <c r="AE145" s="8">
        <f>IFERROR(IF(AND($D145&lt;=AE$6,SUM($I145:AD145)&lt;&gt;1),1/$F145,0),0)</f>
        <v>2.9411764705882353E-2</v>
      </c>
      <c r="AF145" s="8">
        <f>IFERROR(IF(AND($D145&lt;=AF$6,SUM($I145:AE145)&lt;&gt;1),1/$F145,0),0)</f>
        <v>2.9411764705882353E-2</v>
      </c>
      <c r="AG145" s="8">
        <f>IFERROR(IF(AND($D145&lt;=AG$6,SUM($I145:AF145)&lt;&gt;1),1/$F145,0),0)</f>
        <v>2.9411764705882353E-2</v>
      </c>
      <c r="AH145" s="8">
        <f>IFERROR(IF(AND($D145&lt;=AH$6,SUM($I145:AG145)&lt;&gt;1),1/$F145,0),0)</f>
        <v>2.9411764705882353E-2</v>
      </c>
      <c r="AI145" s="8">
        <f>IFERROR(IF(AND($D145&lt;=AI$6,SUM($I145:AH145)&lt;&gt;1),1/$F145,0),0)</f>
        <v>2.9411764705882353E-2</v>
      </c>
      <c r="AJ145" s="8">
        <f>IFERROR(IF(AND($D145&lt;=AJ$6,SUM($I145:AI145)&lt;&gt;1),1/$F145,0),0)</f>
        <v>2.9411764705882353E-2</v>
      </c>
      <c r="AK145" s="8">
        <f>IFERROR(IF(AND($D145&lt;=AK$6,SUM($I145:AJ145)&lt;&gt;1),1/$F145,0),0)</f>
        <v>2.9411764705882353E-2</v>
      </c>
      <c r="AL145" s="8">
        <f>IFERROR(IF(AND($D145&lt;=AL$6,SUM($I145:AK145)&lt;&gt;1),1/$F145,0),0)</f>
        <v>2.9411764705882353E-2</v>
      </c>
      <c r="AM145" s="8">
        <f>IFERROR(IF(AND($D145&lt;=AM$6,SUM($I145:AL145)&lt;&gt;1),1/$F145,0),0)</f>
        <v>2.9411764705882353E-2</v>
      </c>
      <c r="AN145" s="8">
        <f>IFERROR(IF(AND($D145&lt;=AN$6,SUM($I145:AM145)&lt;&gt;1),1/$F145,0),0)</f>
        <v>2.9411764705882353E-2</v>
      </c>
      <c r="AO145" s="8">
        <f>IFERROR(IF(AND($D145&lt;=AO$6,SUM($I145:AN145)&lt;&gt;1),1/$F145,0),0)</f>
        <v>2.9411764705882353E-2</v>
      </c>
      <c r="AP145" s="8">
        <f>IFERROR(IF(AND($D145&lt;=AP$6,SUM($I145:AO145)&lt;&gt;1),1/$F145,0),0)</f>
        <v>2.9411764705882353E-2</v>
      </c>
      <c r="AQ145" s="8">
        <f>IFERROR(IF(AND($D145&lt;=AQ$6,SUM($I145:AP145)&lt;&gt;1),1/$F145,0),0)</f>
        <v>2.9411764705882353E-2</v>
      </c>
      <c r="AR145" s="8">
        <f>IFERROR(IF(AND($D145&lt;=AR$6,SUM($I145:AQ145)&lt;&gt;1),1/$F145,0),0)</f>
        <v>2.9411764705882353E-2</v>
      </c>
      <c r="AS145" s="8">
        <f>IFERROR(IF(AND($D145&lt;=AS$6,SUM($I145:AR145)&lt;&gt;1),1/$F145,0),0)</f>
        <v>2.9411764705882353E-2</v>
      </c>
      <c r="AT145" s="8">
        <f>IFERROR(IF(AND($D145&lt;=AT$6,SUM($I145:AS145)&lt;&gt;1),1/$F145,0),0)</f>
        <v>2.9411764705882353E-2</v>
      </c>
      <c r="AU145" s="8">
        <f>IFERROR(IF(AND($D145&lt;=AU$6,SUM($I145:AT145)&lt;&gt;1),1/$F145,0),0)</f>
        <v>2.9411764705882353E-2</v>
      </c>
      <c r="AV145" s="8">
        <f>IFERROR(IF(AND($D145&lt;=AV$6,SUM($I145:AU145)&lt;&gt;1),1/$F145,0),0)</f>
        <v>2.9411764705882353E-2</v>
      </c>
      <c r="AW145" s="8">
        <f>IFERROR(IF(AND($D145&lt;=AW$6,SUM($I145:AV145)&lt;&gt;1),1/$F145,0),0)</f>
        <v>2.9411764705882353E-2</v>
      </c>
      <c r="AX145" s="8">
        <f>IFERROR(IF(AND($D145&lt;=AX$6,SUM($I145:AW145)&lt;&gt;1),1/$F145,0),0)</f>
        <v>2.9411764705882353E-2</v>
      </c>
      <c r="AY145" s="8">
        <f>IFERROR(IF(AND($D145&lt;=AY$6,SUM($I145:AX145)&lt;&gt;1),1/$F145,0),0)</f>
        <v>2.9411764705882353E-2</v>
      </c>
      <c r="AZ145" s="8">
        <f>IFERROR(IF(AND($D145&lt;=AZ$6,SUM($I145:AY145)&lt;&gt;1),1/$F145,0),0)</f>
        <v>2.9411764705882353E-2</v>
      </c>
      <c r="BA145" s="8">
        <f>IFERROR(IF(AND($D145&lt;=BA$6,SUM($I145:AZ145)&lt;&gt;1),1/$F145,0),0)</f>
        <v>2.9411764705882353E-2</v>
      </c>
      <c r="BB145" s="8">
        <f>IFERROR(IF(AND($D145&lt;=BB$6,SUM($I145:BA145)&lt;&gt;1),1/$F145,0),0)</f>
        <v>2.9411764705882353E-2</v>
      </c>
      <c r="BC145" s="8">
        <f>IFERROR(IF(AND($D145&lt;=BC$6,SUM($I145:BB145)&lt;&gt;1),1/$F145,0),0)</f>
        <v>2.9411764705882353E-2</v>
      </c>
      <c r="BD145" s="8">
        <f>IFERROR(IF(AND($D145&lt;=BD$6,SUM($I145:BC145)&lt;&gt;1),1/$F145,0),0)</f>
        <v>2.9411764705882353E-2</v>
      </c>
      <c r="BE145" s="8">
        <f>IFERROR(IF(AND($D145&lt;=BE$6,SUM($I145:BD145)&lt;&gt;1),1/$F145,0),0)</f>
        <v>0</v>
      </c>
      <c r="BF145" s="8">
        <f>IFERROR(IF(AND($D145&lt;=BF$6,SUM($I145:BE145)&lt;&gt;1),1/$F145,0),0)</f>
        <v>0</v>
      </c>
      <c r="BG145" s="8">
        <f>IFERROR(IF(AND($D145&lt;=BG$6,SUM($I145:BF145)&lt;&gt;1),1/$F145,0),0)</f>
        <v>0</v>
      </c>
      <c r="BH145" s="8">
        <f>IFERROR(IF(AND($D145&lt;=BH$6,SUM($I145:BG145)&lt;&gt;1),1/$F145,0),0)</f>
        <v>0</v>
      </c>
      <c r="BI145" s="8">
        <f>IFERROR(IF(AND($D145&lt;=BI$6,SUM($I145:BH145)&lt;&gt;1),1/$F145,0),0)</f>
        <v>0</v>
      </c>
      <c r="BJ145" s="8">
        <f>IFERROR(IF(AND($D145&lt;=BJ$6,SUM($I145:BI145)&lt;&gt;1),1/$F145,0),0)</f>
        <v>0</v>
      </c>
      <c r="BK145" s="8">
        <f>IFERROR(IF(AND($D145&lt;=BK$6,SUM($I145:BJ145)&lt;&gt;1),1/$F145,0),0)</f>
        <v>0</v>
      </c>
      <c r="BL145" s="8">
        <f>IFERROR(IF(AND($D145&lt;=BL$6,SUM($I145:BK145)&lt;&gt;1),1/$F145,0),0)</f>
        <v>0</v>
      </c>
      <c r="BM145" s="8">
        <f>IFERROR(IF(AND($D145&lt;=BM$6,SUM($I145:BL145)&lt;&gt;1),1/$F145,0),0)</f>
        <v>0</v>
      </c>
      <c r="BN145" s="8">
        <f>IFERROR(IF(AND($D145&lt;=BN$6,SUM($I145:BM145)&lt;&gt;1),1/$F145,0),0)</f>
        <v>0</v>
      </c>
      <c r="BO145" s="8">
        <f>IFERROR(IF(AND($D145&lt;=BO$6,SUM($I145:BN145)&lt;&gt;1),1/$F145,0),0)</f>
        <v>0</v>
      </c>
      <c r="BP145" s="8">
        <f>IFERROR(IF(AND($D145&lt;=BP$6,SUM($I145:BO145)&lt;&gt;1),1/$F145,0),0)</f>
        <v>0</v>
      </c>
      <c r="BQ145" s="8">
        <f>IFERROR(IF(AND($D145&lt;=BQ$6,SUM($I145:BP145)&lt;&gt;1),1/$F145,0),0)</f>
        <v>0</v>
      </c>
      <c r="BR145" s="8">
        <f>IFERROR(IF(AND($D145&lt;=BR$6,SUM($I145:BQ145)&lt;&gt;1),1/$F145,0),0)</f>
        <v>0</v>
      </c>
      <c r="BS145" s="8">
        <f>IFERROR(IF(AND($D145&lt;=BS$6,SUM($I145:BR145)&lt;&gt;1),1/$F145,0),0)</f>
        <v>0</v>
      </c>
      <c r="BT145" s="8">
        <f>IFERROR(IF(AND($D145&lt;=BT$6,SUM($I145:BS145)&lt;&gt;1),1/$F145,0),0)</f>
        <v>0</v>
      </c>
      <c r="BU145" s="8">
        <f>IFERROR(IF(AND($D145&lt;=BU$6,SUM($I145:BT145)&lt;&gt;1),1/$F145,0),0)</f>
        <v>0</v>
      </c>
    </row>
    <row r="146" spans="1:73">
      <c r="A146" s="19"/>
      <c r="B146" s="42"/>
      <c r="C146" s="38"/>
      <c r="D146" s="16"/>
      <c r="E146" s="34">
        <v>8</v>
      </c>
      <c r="F146" s="19"/>
      <c r="G146" s="5"/>
      <c r="H146" s="6"/>
      <c r="I146" s="2" t="s">
        <v>8</v>
      </c>
      <c r="J146" s="9">
        <f t="shared" ref="J146:Y146" si="348">J145*$C145</f>
        <v>0</v>
      </c>
      <c r="K146" s="10">
        <f t="shared" si="348"/>
        <v>0</v>
      </c>
      <c r="L146" s="10">
        <f t="shared" si="348"/>
        <v>0</v>
      </c>
      <c r="M146" s="10">
        <f t="shared" si="348"/>
        <v>0</v>
      </c>
      <c r="N146" s="10">
        <f t="shared" si="348"/>
        <v>0</v>
      </c>
      <c r="O146" s="10">
        <f t="shared" si="348"/>
        <v>0</v>
      </c>
      <c r="P146" s="10">
        <f t="shared" si="348"/>
        <v>0</v>
      </c>
      <c r="Q146" s="10">
        <f t="shared" si="348"/>
        <v>0</v>
      </c>
      <c r="R146" s="10">
        <f t="shared" si="348"/>
        <v>0</v>
      </c>
      <c r="S146" s="10">
        <f t="shared" si="348"/>
        <v>0</v>
      </c>
      <c r="T146" s="10">
        <f t="shared" si="348"/>
        <v>0</v>
      </c>
      <c r="U146" s="10">
        <f t="shared" si="348"/>
        <v>0</v>
      </c>
      <c r="V146" s="10">
        <f t="shared" si="348"/>
        <v>0</v>
      </c>
      <c r="W146" s="10">
        <f t="shared" si="348"/>
        <v>0</v>
      </c>
      <c r="X146" s="10">
        <f t="shared" si="348"/>
        <v>0</v>
      </c>
      <c r="Y146" s="10">
        <f t="shared" si="348"/>
        <v>0</v>
      </c>
      <c r="Z146" s="10">
        <f t="shared" ref="Z146:BK146" si="349">Z145*$C145</f>
        <v>0</v>
      </c>
      <c r="AA146" s="10">
        <f t="shared" si="349"/>
        <v>0</v>
      </c>
      <c r="AB146" s="10">
        <f t="shared" si="349"/>
        <v>0</v>
      </c>
      <c r="AC146" s="10">
        <f t="shared" si="349"/>
        <v>0</v>
      </c>
      <c r="AD146" s="10">
        <f t="shared" si="349"/>
        <v>0</v>
      </c>
      <c r="AE146" s="10">
        <f t="shared" si="349"/>
        <v>0</v>
      </c>
      <c r="AF146" s="10">
        <f t="shared" si="349"/>
        <v>0</v>
      </c>
      <c r="AG146" s="10">
        <f t="shared" si="349"/>
        <v>0</v>
      </c>
      <c r="AH146" s="10">
        <f t="shared" si="349"/>
        <v>0</v>
      </c>
      <c r="AI146" s="10">
        <f t="shared" si="349"/>
        <v>0</v>
      </c>
      <c r="AJ146" s="10">
        <f t="shared" si="349"/>
        <v>0</v>
      </c>
      <c r="AK146" s="10">
        <f t="shared" si="349"/>
        <v>0</v>
      </c>
      <c r="AL146" s="10">
        <f t="shared" si="349"/>
        <v>0</v>
      </c>
      <c r="AM146" s="10">
        <f t="shared" si="349"/>
        <v>0</v>
      </c>
      <c r="AN146" s="10">
        <f t="shared" si="349"/>
        <v>0</v>
      </c>
      <c r="AO146" s="10">
        <f t="shared" si="349"/>
        <v>0</v>
      </c>
      <c r="AP146" s="10">
        <f t="shared" si="349"/>
        <v>0</v>
      </c>
      <c r="AQ146" s="10">
        <f t="shared" si="349"/>
        <v>0</v>
      </c>
      <c r="AR146" s="10">
        <f t="shared" si="349"/>
        <v>0</v>
      </c>
      <c r="AS146" s="10">
        <f t="shared" si="349"/>
        <v>0</v>
      </c>
      <c r="AT146" s="10">
        <f t="shared" si="349"/>
        <v>0</v>
      </c>
      <c r="AU146" s="10">
        <f t="shared" si="349"/>
        <v>0</v>
      </c>
      <c r="AV146" s="10">
        <f t="shared" si="349"/>
        <v>0</v>
      </c>
      <c r="AW146" s="10">
        <f t="shared" si="349"/>
        <v>0</v>
      </c>
      <c r="AX146" s="10">
        <f t="shared" si="349"/>
        <v>0</v>
      </c>
      <c r="AY146" s="10">
        <f t="shared" si="349"/>
        <v>0</v>
      </c>
      <c r="AZ146" s="10">
        <f t="shared" si="349"/>
        <v>0</v>
      </c>
      <c r="BA146" s="10">
        <f t="shared" si="349"/>
        <v>0</v>
      </c>
      <c r="BB146" s="10">
        <f t="shared" si="349"/>
        <v>0</v>
      </c>
      <c r="BC146" s="10">
        <f t="shared" si="349"/>
        <v>0</v>
      </c>
      <c r="BD146" s="10">
        <f t="shared" si="349"/>
        <v>0</v>
      </c>
      <c r="BE146" s="10">
        <f t="shared" si="349"/>
        <v>0</v>
      </c>
      <c r="BF146" s="10">
        <f t="shared" si="349"/>
        <v>0</v>
      </c>
      <c r="BG146" s="10">
        <f t="shared" si="349"/>
        <v>0</v>
      </c>
      <c r="BH146" s="10">
        <f t="shared" si="349"/>
        <v>0</v>
      </c>
      <c r="BI146" s="10">
        <f t="shared" si="349"/>
        <v>0</v>
      </c>
      <c r="BJ146" s="10">
        <f t="shared" si="349"/>
        <v>0</v>
      </c>
      <c r="BK146" s="10">
        <f t="shared" si="349"/>
        <v>0</v>
      </c>
      <c r="BL146" s="10">
        <f t="shared" ref="BL146:BU146" si="350">BL145*$C145</f>
        <v>0</v>
      </c>
      <c r="BM146" s="10">
        <f t="shared" si="350"/>
        <v>0</v>
      </c>
      <c r="BN146" s="10">
        <f t="shared" si="350"/>
        <v>0</v>
      </c>
      <c r="BO146" s="10">
        <f t="shared" si="350"/>
        <v>0</v>
      </c>
      <c r="BP146" s="10">
        <f t="shared" si="350"/>
        <v>0</v>
      </c>
      <c r="BQ146" s="10">
        <f t="shared" si="350"/>
        <v>0</v>
      </c>
      <c r="BR146" s="10">
        <f t="shared" si="350"/>
        <v>0</v>
      </c>
      <c r="BS146" s="10">
        <f t="shared" si="350"/>
        <v>0</v>
      </c>
      <c r="BT146" s="10">
        <f t="shared" si="350"/>
        <v>0</v>
      </c>
      <c r="BU146" s="10">
        <f t="shared" si="350"/>
        <v>0</v>
      </c>
    </row>
    <row r="147" spans="1:73" ht="26.4">
      <c r="A147" s="20" t="s">
        <v>145</v>
      </c>
      <c r="B147" s="43" t="s">
        <v>296</v>
      </c>
      <c r="C147" s="39">
        <f>VLOOKUP(A147,'Resumo Eventograma'!A:E,5,FALSE)</f>
        <v>483360.91</v>
      </c>
      <c r="D147" s="17">
        <f>EDATE(D$7,E147)</f>
        <v>45566</v>
      </c>
      <c r="E147" s="35">
        <v>13</v>
      </c>
      <c r="F147" s="20">
        <v>1</v>
      </c>
      <c r="G147" s="3">
        <f t="shared" ref="G147" si="351">IF(F147&lt;&gt;"",H147-D147,"")</f>
        <v>60</v>
      </c>
      <c r="H147" s="4">
        <f t="shared" ref="H147" si="352">IFERROR(EOMONTH(D147,F147),"")</f>
        <v>45626</v>
      </c>
      <c r="I147" s="1" t="s">
        <v>7</v>
      </c>
      <c r="J147" s="7">
        <v>0</v>
      </c>
      <c r="K147" s="8">
        <f>IFERROR(IF(AND($D147&lt;=K$6,SUM($I147:J147)&lt;&gt;1),1/$F147,0),0)</f>
        <v>0</v>
      </c>
      <c r="L147" s="8">
        <f>IFERROR(IF(AND($D147&lt;=L$6,SUM($I147:K147)&lt;&gt;1),1/$F147,0),0)</f>
        <v>0</v>
      </c>
      <c r="M147" s="8">
        <f>IFERROR(IF(AND($D147&lt;=M$6,SUM($I147:L147)&lt;&gt;1),1/$F147,0),0)</f>
        <v>0</v>
      </c>
      <c r="N147" s="8">
        <f>IFERROR(IF(AND($D147&lt;=N$6,SUM($I147:M147)&lt;&gt;1),1/$F147,0),0)</f>
        <v>0</v>
      </c>
      <c r="O147" s="8">
        <f>IFERROR(IF(AND($D147&lt;=O$6,SUM($I147:N147)&lt;&gt;1),1/$F147,0),0)</f>
        <v>0</v>
      </c>
      <c r="P147" s="8">
        <f>IFERROR(IF(AND($D147&lt;=P$6,SUM($I147:O147)&lt;&gt;1),1/$F147,0),0)</f>
        <v>0</v>
      </c>
      <c r="Q147" s="8">
        <f>IFERROR(IF(AND($D147&lt;=Q$6,SUM($I147:P147)&lt;&gt;1),1/$F147,0),0)</f>
        <v>0</v>
      </c>
      <c r="R147" s="8">
        <f>IFERROR(IF(AND($D147&lt;=R$6,SUM($I147:Q147)&lt;&gt;1),1/$F147,0),0)</f>
        <v>0</v>
      </c>
      <c r="S147" s="8">
        <f>IFERROR(IF(AND($D147&lt;=S$6,SUM($I147:R147)&lt;&gt;1),1/$F147,0),0)</f>
        <v>0</v>
      </c>
      <c r="T147" s="8">
        <f>IFERROR(IF(AND($D147&lt;=T$6,SUM($I147:S147)&lt;&gt;1),1/$F147,0),0)</f>
        <v>0</v>
      </c>
      <c r="U147" s="8">
        <f>IFERROR(IF(AND($D147&lt;=U$6,SUM($I147:T147)&lt;&gt;1),1/$F147,0),0)</f>
        <v>0</v>
      </c>
      <c r="V147" s="8">
        <f>IFERROR(IF(AND($D147&lt;=V$6,SUM($I147:U147)&lt;&gt;1),1/$F147,0),0)</f>
        <v>0</v>
      </c>
      <c r="W147" s="8">
        <f>IFERROR(IF(AND($D147&lt;=W$6,SUM($I147:V147)&lt;&gt;1),1/$F147,0),0)</f>
        <v>0</v>
      </c>
      <c r="X147" s="8">
        <f>IFERROR(IF(AND($D147&lt;=X$6,SUM($I147:W147)&lt;&gt;1),1/$F147,0),0)</f>
        <v>1</v>
      </c>
      <c r="Y147" s="8">
        <f>IFERROR(IF(AND($D147&lt;=Y$6,SUM($I147:X147)&lt;&gt;1),1/$F147,0),0)</f>
        <v>0</v>
      </c>
      <c r="Z147" s="8">
        <f>IFERROR(IF(AND($D147&lt;=Z$6,SUM($I147:Y147)&lt;&gt;1),1/$F147,0),0)</f>
        <v>0</v>
      </c>
      <c r="AA147" s="8">
        <f>IFERROR(IF(AND($D147&lt;=AA$6,SUM($I147:Z147)&lt;&gt;1),1/$F147,0),0)</f>
        <v>0</v>
      </c>
      <c r="AB147" s="8">
        <f>IFERROR(IF(AND($D147&lt;=AB$6,SUM($I147:AA147)&lt;&gt;1),1/$F147,0),0)</f>
        <v>0</v>
      </c>
      <c r="AC147" s="8">
        <f>IFERROR(IF(AND($D147&lt;=AC$6,SUM($I147:AB147)&lt;&gt;1),1/$F147,0),0)</f>
        <v>0</v>
      </c>
      <c r="AD147" s="8">
        <f>IFERROR(IF(AND($D147&lt;=AD$6,SUM($I147:AC147)&lt;&gt;1),1/$F147,0),0)</f>
        <v>0</v>
      </c>
      <c r="AE147" s="8">
        <f>IFERROR(IF(AND($D147&lt;=AE$6,SUM($I147:AD147)&lt;&gt;1),1/$F147,0),0)</f>
        <v>0</v>
      </c>
      <c r="AF147" s="8">
        <f>IFERROR(IF(AND($D147&lt;=AF$6,SUM($I147:AE147)&lt;&gt;1),1/$F147,0),0)</f>
        <v>0</v>
      </c>
      <c r="AG147" s="8">
        <f>IFERROR(IF(AND($D147&lt;=AG$6,SUM($I147:AF147)&lt;&gt;1),1/$F147,0),0)</f>
        <v>0</v>
      </c>
      <c r="AH147" s="8">
        <f>IFERROR(IF(AND($D147&lt;=AH$6,SUM($I147:AG147)&lt;&gt;1),1/$F147,0),0)</f>
        <v>0</v>
      </c>
      <c r="AI147" s="8">
        <f>IFERROR(IF(AND($D147&lt;=AI$6,SUM($I147:AH147)&lt;&gt;1),1/$F147,0),0)</f>
        <v>0</v>
      </c>
      <c r="AJ147" s="8">
        <f>IFERROR(IF(AND($D147&lt;=AJ$6,SUM($I147:AI147)&lt;&gt;1),1/$F147,0),0)</f>
        <v>0</v>
      </c>
      <c r="AK147" s="8">
        <f>IFERROR(IF(AND($D147&lt;=AK$6,SUM($I147:AJ147)&lt;&gt;1),1/$F147,0),0)</f>
        <v>0</v>
      </c>
      <c r="AL147" s="8">
        <f>IFERROR(IF(AND($D147&lt;=AL$6,SUM($I147:AK147)&lt;&gt;1),1/$F147,0),0)</f>
        <v>0</v>
      </c>
      <c r="AM147" s="8">
        <f>IFERROR(IF(AND($D147&lt;=AM$6,SUM($I147:AL147)&lt;&gt;1),1/$F147,0),0)</f>
        <v>0</v>
      </c>
      <c r="AN147" s="8">
        <f>IFERROR(IF(AND($D147&lt;=AN$6,SUM($I147:AM147)&lt;&gt;1),1/$F147,0),0)</f>
        <v>0</v>
      </c>
      <c r="AO147" s="8">
        <f>IFERROR(IF(AND($D147&lt;=AO$6,SUM($I147:AN147)&lt;&gt;1),1/$F147,0),0)</f>
        <v>0</v>
      </c>
      <c r="AP147" s="8">
        <f>IFERROR(IF(AND($D147&lt;=AP$6,SUM($I147:AO147)&lt;&gt;1),1/$F147,0),0)</f>
        <v>0</v>
      </c>
      <c r="AQ147" s="8">
        <f>IFERROR(IF(AND($D147&lt;=AQ$6,SUM($I147:AP147)&lt;&gt;1),1/$F147,0),0)</f>
        <v>0</v>
      </c>
      <c r="AR147" s="8">
        <f>IFERROR(IF(AND($D147&lt;=AR$6,SUM($I147:AQ147)&lt;&gt;1),1/$F147,0),0)</f>
        <v>0</v>
      </c>
      <c r="AS147" s="8">
        <f>IFERROR(IF(AND($D147&lt;=AS$6,SUM($I147:AR147)&lt;&gt;1),1/$F147,0),0)</f>
        <v>0</v>
      </c>
      <c r="AT147" s="8">
        <f>IFERROR(IF(AND($D147&lt;=AT$6,SUM($I147:AS147)&lt;&gt;1),1/$F147,0),0)</f>
        <v>0</v>
      </c>
      <c r="AU147" s="8">
        <f>IFERROR(IF(AND($D147&lt;=AU$6,SUM($I147:AT147)&lt;&gt;1),1/$F147,0),0)</f>
        <v>0</v>
      </c>
      <c r="AV147" s="8">
        <f>IFERROR(IF(AND($D147&lt;=AV$6,SUM($I147:AU147)&lt;&gt;1),1/$F147,0),0)</f>
        <v>0</v>
      </c>
      <c r="AW147" s="8">
        <f>IFERROR(IF(AND($D147&lt;=AW$6,SUM($I147:AV147)&lt;&gt;1),1/$F147,0),0)</f>
        <v>0</v>
      </c>
      <c r="AX147" s="8">
        <f>IFERROR(IF(AND($D147&lt;=AX$6,SUM($I147:AW147)&lt;&gt;1),1/$F147,0),0)</f>
        <v>0</v>
      </c>
      <c r="AY147" s="8">
        <f>IFERROR(IF(AND($D147&lt;=AY$6,SUM($I147:AX147)&lt;&gt;1),1/$F147,0),0)</f>
        <v>0</v>
      </c>
      <c r="AZ147" s="8">
        <f>IFERROR(IF(AND($D147&lt;=AZ$6,SUM($I147:AY147)&lt;&gt;1),1/$F147,0),0)</f>
        <v>0</v>
      </c>
      <c r="BA147" s="8">
        <f>IFERROR(IF(AND($D147&lt;=BA$6,SUM($I147:AZ147)&lt;&gt;1),1/$F147,0),0)</f>
        <v>0</v>
      </c>
      <c r="BB147" s="8">
        <f>IFERROR(IF(AND($D147&lt;=BB$6,SUM($I147:BA147)&lt;&gt;1),1/$F147,0),0)</f>
        <v>0</v>
      </c>
      <c r="BC147" s="8">
        <f>IFERROR(IF(AND($D147&lt;=BC$6,SUM($I147:BB147)&lt;&gt;1),1/$F147,0),0)</f>
        <v>0</v>
      </c>
      <c r="BD147" s="8">
        <f>IFERROR(IF(AND($D147&lt;=BD$6,SUM($I147:BC147)&lt;&gt;1),1/$F147,0),0)</f>
        <v>0</v>
      </c>
      <c r="BE147" s="8">
        <f>IFERROR(IF(AND($D147&lt;=BE$6,SUM($I147:BD147)&lt;&gt;1),1/$F147,0),0)</f>
        <v>0</v>
      </c>
      <c r="BF147" s="8">
        <f>IFERROR(IF(AND($D147&lt;=BF$6,SUM($I147:BE147)&lt;&gt;1),1/$F147,0),0)</f>
        <v>0</v>
      </c>
      <c r="BG147" s="8">
        <f>IFERROR(IF(AND($D147&lt;=BG$6,SUM($I147:BF147)&lt;&gt;1),1/$F147,0),0)</f>
        <v>0</v>
      </c>
      <c r="BH147" s="8">
        <f>IFERROR(IF(AND($D147&lt;=BH$6,SUM($I147:BG147)&lt;&gt;1),1/$F147,0),0)</f>
        <v>0</v>
      </c>
      <c r="BI147" s="8">
        <f>IFERROR(IF(AND($D147&lt;=BI$6,SUM($I147:BH147)&lt;&gt;1),1/$F147,0),0)</f>
        <v>0</v>
      </c>
      <c r="BJ147" s="8">
        <f>IFERROR(IF(AND($D147&lt;=BJ$6,SUM($I147:BI147)&lt;&gt;1),1/$F147,0),0)</f>
        <v>0</v>
      </c>
      <c r="BK147" s="8">
        <f>IFERROR(IF(AND($D147&lt;=BK$6,SUM($I147:BJ147)&lt;&gt;1),1/$F147,0),0)</f>
        <v>0</v>
      </c>
      <c r="BL147" s="8">
        <f>IFERROR(IF(AND($D147&lt;=BL$6,SUM($I147:BK147)&lt;&gt;1),1/$F147,0),0)</f>
        <v>0</v>
      </c>
      <c r="BM147" s="8">
        <f>IFERROR(IF(AND($D147&lt;=BM$6,SUM($I147:BL147)&lt;&gt;1),1/$F147,0),0)</f>
        <v>0</v>
      </c>
      <c r="BN147" s="8">
        <f>IFERROR(IF(AND($D147&lt;=BN$6,SUM($I147:BM147)&lt;&gt;1),1/$F147,0),0)</f>
        <v>0</v>
      </c>
      <c r="BO147" s="8">
        <f>IFERROR(IF(AND($D147&lt;=BO$6,SUM($I147:BN147)&lt;&gt;1),1/$F147,0),0)</f>
        <v>0</v>
      </c>
      <c r="BP147" s="8">
        <f>IFERROR(IF(AND($D147&lt;=BP$6,SUM($I147:BO147)&lt;&gt;1),1/$F147,0),0)</f>
        <v>0</v>
      </c>
      <c r="BQ147" s="8">
        <f>IFERROR(IF(AND($D147&lt;=BQ$6,SUM($I147:BP147)&lt;&gt;1),1/$F147,0),0)</f>
        <v>0</v>
      </c>
      <c r="BR147" s="8">
        <f>IFERROR(IF(AND($D147&lt;=BR$6,SUM($I147:BQ147)&lt;&gt;1),1/$F147,0),0)</f>
        <v>0</v>
      </c>
      <c r="BS147" s="8">
        <f>IFERROR(IF(AND($D147&lt;=BS$6,SUM($I147:BR147)&lt;&gt;1),1/$F147,0),0)</f>
        <v>0</v>
      </c>
      <c r="BT147" s="8">
        <f>IFERROR(IF(AND($D147&lt;=BT$6,SUM($I147:BS147)&lt;&gt;1),1/$F147,0),0)</f>
        <v>0</v>
      </c>
      <c r="BU147" s="8">
        <f>IFERROR(IF(AND($D147&lt;=BU$6,SUM($I147:BT147)&lt;&gt;1),1/$F147,0),0)</f>
        <v>0</v>
      </c>
    </row>
    <row r="148" spans="1:73">
      <c r="A148" s="20"/>
      <c r="B148" s="43"/>
      <c r="C148" s="39"/>
      <c r="D148" s="17"/>
      <c r="E148" s="35">
        <v>8</v>
      </c>
      <c r="F148" s="20"/>
      <c r="G148" s="5"/>
      <c r="H148" s="6"/>
      <c r="I148" s="2" t="s">
        <v>8</v>
      </c>
      <c r="J148" s="9">
        <f t="shared" ref="J148:Y148" si="353">J147*$C147</f>
        <v>0</v>
      </c>
      <c r="K148" s="10">
        <f t="shared" si="353"/>
        <v>0</v>
      </c>
      <c r="L148" s="10">
        <f t="shared" si="353"/>
        <v>0</v>
      </c>
      <c r="M148" s="10">
        <f t="shared" si="353"/>
        <v>0</v>
      </c>
      <c r="N148" s="10">
        <f t="shared" si="353"/>
        <v>0</v>
      </c>
      <c r="O148" s="10">
        <f t="shared" si="353"/>
        <v>0</v>
      </c>
      <c r="P148" s="10">
        <f t="shared" si="353"/>
        <v>0</v>
      </c>
      <c r="Q148" s="10">
        <f t="shared" si="353"/>
        <v>0</v>
      </c>
      <c r="R148" s="10">
        <f t="shared" si="353"/>
        <v>0</v>
      </c>
      <c r="S148" s="10">
        <f t="shared" si="353"/>
        <v>0</v>
      </c>
      <c r="T148" s="10">
        <f t="shared" si="353"/>
        <v>0</v>
      </c>
      <c r="U148" s="10">
        <f t="shared" si="353"/>
        <v>0</v>
      </c>
      <c r="V148" s="10">
        <f t="shared" si="353"/>
        <v>0</v>
      </c>
      <c r="W148" s="10">
        <f t="shared" si="353"/>
        <v>0</v>
      </c>
      <c r="X148" s="10">
        <f t="shared" si="353"/>
        <v>483360.91</v>
      </c>
      <c r="Y148" s="10">
        <f t="shared" si="353"/>
        <v>0</v>
      </c>
      <c r="Z148" s="10">
        <f t="shared" ref="Z148:BK148" si="354">Z147*$C147</f>
        <v>0</v>
      </c>
      <c r="AA148" s="10">
        <f t="shared" si="354"/>
        <v>0</v>
      </c>
      <c r="AB148" s="10">
        <f t="shared" si="354"/>
        <v>0</v>
      </c>
      <c r="AC148" s="10">
        <f t="shared" si="354"/>
        <v>0</v>
      </c>
      <c r="AD148" s="10">
        <f t="shared" si="354"/>
        <v>0</v>
      </c>
      <c r="AE148" s="10">
        <f t="shared" si="354"/>
        <v>0</v>
      </c>
      <c r="AF148" s="10">
        <f t="shared" si="354"/>
        <v>0</v>
      </c>
      <c r="AG148" s="10">
        <f t="shared" si="354"/>
        <v>0</v>
      </c>
      <c r="AH148" s="10">
        <f t="shared" si="354"/>
        <v>0</v>
      </c>
      <c r="AI148" s="10">
        <f t="shared" si="354"/>
        <v>0</v>
      </c>
      <c r="AJ148" s="10">
        <f t="shared" si="354"/>
        <v>0</v>
      </c>
      <c r="AK148" s="10">
        <f t="shared" si="354"/>
        <v>0</v>
      </c>
      <c r="AL148" s="10">
        <f t="shared" si="354"/>
        <v>0</v>
      </c>
      <c r="AM148" s="10">
        <f t="shared" si="354"/>
        <v>0</v>
      </c>
      <c r="AN148" s="10">
        <f t="shared" si="354"/>
        <v>0</v>
      </c>
      <c r="AO148" s="10">
        <f t="shared" si="354"/>
        <v>0</v>
      </c>
      <c r="AP148" s="10">
        <f t="shared" si="354"/>
        <v>0</v>
      </c>
      <c r="AQ148" s="10">
        <f t="shared" si="354"/>
        <v>0</v>
      </c>
      <c r="AR148" s="10">
        <f t="shared" si="354"/>
        <v>0</v>
      </c>
      <c r="AS148" s="10">
        <f t="shared" si="354"/>
        <v>0</v>
      </c>
      <c r="AT148" s="10">
        <f t="shared" si="354"/>
        <v>0</v>
      </c>
      <c r="AU148" s="10">
        <f t="shared" si="354"/>
        <v>0</v>
      </c>
      <c r="AV148" s="10">
        <f t="shared" si="354"/>
        <v>0</v>
      </c>
      <c r="AW148" s="10">
        <f t="shared" si="354"/>
        <v>0</v>
      </c>
      <c r="AX148" s="10">
        <f t="shared" si="354"/>
        <v>0</v>
      </c>
      <c r="AY148" s="10">
        <f t="shared" si="354"/>
        <v>0</v>
      </c>
      <c r="AZ148" s="10">
        <f t="shared" si="354"/>
        <v>0</v>
      </c>
      <c r="BA148" s="10">
        <f t="shared" si="354"/>
        <v>0</v>
      </c>
      <c r="BB148" s="10">
        <f t="shared" si="354"/>
        <v>0</v>
      </c>
      <c r="BC148" s="10">
        <f t="shared" si="354"/>
        <v>0</v>
      </c>
      <c r="BD148" s="10">
        <f t="shared" si="354"/>
        <v>0</v>
      </c>
      <c r="BE148" s="10">
        <f t="shared" si="354"/>
        <v>0</v>
      </c>
      <c r="BF148" s="10">
        <f t="shared" si="354"/>
        <v>0</v>
      </c>
      <c r="BG148" s="10">
        <f t="shared" si="354"/>
        <v>0</v>
      </c>
      <c r="BH148" s="10">
        <f t="shared" si="354"/>
        <v>0</v>
      </c>
      <c r="BI148" s="10">
        <f t="shared" si="354"/>
        <v>0</v>
      </c>
      <c r="BJ148" s="10">
        <f t="shared" si="354"/>
        <v>0</v>
      </c>
      <c r="BK148" s="10">
        <f t="shared" si="354"/>
        <v>0</v>
      </c>
      <c r="BL148" s="10">
        <f t="shared" ref="BL148:BU148" si="355">BL147*$C147</f>
        <v>0</v>
      </c>
      <c r="BM148" s="10">
        <f t="shared" si="355"/>
        <v>0</v>
      </c>
      <c r="BN148" s="10">
        <f t="shared" si="355"/>
        <v>0</v>
      </c>
      <c r="BO148" s="10">
        <f t="shared" si="355"/>
        <v>0</v>
      </c>
      <c r="BP148" s="10">
        <f t="shared" si="355"/>
        <v>0</v>
      </c>
      <c r="BQ148" s="10">
        <f t="shared" si="355"/>
        <v>0</v>
      </c>
      <c r="BR148" s="10">
        <f t="shared" si="355"/>
        <v>0</v>
      </c>
      <c r="BS148" s="10">
        <f t="shared" si="355"/>
        <v>0</v>
      </c>
      <c r="BT148" s="10">
        <f t="shared" si="355"/>
        <v>0</v>
      </c>
      <c r="BU148" s="10">
        <f t="shared" si="355"/>
        <v>0</v>
      </c>
    </row>
    <row r="149" spans="1:73">
      <c r="A149" s="20" t="s">
        <v>146</v>
      </c>
      <c r="B149" s="43" t="s">
        <v>147</v>
      </c>
      <c r="C149" s="39">
        <f>VLOOKUP(A149,'Resumo Eventograma'!A:E,5,FALSE)</f>
        <v>6519388.6500000004</v>
      </c>
      <c r="D149" s="17">
        <f>EDATE(D$7,E149)</f>
        <v>45597</v>
      </c>
      <c r="E149" s="35">
        <v>14</v>
      </c>
      <c r="F149" s="20">
        <v>21</v>
      </c>
      <c r="G149" s="3">
        <f t="shared" ref="G149" si="356">IF(F149&lt;&gt;"",H149-D149,"")</f>
        <v>668</v>
      </c>
      <c r="H149" s="4">
        <f t="shared" ref="H149" si="357">IFERROR(EOMONTH(D149,F149),"")</f>
        <v>46265</v>
      </c>
      <c r="I149" s="1" t="s">
        <v>7</v>
      </c>
      <c r="J149" s="7">
        <v>0</v>
      </c>
      <c r="K149" s="8">
        <f>IFERROR(IF(AND($D149&lt;=K$6,SUM($I149:J149)&lt;&gt;1),1/$F149,0),0)</f>
        <v>0</v>
      </c>
      <c r="L149" s="8">
        <f>IFERROR(IF(AND($D149&lt;=L$6,SUM($I149:K149)&lt;&gt;1),1/$F149,0),0)</f>
        <v>0</v>
      </c>
      <c r="M149" s="8">
        <f>IFERROR(IF(AND($D149&lt;=M$6,SUM($I149:L149)&lt;&gt;1),1/$F149,0),0)</f>
        <v>0</v>
      </c>
      <c r="N149" s="8">
        <f>IFERROR(IF(AND($D149&lt;=N$6,SUM($I149:M149)&lt;&gt;1),1/$F149,0),0)</f>
        <v>0</v>
      </c>
      <c r="O149" s="8">
        <f>IFERROR(IF(AND($D149&lt;=O$6,SUM($I149:N149)&lt;&gt;1),1/$F149,0),0)</f>
        <v>0</v>
      </c>
      <c r="P149" s="8">
        <f>IFERROR(IF(AND($D149&lt;=P$6,SUM($I149:O149)&lt;&gt;1),1/$F149,0),0)</f>
        <v>0</v>
      </c>
      <c r="Q149" s="8">
        <f>IFERROR(IF(AND($D149&lt;=Q$6,SUM($I149:P149)&lt;&gt;1),1/$F149,0),0)</f>
        <v>0</v>
      </c>
      <c r="R149" s="8">
        <f>IFERROR(IF(AND($D149&lt;=R$6,SUM($I149:Q149)&lt;&gt;1),1/$F149,0),0)</f>
        <v>0</v>
      </c>
      <c r="S149" s="8">
        <f>IFERROR(IF(AND($D149&lt;=S$6,SUM($I149:R149)&lt;&gt;1),1/$F149,0),0)</f>
        <v>0</v>
      </c>
      <c r="T149" s="8">
        <f>IFERROR(IF(AND($D149&lt;=T$6,SUM($I149:S149)&lt;&gt;1),1/$F149,0),0)</f>
        <v>0</v>
      </c>
      <c r="U149" s="8">
        <f>IFERROR(IF(AND($D149&lt;=U$6,SUM($I149:T149)&lt;&gt;1),1/$F149,0),0)</f>
        <v>0</v>
      </c>
      <c r="V149" s="8">
        <f>IFERROR(IF(AND($D149&lt;=V$6,SUM($I149:U149)&lt;&gt;1),1/$F149,0),0)</f>
        <v>0</v>
      </c>
      <c r="W149" s="8">
        <f>IFERROR(IF(AND($D149&lt;=W$6,SUM($I149:V149)&lt;&gt;1),1/$F149,0),0)</f>
        <v>0</v>
      </c>
      <c r="X149" s="8">
        <f>IFERROR(IF(AND($D149&lt;=X$6,SUM($I149:W149)&lt;&gt;1),1/$F149,0),0)</f>
        <v>0</v>
      </c>
      <c r="Y149" s="8">
        <f>IFERROR(IF(AND($D149&lt;=Y$6,SUM($I149:X149)&lt;&gt;1),1/$F149,0),0)</f>
        <v>4.7619047619047616E-2</v>
      </c>
      <c r="Z149" s="8">
        <f>IFERROR(IF(AND($D149&lt;=Z$6,SUM($I149:Y149)&lt;&gt;1),1/$F149,0),0)</f>
        <v>4.7619047619047616E-2</v>
      </c>
      <c r="AA149" s="8">
        <f>IFERROR(IF(AND($D149&lt;=AA$6,SUM($I149:Z149)&lt;&gt;1),1/$F149,0),0)</f>
        <v>4.7619047619047616E-2</v>
      </c>
      <c r="AB149" s="8">
        <f>IFERROR(IF(AND($D149&lt;=AB$6,SUM($I149:AA149)&lt;&gt;1),1/$F149,0),0)</f>
        <v>4.7619047619047616E-2</v>
      </c>
      <c r="AC149" s="8">
        <f>IFERROR(IF(AND($D149&lt;=AC$6,SUM($I149:AB149)&lt;&gt;1),1/$F149,0),0)</f>
        <v>4.7619047619047616E-2</v>
      </c>
      <c r="AD149" s="8">
        <f>IFERROR(IF(AND($D149&lt;=AD$6,SUM($I149:AC149)&lt;&gt;1),1/$F149,0),0)</f>
        <v>4.7619047619047616E-2</v>
      </c>
      <c r="AE149" s="8">
        <f>IFERROR(IF(AND($D149&lt;=AE$6,SUM($I149:AD149)&lt;&gt;1),1/$F149,0),0)</f>
        <v>4.7619047619047616E-2</v>
      </c>
      <c r="AF149" s="8">
        <f>IFERROR(IF(AND($D149&lt;=AF$6,SUM($I149:AE149)&lt;&gt;1),1/$F149,0),0)</f>
        <v>4.7619047619047616E-2</v>
      </c>
      <c r="AG149" s="8">
        <f>IFERROR(IF(AND($D149&lt;=AG$6,SUM($I149:AF149)&lt;&gt;1),1/$F149,0),0)</f>
        <v>4.7619047619047616E-2</v>
      </c>
      <c r="AH149" s="8">
        <f>IFERROR(IF(AND($D149&lt;=AH$6,SUM($I149:AG149)&lt;&gt;1),1/$F149,0),0)</f>
        <v>4.7619047619047616E-2</v>
      </c>
      <c r="AI149" s="8">
        <f>IFERROR(IF(AND($D149&lt;=AI$6,SUM($I149:AH149)&lt;&gt;1),1/$F149,0),0)</f>
        <v>4.7619047619047616E-2</v>
      </c>
      <c r="AJ149" s="8">
        <f>IFERROR(IF(AND($D149&lt;=AJ$6,SUM($I149:AI149)&lt;&gt;1),1/$F149,0),0)</f>
        <v>4.7619047619047616E-2</v>
      </c>
      <c r="AK149" s="8">
        <f>IFERROR(IF(AND($D149&lt;=AK$6,SUM($I149:AJ149)&lt;&gt;1),1/$F149,0),0)</f>
        <v>4.7619047619047616E-2</v>
      </c>
      <c r="AL149" s="8">
        <f>IFERROR(IF(AND($D149&lt;=AL$6,SUM($I149:AK149)&lt;&gt;1),1/$F149,0),0)</f>
        <v>4.7619047619047616E-2</v>
      </c>
      <c r="AM149" s="8">
        <f>IFERROR(IF(AND($D149&lt;=AM$6,SUM($I149:AL149)&lt;&gt;1),1/$F149,0),0)</f>
        <v>4.7619047619047616E-2</v>
      </c>
      <c r="AN149" s="8">
        <f>IFERROR(IF(AND($D149&lt;=AN$6,SUM($I149:AM149)&lt;&gt;1),1/$F149,0),0)</f>
        <v>4.7619047619047616E-2</v>
      </c>
      <c r="AO149" s="8">
        <f>IFERROR(IF(AND($D149&lt;=AO$6,SUM($I149:AN149)&lt;&gt;1),1/$F149,0),0)</f>
        <v>4.7619047619047616E-2</v>
      </c>
      <c r="AP149" s="8">
        <f>IFERROR(IF(AND($D149&lt;=AP$6,SUM($I149:AO149)&lt;&gt;1),1/$F149,0),0)</f>
        <v>4.7619047619047616E-2</v>
      </c>
      <c r="AQ149" s="8">
        <f>IFERROR(IF(AND($D149&lt;=AQ$6,SUM($I149:AP149)&lt;&gt;1),1/$F149,0),0)</f>
        <v>4.7619047619047616E-2</v>
      </c>
      <c r="AR149" s="8">
        <f>IFERROR(IF(AND($D149&lt;=AR$6,SUM($I149:AQ149)&lt;&gt;1),1/$F149,0),0)</f>
        <v>4.7619047619047616E-2</v>
      </c>
      <c r="AS149" s="8">
        <f>IFERROR(IF(AND($D149&lt;=AS$6,SUM($I149:AR149)&lt;&gt;1),1/$F149,0),0)</f>
        <v>4.7619047619047616E-2</v>
      </c>
      <c r="AT149" s="8">
        <f>IFERROR(IF(AND($D149&lt;=AT$6,SUM($I149:AS149)&lt;&gt;1),1/$F149,0),0)</f>
        <v>0</v>
      </c>
      <c r="AU149" s="8">
        <f>IFERROR(IF(AND($D149&lt;=AU$6,SUM($I149:AT149)&lt;&gt;1),1/$F149,0),0)</f>
        <v>0</v>
      </c>
      <c r="AV149" s="8">
        <f>IFERROR(IF(AND($D149&lt;=AV$6,SUM($I149:AU149)&lt;&gt;1),1/$F149,0),0)</f>
        <v>0</v>
      </c>
      <c r="AW149" s="8">
        <f>IFERROR(IF(AND($D149&lt;=AW$6,SUM($I149:AV149)&lt;&gt;1),1/$F149,0),0)</f>
        <v>0</v>
      </c>
      <c r="AX149" s="8">
        <f>IFERROR(IF(AND($D149&lt;=AX$6,SUM($I149:AW149)&lt;&gt;1),1/$F149,0),0)</f>
        <v>0</v>
      </c>
      <c r="AY149" s="8">
        <f>IFERROR(IF(AND($D149&lt;=AY$6,SUM($I149:AX149)&lt;&gt;1),1/$F149,0),0)</f>
        <v>0</v>
      </c>
      <c r="AZ149" s="8">
        <f>IFERROR(IF(AND($D149&lt;=AZ$6,SUM($I149:AY149)&lt;&gt;1),1/$F149,0),0)</f>
        <v>0</v>
      </c>
      <c r="BA149" s="8">
        <f>IFERROR(IF(AND($D149&lt;=BA$6,SUM($I149:AZ149)&lt;&gt;1),1/$F149,0),0)</f>
        <v>0</v>
      </c>
      <c r="BB149" s="8">
        <f>IFERROR(IF(AND($D149&lt;=BB$6,SUM($I149:BA149)&lt;&gt;1),1/$F149,0),0)</f>
        <v>0</v>
      </c>
      <c r="BC149" s="8">
        <f>IFERROR(IF(AND($D149&lt;=BC$6,SUM($I149:BB149)&lt;&gt;1),1/$F149,0),0)</f>
        <v>0</v>
      </c>
      <c r="BD149" s="8">
        <f>IFERROR(IF(AND($D149&lt;=BD$6,SUM($I149:BC149)&lt;&gt;1),1/$F149,0),0)</f>
        <v>0</v>
      </c>
      <c r="BE149" s="8">
        <f>IFERROR(IF(AND($D149&lt;=BE$6,SUM($I149:BD149)&lt;&gt;1),1/$F149,0),0)</f>
        <v>0</v>
      </c>
      <c r="BF149" s="8">
        <f>IFERROR(IF(AND($D149&lt;=BF$6,SUM($I149:BE149)&lt;&gt;1),1/$F149,0),0)</f>
        <v>0</v>
      </c>
      <c r="BG149" s="8">
        <f>IFERROR(IF(AND($D149&lt;=BG$6,SUM($I149:BF149)&lt;&gt;1),1/$F149,0),0)</f>
        <v>0</v>
      </c>
      <c r="BH149" s="8">
        <f>IFERROR(IF(AND($D149&lt;=BH$6,SUM($I149:BG149)&lt;&gt;1),1/$F149,0),0)</f>
        <v>0</v>
      </c>
      <c r="BI149" s="8">
        <f>IFERROR(IF(AND($D149&lt;=BI$6,SUM($I149:BH149)&lt;&gt;1),1/$F149,0),0)</f>
        <v>0</v>
      </c>
      <c r="BJ149" s="8">
        <f>IFERROR(IF(AND($D149&lt;=BJ$6,SUM($I149:BI149)&lt;&gt;1),1/$F149,0),0)</f>
        <v>0</v>
      </c>
      <c r="BK149" s="8">
        <f>IFERROR(IF(AND($D149&lt;=BK$6,SUM($I149:BJ149)&lt;&gt;1),1/$F149,0),0)</f>
        <v>0</v>
      </c>
      <c r="BL149" s="8">
        <f>IFERROR(IF(AND($D149&lt;=BL$6,SUM($I149:BK149)&lt;&gt;1),1/$F149,0),0)</f>
        <v>0</v>
      </c>
      <c r="BM149" s="8">
        <f>IFERROR(IF(AND($D149&lt;=BM$6,SUM($I149:BL149)&lt;&gt;1),1/$F149,0),0)</f>
        <v>0</v>
      </c>
      <c r="BN149" s="8">
        <f>IFERROR(IF(AND($D149&lt;=BN$6,SUM($I149:BM149)&lt;&gt;1),1/$F149,0),0)</f>
        <v>0</v>
      </c>
      <c r="BO149" s="8">
        <f>IFERROR(IF(AND($D149&lt;=BO$6,SUM($I149:BN149)&lt;&gt;1),1/$F149,0),0)</f>
        <v>0</v>
      </c>
      <c r="BP149" s="8">
        <f>IFERROR(IF(AND($D149&lt;=BP$6,SUM($I149:BO149)&lt;&gt;1),1/$F149,0),0)</f>
        <v>0</v>
      </c>
      <c r="BQ149" s="8">
        <f>IFERROR(IF(AND($D149&lt;=BQ$6,SUM($I149:BP149)&lt;&gt;1),1/$F149,0),0)</f>
        <v>0</v>
      </c>
      <c r="BR149" s="8">
        <f>IFERROR(IF(AND($D149&lt;=BR$6,SUM($I149:BQ149)&lt;&gt;1),1/$F149,0),0)</f>
        <v>0</v>
      </c>
      <c r="BS149" s="8">
        <f>IFERROR(IF(AND($D149&lt;=BS$6,SUM($I149:BR149)&lt;&gt;1),1/$F149,0),0)</f>
        <v>0</v>
      </c>
      <c r="BT149" s="8">
        <f>IFERROR(IF(AND($D149&lt;=BT$6,SUM($I149:BS149)&lt;&gt;1),1/$F149,0),0)</f>
        <v>0</v>
      </c>
      <c r="BU149" s="8">
        <f>IFERROR(IF(AND($D149&lt;=BU$6,SUM($I149:BT149)&lt;&gt;1),1/$F149,0),0)</f>
        <v>0</v>
      </c>
    </row>
    <row r="150" spans="1:73">
      <c r="A150" s="20"/>
      <c r="B150" s="43"/>
      <c r="C150" s="39"/>
      <c r="D150" s="17"/>
      <c r="E150" s="35">
        <v>8</v>
      </c>
      <c r="F150" s="20"/>
      <c r="G150" s="5"/>
      <c r="H150" s="6"/>
      <c r="I150" s="2" t="s">
        <v>8</v>
      </c>
      <c r="J150" s="9">
        <f t="shared" ref="J150:Y150" si="358">J149*$C149</f>
        <v>0</v>
      </c>
      <c r="K150" s="10">
        <f t="shared" si="358"/>
        <v>0</v>
      </c>
      <c r="L150" s="10">
        <f t="shared" si="358"/>
        <v>0</v>
      </c>
      <c r="M150" s="10">
        <f t="shared" si="358"/>
        <v>0</v>
      </c>
      <c r="N150" s="10">
        <f t="shared" si="358"/>
        <v>0</v>
      </c>
      <c r="O150" s="10">
        <f t="shared" si="358"/>
        <v>0</v>
      </c>
      <c r="P150" s="10">
        <f t="shared" si="358"/>
        <v>0</v>
      </c>
      <c r="Q150" s="10">
        <f t="shared" si="358"/>
        <v>0</v>
      </c>
      <c r="R150" s="10">
        <f t="shared" si="358"/>
        <v>0</v>
      </c>
      <c r="S150" s="10">
        <f t="shared" si="358"/>
        <v>0</v>
      </c>
      <c r="T150" s="10">
        <f t="shared" si="358"/>
        <v>0</v>
      </c>
      <c r="U150" s="10">
        <f t="shared" si="358"/>
        <v>0</v>
      </c>
      <c r="V150" s="10">
        <f t="shared" si="358"/>
        <v>0</v>
      </c>
      <c r="W150" s="10">
        <f t="shared" si="358"/>
        <v>0</v>
      </c>
      <c r="X150" s="10">
        <f t="shared" si="358"/>
        <v>0</v>
      </c>
      <c r="Y150" s="10">
        <f t="shared" si="358"/>
        <v>310447.07857142854</v>
      </c>
      <c r="Z150" s="10">
        <f t="shared" ref="Z150:BK150" si="359">Z149*$C149</f>
        <v>310447.07857142854</v>
      </c>
      <c r="AA150" s="10">
        <f t="shared" si="359"/>
        <v>310447.07857142854</v>
      </c>
      <c r="AB150" s="10">
        <f t="shared" si="359"/>
        <v>310447.07857142854</v>
      </c>
      <c r="AC150" s="10">
        <f t="shared" si="359"/>
        <v>310447.07857142854</v>
      </c>
      <c r="AD150" s="10">
        <f t="shared" si="359"/>
        <v>310447.07857142854</v>
      </c>
      <c r="AE150" s="10">
        <f t="shared" si="359"/>
        <v>310447.07857142854</v>
      </c>
      <c r="AF150" s="10">
        <f t="shared" si="359"/>
        <v>310447.07857142854</v>
      </c>
      <c r="AG150" s="10">
        <f t="shared" si="359"/>
        <v>310447.07857142854</v>
      </c>
      <c r="AH150" s="10">
        <f t="shared" si="359"/>
        <v>310447.07857142854</v>
      </c>
      <c r="AI150" s="10">
        <f t="shared" si="359"/>
        <v>310447.07857142854</v>
      </c>
      <c r="AJ150" s="10">
        <f t="shared" si="359"/>
        <v>310447.07857142854</v>
      </c>
      <c r="AK150" s="10">
        <f t="shared" si="359"/>
        <v>310447.07857142854</v>
      </c>
      <c r="AL150" s="10">
        <f t="shared" si="359"/>
        <v>310447.07857142854</v>
      </c>
      <c r="AM150" s="10">
        <f t="shared" si="359"/>
        <v>310447.07857142854</v>
      </c>
      <c r="AN150" s="10">
        <f t="shared" si="359"/>
        <v>310447.07857142854</v>
      </c>
      <c r="AO150" s="10">
        <f t="shared" si="359"/>
        <v>310447.07857142854</v>
      </c>
      <c r="AP150" s="10">
        <f t="shared" si="359"/>
        <v>310447.07857142854</v>
      </c>
      <c r="AQ150" s="10">
        <f t="shared" si="359"/>
        <v>310447.07857142854</v>
      </c>
      <c r="AR150" s="10">
        <f t="shared" si="359"/>
        <v>310447.07857142854</v>
      </c>
      <c r="AS150" s="10">
        <f t="shared" si="359"/>
        <v>310447.07857142854</v>
      </c>
      <c r="AT150" s="10">
        <f t="shared" si="359"/>
        <v>0</v>
      </c>
      <c r="AU150" s="10">
        <f t="shared" si="359"/>
        <v>0</v>
      </c>
      <c r="AV150" s="10">
        <f t="shared" si="359"/>
        <v>0</v>
      </c>
      <c r="AW150" s="10">
        <f t="shared" si="359"/>
        <v>0</v>
      </c>
      <c r="AX150" s="10">
        <f t="shared" si="359"/>
        <v>0</v>
      </c>
      <c r="AY150" s="10">
        <f t="shared" si="359"/>
        <v>0</v>
      </c>
      <c r="AZ150" s="10">
        <f t="shared" si="359"/>
        <v>0</v>
      </c>
      <c r="BA150" s="10">
        <f t="shared" si="359"/>
        <v>0</v>
      </c>
      <c r="BB150" s="10">
        <f t="shared" si="359"/>
        <v>0</v>
      </c>
      <c r="BC150" s="10">
        <f t="shared" si="359"/>
        <v>0</v>
      </c>
      <c r="BD150" s="10">
        <f t="shared" si="359"/>
        <v>0</v>
      </c>
      <c r="BE150" s="10">
        <f t="shared" si="359"/>
        <v>0</v>
      </c>
      <c r="BF150" s="10">
        <f t="shared" si="359"/>
        <v>0</v>
      </c>
      <c r="BG150" s="10">
        <f t="shared" si="359"/>
        <v>0</v>
      </c>
      <c r="BH150" s="10">
        <f t="shared" si="359"/>
        <v>0</v>
      </c>
      <c r="BI150" s="10">
        <f t="shared" si="359"/>
        <v>0</v>
      </c>
      <c r="BJ150" s="10">
        <f t="shared" si="359"/>
        <v>0</v>
      </c>
      <c r="BK150" s="10">
        <f t="shared" si="359"/>
        <v>0</v>
      </c>
      <c r="BL150" s="10">
        <f t="shared" ref="BL150:BU150" si="360">BL149*$C149</f>
        <v>0</v>
      </c>
      <c r="BM150" s="10">
        <f t="shared" si="360"/>
        <v>0</v>
      </c>
      <c r="BN150" s="10">
        <f t="shared" si="360"/>
        <v>0</v>
      </c>
      <c r="BO150" s="10">
        <f t="shared" si="360"/>
        <v>0</v>
      </c>
      <c r="BP150" s="10">
        <f t="shared" si="360"/>
        <v>0</v>
      </c>
      <c r="BQ150" s="10">
        <f t="shared" si="360"/>
        <v>0</v>
      </c>
      <c r="BR150" s="10">
        <f t="shared" si="360"/>
        <v>0</v>
      </c>
      <c r="BS150" s="10">
        <f t="shared" si="360"/>
        <v>0</v>
      </c>
      <c r="BT150" s="10">
        <f t="shared" si="360"/>
        <v>0</v>
      </c>
      <c r="BU150" s="10">
        <f t="shared" si="360"/>
        <v>0</v>
      </c>
    </row>
    <row r="151" spans="1:73">
      <c r="A151" s="20" t="s">
        <v>148</v>
      </c>
      <c r="B151" s="43" t="s">
        <v>149</v>
      </c>
      <c r="C151" s="39">
        <f>VLOOKUP(A151,'Resumo Eventograma'!A:E,5,FALSE)</f>
        <v>92181.51</v>
      </c>
      <c r="D151" s="17">
        <f>EDATE(D$7,E151)</f>
        <v>45597</v>
      </c>
      <c r="E151" s="35">
        <v>14</v>
      </c>
      <c r="F151" s="20">
        <v>1</v>
      </c>
      <c r="G151" s="3">
        <f t="shared" ref="G151" si="361">IF(F151&lt;&gt;"",H151-D151,"")</f>
        <v>60</v>
      </c>
      <c r="H151" s="4">
        <f t="shared" ref="H151" si="362">IFERROR(EOMONTH(D151,F151),"")</f>
        <v>45657</v>
      </c>
      <c r="I151" s="1" t="s">
        <v>7</v>
      </c>
      <c r="J151" s="7">
        <v>0</v>
      </c>
      <c r="K151" s="8">
        <f>IFERROR(IF(AND($D151&lt;=K$6,SUM($I151:J151)&lt;&gt;1),1/$F151,0),0)</f>
        <v>0</v>
      </c>
      <c r="L151" s="8">
        <f>IFERROR(IF(AND($D151&lt;=L$6,SUM($I151:K151)&lt;&gt;1),1/$F151,0),0)</f>
        <v>0</v>
      </c>
      <c r="M151" s="8">
        <f>IFERROR(IF(AND($D151&lt;=M$6,SUM($I151:L151)&lt;&gt;1),1/$F151,0),0)</f>
        <v>0</v>
      </c>
      <c r="N151" s="8">
        <f>IFERROR(IF(AND($D151&lt;=N$6,SUM($I151:M151)&lt;&gt;1),1/$F151,0),0)</f>
        <v>0</v>
      </c>
      <c r="O151" s="8">
        <f>IFERROR(IF(AND($D151&lt;=O$6,SUM($I151:N151)&lt;&gt;1),1/$F151,0),0)</f>
        <v>0</v>
      </c>
      <c r="P151" s="8">
        <f>IFERROR(IF(AND($D151&lt;=P$6,SUM($I151:O151)&lt;&gt;1),1/$F151,0),0)</f>
        <v>0</v>
      </c>
      <c r="Q151" s="8">
        <f>IFERROR(IF(AND($D151&lt;=Q$6,SUM($I151:P151)&lt;&gt;1),1/$F151,0),0)</f>
        <v>0</v>
      </c>
      <c r="R151" s="8">
        <f>IFERROR(IF(AND($D151&lt;=R$6,SUM($I151:Q151)&lt;&gt;1),1/$F151,0),0)</f>
        <v>0</v>
      </c>
      <c r="S151" s="8">
        <f>IFERROR(IF(AND($D151&lt;=S$6,SUM($I151:R151)&lt;&gt;1),1/$F151,0),0)</f>
        <v>0</v>
      </c>
      <c r="T151" s="8">
        <f>IFERROR(IF(AND($D151&lt;=T$6,SUM($I151:S151)&lt;&gt;1),1/$F151,0),0)</f>
        <v>0</v>
      </c>
      <c r="U151" s="8">
        <f>IFERROR(IF(AND($D151&lt;=U$6,SUM($I151:T151)&lt;&gt;1),1/$F151,0),0)</f>
        <v>0</v>
      </c>
      <c r="V151" s="8">
        <f>IFERROR(IF(AND($D151&lt;=V$6,SUM($I151:U151)&lt;&gt;1),1/$F151,0),0)</f>
        <v>0</v>
      </c>
      <c r="W151" s="8">
        <f>IFERROR(IF(AND($D151&lt;=W$6,SUM($I151:V151)&lt;&gt;1),1/$F151,0),0)</f>
        <v>0</v>
      </c>
      <c r="X151" s="8">
        <f>IFERROR(IF(AND($D151&lt;=X$6,SUM($I151:W151)&lt;&gt;1),1/$F151,0),0)</f>
        <v>0</v>
      </c>
      <c r="Y151" s="8">
        <f>IFERROR(IF(AND($D151&lt;=Y$6,SUM($I151:X151)&lt;&gt;1),1/$F151,0),0)</f>
        <v>1</v>
      </c>
      <c r="Z151" s="8">
        <f>IFERROR(IF(AND($D151&lt;=Z$6,SUM($I151:Y151)&lt;&gt;1),1/$F151,0),0)</f>
        <v>0</v>
      </c>
      <c r="AA151" s="8">
        <f>IFERROR(IF(AND($D151&lt;=AA$6,SUM($I151:Z151)&lt;&gt;1),1/$F151,0),0)</f>
        <v>0</v>
      </c>
      <c r="AB151" s="8">
        <f>IFERROR(IF(AND($D151&lt;=AB$6,SUM($I151:AA151)&lt;&gt;1),1/$F151,0),0)</f>
        <v>0</v>
      </c>
      <c r="AC151" s="8">
        <f>IFERROR(IF(AND($D151&lt;=AC$6,SUM($I151:AB151)&lt;&gt;1),1/$F151,0),0)</f>
        <v>0</v>
      </c>
      <c r="AD151" s="8">
        <f>IFERROR(IF(AND($D151&lt;=AD$6,SUM($I151:AC151)&lt;&gt;1),1/$F151,0),0)</f>
        <v>0</v>
      </c>
      <c r="AE151" s="8">
        <f>IFERROR(IF(AND($D151&lt;=AE$6,SUM($I151:AD151)&lt;&gt;1),1/$F151,0),0)</f>
        <v>0</v>
      </c>
      <c r="AF151" s="8">
        <f>IFERROR(IF(AND($D151&lt;=AF$6,SUM($I151:AE151)&lt;&gt;1),1/$F151,0),0)</f>
        <v>0</v>
      </c>
      <c r="AG151" s="8">
        <f>IFERROR(IF(AND($D151&lt;=AG$6,SUM($I151:AF151)&lt;&gt;1),1/$F151,0),0)</f>
        <v>0</v>
      </c>
      <c r="AH151" s="8">
        <f>IFERROR(IF(AND($D151&lt;=AH$6,SUM($I151:AG151)&lt;&gt;1),1/$F151,0),0)</f>
        <v>0</v>
      </c>
      <c r="AI151" s="8">
        <f>IFERROR(IF(AND($D151&lt;=AI$6,SUM($I151:AH151)&lt;&gt;1),1/$F151,0),0)</f>
        <v>0</v>
      </c>
      <c r="AJ151" s="8">
        <f>IFERROR(IF(AND($D151&lt;=AJ$6,SUM($I151:AI151)&lt;&gt;1),1/$F151,0),0)</f>
        <v>0</v>
      </c>
      <c r="AK151" s="8">
        <f>IFERROR(IF(AND($D151&lt;=AK$6,SUM($I151:AJ151)&lt;&gt;1),1/$F151,0),0)</f>
        <v>0</v>
      </c>
      <c r="AL151" s="8">
        <f>IFERROR(IF(AND($D151&lt;=AL$6,SUM($I151:AK151)&lt;&gt;1),1/$F151,0),0)</f>
        <v>0</v>
      </c>
      <c r="AM151" s="8">
        <f>IFERROR(IF(AND($D151&lt;=AM$6,SUM($I151:AL151)&lt;&gt;1),1/$F151,0),0)</f>
        <v>0</v>
      </c>
      <c r="AN151" s="8">
        <f>IFERROR(IF(AND($D151&lt;=AN$6,SUM($I151:AM151)&lt;&gt;1),1/$F151,0),0)</f>
        <v>0</v>
      </c>
      <c r="AO151" s="8">
        <f>IFERROR(IF(AND($D151&lt;=AO$6,SUM($I151:AN151)&lt;&gt;1),1/$F151,0),0)</f>
        <v>0</v>
      </c>
      <c r="AP151" s="8">
        <f>IFERROR(IF(AND($D151&lt;=AP$6,SUM($I151:AO151)&lt;&gt;1),1/$F151,0),0)</f>
        <v>0</v>
      </c>
      <c r="AQ151" s="8">
        <f>IFERROR(IF(AND($D151&lt;=AQ$6,SUM($I151:AP151)&lt;&gt;1),1/$F151,0),0)</f>
        <v>0</v>
      </c>
      <c r="AR151" s="8">
        <f>IFERROR(IF(AND($D151&lt;=AR$6,SUM($I151:AQ151)&lt;&gt;1),1/$F151,0),0)</f>
        <v>0</v>
      </c>
      <c r="AS151" s="8">
        <f>IFERROR(IF(AND($D151&lt;=AS$6,SUM($I151:AR151)&lt;&gt;1),1/$F151,0),0)</f>
        <v>0</v>
      </c>
      <c r="AT151" s="8">
        <f>IFERROR(IF(AND($D151&lt;=AT$6,SUM($I151:AS151)&lt;&gt;1),1/$F151,0),0)</f>
        <v>0</v>
      </c>
      <c r="AU151" s="8">
        <f>IFERROR(IF(AND($D151&lt;=AU$6,SUM($I151:AT151)&lt;&gt;1),1/$F151,0),0)</f>
        <v>0</v>
      </c>
      <c r="AV151" s="8">
        <f>IFERROR(IF(AND($D151&lt;=AV$6,SUM($I151:AU151)&lt;&gt;1),1/$F151,0),0)</f>
        <v>0</v>
      </c>
      <c r="AW151" s="8">
        <f>IFERROR(IF(AND($D151&lt;=AW$6,SUM($I151:AV151)&lt;&gt;1),1/$F151,0),0)</f>
        <v>0</v>
      </c>
      <c r="AX151" s="8">
        <f>IFERROR(IF(AND($D151&lt;=AX$6,SUM($I151:AW151)&lt;&gt;1),1/$F151,0),0)</f>
        <v>0</v>
      </c>
      <c r="AY151" s="8">
        <f>IFERROR(IF(AND($D151&lt;=AY$6,SUM($I151:AX151)&lt;&gt;1),1/$F151,0),0)</f>
        <v>0</v>
      </c>
      <c r="AZ151" s="8">
        <f>IFERROR(IF(AND($D151&lt;=AZ$6,SUM($I151:AY151)&lt;&gt;1),1/$F151,0),0)</f>
        <v>0</v>
      </c>
      <c r="BA151" s="8">
        <f>IFERROR(IF(AND($D151&lt;=BA$6,SUM($I151:AZ151)&lt;&gt;1),1/$F151,0),0)</f>
        <v>0</v>
      </c>
      <c r="BB151" s="8">
        <f>IFERROR(IF(AND($D151&lt;=BB$6,SUM($I151:BA151)&lt;&gt;1),1/$F151,0),0)</f>
        <v>0</v>
      </c>
      <c r="BC151" s="8">
        <f>IFERROR(IF(AND($D151&lt;=BC$6,SUM($I151:BB151)&lt;&gt;1),1/$F151,0),0)</f>
        <v>0</v>
      </c>
      <c r="BD151" s="8">
        <f>IFERROR(IF(AND($D151&lt;=BD$6,SUM($I151:BC151)&lt;&gt;1),1/$F151,0),0)</f>
        <v>0</v>
      </c>
      <c r="BE151" s="8">
        <f>IFERROR(IF(AND($D151&lt;=BE$6,SUM($I151:BD151)&lt;&gt;1),1/$F151,0),0)</f>
        <v>0</v>
      </c>
      <c r="BF151" s="8">
        <f>IFERROR(IF(AND($D151&lt;=BF$6,SUM($I151:BE151)&lt;&gt;1),1/$F151,0),0)</f>
        <v>0</v>
      </c>
      <c r="BG151" s="8">
        <f>IFERROR(IF(AND($D151&lt;=BG$6,SUM($I151:BF151)&lt;&gt;1),1/$F151,0),0)</f>
        <v>0</v>
      </c>
      <c r="BH151" s="8">
        <f>IFERROR(IF(AND($D151&lt;=BH$6,SUM($I151:BG151)&lt;&gt;1),1/$F151,0),0)</f>
        <v>0</v>
      </c>
      <c r="BI151" s="8">
        <f>IFERROR(IF(AND($D151&lt;=BI$6,SUM($I151:BH151)&lt;&gt;1),1/$F151,0),0)</f>
        <v>0</v>
      </c>
      <c r="BJ151" s="8">
        <f>IFERROR(IF(AND($D151&lt;=BJ$6,SUM($I151:BI151)&lt;&gt;1),1/$F151,0),0)</f>
        <v>0</v>
      </c>
      <c r="BK151" s="8">
        <f>IFERROR(IF(AND($D151&lt;=BK$6,SUM($I151:BJ151)&lt;&gt;1),1/$F151,0),0)</f>
        <v>0</v>
      </c>
      <c r="BL151" s="8">
        <f>IFERROR(IF(AND($D151&lt;=BL$6,SUM($I151:BK151)&lt;&gt;1),1/$F151,0),0)</f>
        <v>0</v>
      </c>
      <c r="BM151" s="8">
        <f>IFERROR(IF(AND($D151&lt;=BM$6,SUM($I151:BL151)&lt;&gt;1),1/$F151,0),0)</f>
        <v>0</v>
      </c>
      <c r="BN151" s="8">
        <f>IFERROR(IF(AND($D151&lt;=BN$6,SUM($I151:BM151)&lt;&gt;1),1/$F151,0),0)</f>
        <v>0</v>
      </c>
      <c r="BO151" s="8">
        <f>IFERROR(IF(AND($D151&lt;=BO$6,SUM($I151:BN151)&lt;&gt;1),1/$F151,0),0)</f>
        <v>0</v>
      </c>
      <c r="BP151" s="8">
        <f>IFERROR(IF(AND($D151&lt;=BP$6,SUM($I151:BO151)&lt;&gt;1),1/$F151,0),0)</f>
        <v>0</v>
      </c>
      <c r="BQ151" s="8">
        <f>IFERROR(IF(AND($D151&lt;=BQ$6,SUM($I151:BP151)&lt;&gt;1),1/$F151,0),0)</f>
        <v>0</v>
      </c>
      <c r="BR151" s="8">
        <f>IFERROR(IF(AND($D151&lt;=BR$6,SUM($I151:BQ151)&lt;&gt;1),1/$F151,0),0)</f>
        <v>0</v>
      </c>
      <c r="BS151" s="8">
        <f>IFERROR(IF(AND($D151&lt;=BS$6,SUM($I151:BR151)&lt;&gt;1),1/$F151,0),0)</f>
        <v>0</v>
      </c>
      <c r="BT151" s="8">
        <f>IFERROR(IF(AND($D151&lt;=BT$6,SUM($I151:BS151)&lt;&gt;1),1/$F151,0),0)</f>
        <v>0</v>
      </c>
      <c r="BU151" s="8">
        <f>IFERROR(IF(AND($D151&lt;=BU$6,SUM($I151:BT151)&lt;&gt;1),1/$F151,0),0)</f>
        <v>0</v>
      </c>
    </row>
    <row r="152" spans="1:73">
      <c r="A152" s="20"/>
      <c r="B152" s="43"/>
      <c r="C152" s="39"/>
      <c r="D152" s="17"/>
      <c r="E152" s="35">
        <v>8</v>
      </c>
      <c r="F152" s="20"/>
      <c r="G152" s="5"/>
      <c r="H152" s="6"/>
      <c r="I152" s="2" t="s">
        <v>8</v>
      </c>
      <c r="J152" s="9">
        <f t="shared" ref="J152:Y152" si="363">J151*$C151</f>
        <v>0</v>
      </c>
      <c r="K152" s="10">
        <f t="shared" si="363"/>
        <v>0</v>
      </c>
      <c r="L152" s="10">
        <f t="shared" si="363"/>
        <v>0</v>
      </c>
      <c r="M152" s="10">
        <f t="shared" si="363"/>
        <v>0</v>
      </c>
      <c r="N152" s="10">
        <f t="shared" si="363"/>
        <v>0</v>
      </c>
      <c r="O152" s="10">
        <f t="shared" si="363"/>
        <v>0</v>
      </c>
      <c r="P152" s="10">
        <f t="shared" si="363"/>
        <v>0</v>
      </c>
      <c r="Q152" s="10">
        <f t="shared" si="363"/>
        <v>0</v>
      </c>
      <c r="R152" s="10">
        <f t="shared" si="363"/>
        <v>0</v>
      </c>
      <c r="S152" s="10">
        <f t="shared" si="363"/>
        <v>0</v>
      </c>
      <c r="T152" s="10">
        <f t="shared" si="363"/>
        <v>0</v>
      </c>
      <c r="U152" s="10">
        <f t="shared" si="363"/>
        <v>0</v>
      </c>
      <c r="V152" s="10">
        <f t="shared" si="363"/>
        <v>0</v>
      </c>
      <c r="W152" s="10">
        <f t="shared" si="363"/>
        <v>0</v>
      </c>
      <c r="X152" s="10">
        <f t="shared" si="363"/>
        <v>0</v>
      </c>
      <c r="Y152" s="10">
        <f t="shared" si="363"/>
        <v>92181.51</v>
      </c>
      <c r="Z152" s="10">
        <f t="shared" ref="Z152:BK152" si="364">Z151*$C151</f>
        <v>0</v>
      </c>
      <c r="AA152" s="10">
        <f t="shared" si="364"/>
        <v>0</v>
      </c>
      <c r="AB152" s="10">
        <f t="shared" si="364"/>
        <v>0</v>
      </c>
      <c r="AC152" s="10">
        <f t="shared" si="364"/>
        <v>0</v>
      </c>
      <c r="AD152" s="10">
        <f t="shared" si="364"/>
        <v>0</v>
      </c>
      <c r="AE152" s="10">
        <f t="shared" si="364"/>
        <v>0</v>
      </c>
      <c r="AF152" s="10">
        <f t="shared" si="364"/>
        <v>0</v>
      </c>
      <c r="AG152" s="10">
        <f t="shared" si="364"/>
        <v>0</v>
      </c>
      <c r="AH152" s="10">
        <f t="shared" si="364"/>
        <v>0</v>
      </c>
      <c r="AI152" s="10">
        <f t="shared" si="364"/>
        <v>0</v>
      </c>
      <c r="AJ152" s="10">
        <f t="shared" si="364"/>
        <v>0</v>
      </c>
      <c r="AK152" s="10">
        <f t="shared" si="364"/>
        <v>0</v>
      </c>
      <c r="AL152" s="10">
        <f t="shared" si="364"/>
        <v>0</v>
      </c>
      <c r="AM152" s="10">
        <f t="shared" si="364"/>
        <v>0</v>
      </c>
      <c r="AN152" s="10">
        <f t="shared" si="364"/>
        <v>0</v>
      </c>
      <c r="AO152" s="10">
        <f t="shared" si="364"/>
        <v>0</v>
      </c>
      <c r="AP152" s="10">
        <f t="shared" si="364"/>
        <v>0</v>
      </c>
      <c r="AQ152" s="10">
        <f t="shared" si="364"/>
        <v>0</v>
      </c>
      <c r="AR152" s="10">
        <f t="shared" si="364"/>
        <v>0</v>
      </c>
      <c r="AS152" s="10">
        <f t="shared" si="364"/>
        <v>0</v>
      </c>
      <c r="AT152" s="10">
        <f t="shared" si="364"/>
        <v>0</v>
      </c>
      <c r="AU152" s="10">
        <f t="shared" si="364"/>
        <v>0</v>
      </c>
      <c r="AV152" s="10">
        <f t="shared" si="364"/>
        <v>0</v>
      </c>
      <c r="AW152" s="10">
        <f t="shared" si="364"/>
        <v>0</v>
      </c>
      <c r="AX152" s="10">
        <f t="shared" si="364"/>
        <v>0</v>
      </c>
      <c r="AY152" s="10">
        <f t="shared" si="364"/>
        <v>0</v>
      </c>
      <c r="AZ152" s="10">
        <f t="shared" si="364"/>
        <v>0</v>
      </c>
      <c r="BA152" s="10">
        <f t="shared" si="364"/>
        <v>0</v>
      </c>
      <c r="BB152" s="10">
        <f t="shared" si="364"/>
        <v>0</v>
      </c>
      <c r="BC152" s="10">
        <f t="shared" si="364"/>
        <v>0</v>
      </c>
      <c r="BD152" s="10">
        <f t="shared" si="364"/>
        <v>0</v>
      </c>
      <c r="BE152" s="10">
        <f t="shared" si="364"/>
        <v>0</v>
      </c>
      <c r="BF152" s="10">
        <f t="shared" si="364"/>
        <v>0</v>
      </c>
      <c r="BG152" s="10">
        <f t="shared" si="364"/>
        <v>0</v>
      </c>
      <c r="BH152" s="10">
        <f t="shared" si="364"/>
        <v>0</v>
      </c>
      <c r="BI152" s="10">
        <f t="shared" si="364"/>
        <v>0</v>
      </c>
      <c r="BJ152" s="10">
        <f t="shared" si="364"/>
        <v>0</v>
      </c>
      <c r="BK152" s="10">
        <f t="shared" si="364"/>
        <v>0</v>
      </c>
      <c r="BL152" s="10">
        <f t="shared" ref="BL152:BU152" si="365">BL151*$C151</f>
        <v>0</v>
      </c>
      <c r="BM152" s="10">
        <f t="shared" si="365"/>
        <v>0</v>
      </c>
      <c r="BN152" s="10">
        <f t="shared" si="365"/>
        <v>0</v>
      </c>
      <c r="BO152" s="10">
        <f t="shared" si="365"/>
        <v>0</v>
      </c>
      <c r="BP152" s="10">
        <f t="shared" si="365"/>
        <v>0</v>
      </c>
      <c r="BQ152" s="10">
        <f t="shared" si="365"/>
        <v>0</v>
      </c>
      <c r="BR152" s="10">
        <f t="shared" si="365"/>
        <v>0</v>
      </c>
      <c r="BS152" s="10">
        <f t="shared" si="365"/>
        <v>0</v>
      </c>
      <c r="BT152" s="10">
        <f t="shared" si="365"/>
        <v>0</v>
      </c>
      <c r="BU152" s="10">
        <f t="shared" si="365"/>
        <v>0</v>
      </c>
    </row>
    <row r="153" spans="1:73">
      <c r="A153" s="20" t="s">
        <v>150</v>
      </c>
      <c r="B153" s="43" t="s">
        <v>151</v>
      </c>
      <c r="C153" s="39">
        <f>VLOOKUP(A153,'Resumo Eventograma'!A:E,5,FALSE)</f>
        <v>299468.78000000003</v>
      </c>
      <c r="D153" s="17">
        <f>EDATE(D$7,E153)</f>
        <v>45597</v>
      </c>
      <c r="E153" s="35">
        <v>14</v>
      </c>
      <c r="F153" s="20">
        <v>2</v>
      </c>
      <c r="G153" s="3">
        <f t="shared" ref="G153" si="366">IF(F153&lt;&gt;"",H153-D153,"")</f>
        <v>91</v>
      </c>
      <c r="H153" s="4">
        <f t="shared" ref="H153" si="367">IFERROR(EOMONTH(D153,F153),"")</f>
        <v>45688</v>
      </c>
      <c r="I153" s="1" t="s">
        <v>7</v>
      </c>
      <c r="J153" s="7">
        <v>0</v>
      </c>
      <c r="K153" s="8">
        <f>IFERROR(IF(AND($D153&lt;=K$6,SUM($I153:J153)&lt;&gt;1),1/$F153,0),0)</f>
        <v>0</v>
      </c>
      <c r="L153" s="8">
        <f>IFERROR(IF(AND($D153&lt;=L$6,SUM($I153:K153)&lt;&gt;1),1/$F153,0),0)</f>
        <v>0</v>
      </c>
      <c r="M153" s="8">
        <f>IFERROR(IF(AND($D153&lt;=M$6,SUM($I153:L153)&lt;&gt;1),1/$F153,0),0)</f>
        <v>0</v>
      </c>
      <c r="N153" s="8">
        <f>IFERROR(IF(AND($D153&lt;=N$6,SUM($I153:M153)&lt;&gt;1),1/$F153,0),0)</f>
        <v>0</v>
      </c>
      <c r="O153" s="8">
        <f>IFERROR(IF(AND($D153&lt;=O$6,SUM($I153:N153)&lt;&gt;1),1/$F153,0),0)</f>
        <v>0</v>
      </c>
      <c r="P153" s="8">
        <f>IFERROR(IF(AND($D153&lt;=P$6,SUM($I153:O153)&lt;&gt;1),1/$F153,0),0)</f>
        <v>0</v>
      </c>
      <c r="Q153" s="8">
        <f>IFERROR(IF(AND($D153&lt;=Q$6,SUM($I153:P153)&lt;&gt;1),1/$F153,0),0)</f>
        <v>0</v>
      </c>
      <c r="R153" s="8">
        <f>IFERROR(IF(AND($D153&lt;=R$6,SUM($I153:Q153)&lt;&gt;1),1/$F153,0),0)</f>
        <v>0</v>
      </c>
      <c r="S153" s="8">
        <f>IFERROR(IF(AND($D153&lt;=S$6,SUM($I153:R153)&lt;&gt;1),1/$F153,0),0)</f>
        <v>0</v>
      </c>
      <c r="T153" s="8">
        <f>IFERROR(IF(AND($D153&lt;=T$6,SUM($I153:S153)&lt;&gt;1),1/$F153,0),0)</f>
        <v>0</v>
      </c>
      <c r="U153" s="8">
        <f>IFERROR(IF(AND($D153&lt;=U$6,SUM($I153:T153)&lt;&gt;1),1/$F153,0),0)</f>
        <v>0</v>
      </c>
      <c r="V153" s="8">
        <f>IFERROR(IF(AND($D153&lt;=V$6,SUM($I153:U153)&lt;&gt;1),1/$F153,0),0)</f>
        <v>0</v>
      </c>
      <c r="W153" s="8">
        <f>IFERROR(IF(AND($D153&lt;=W$6,SUM($I153:V153)&lt;&gt;1),1/$F153,0),0)</f>
        <v>0</v>
      </c>
      <c r="X153" s="8">
        <f>IFERROR(IF(AND($D153&lt;=X$6,SUM($I153:W153)&lt;&gt;1),1/$F153,0),0)</f>
        <v>0</v>
      </c>
      <c r="Y153" s="8">
        <f>IFERROR(IF(AND($D153&lt;=Y$6,SUM($I153:X153)&lt;&gt;1),1/$F153,0),0)</f>
        <v>0.5</v>
      </c>
      <c r="Z153" s="8">
        <f>IFERROR(IF(AND($D153&lt;=Z$6,SUM($I153:Y153)&lt;&gt;1),1/$F153,0),0)</f>
        <v>0.5</v>
      </c>
      <c r="AA153" s="8">
        <f>IFERROR(IF(AND($D153&lt;=AA$6,SUM($I153:Z153)&lt;&gt;1),1/$F153,0),0)</f>
        <v>0</v>
      </c>
      <c r="AB153" s="8">
        <f>IFERROR(IF(AND($D153&lt;=AB$6,SUM($I153:AA153)&lt;&gt;1),1/$F153,0),0)</f>
        <v>0</v>
      </c>
      <c r="AC153" s="8">
        <f>IFERROR(IF(AND($D153&lt;=AC$6,SUM($I153:AB153)&lt;&gt;1),1/$F153,0),0)</f>
        <v>0</v>
      </c>
      <c r="AD153" s="8">
        <f>IFERROR(IF(AND($D153&lt;=AD$6,SUM($I153:AC153)&lt;&gt;1),1/$F153,0),0)</f>
        <v>0</v>
      </c>
      <c r="AE153" s="8">
        <f>IFERROR(IF(AND($D153&lt;=AE$6,SUM($I153:AD153)&lt;&gt;1),1/$F153,0),0)</f>
        <v>0</v>
      </c>
      <c r="AF153" s="8">
        <f>IFERROR(IF(AND($D153&lt;=AF$6,SUM($I153:AE153)&lt;&gt;1),1/$F153,0),0)</f>
        <v>0</v>
      </c>
      <c r="AG153" s="8">
        <f>IFERROR(IF(AND($D153&lt;=AG$6,SUM($I153:AF153)&lt;&gt;1),1/$F153,0),0)</f>
        <v>0</v>
      </c>
      <c r="AH153" s="8">
        <f>IFERROR(IF(AND($D153&lt;=AH$6,SUM($I153:AG153)&lt;&gt;1),1/$F153,0),0)</f>
        <v>0</v>
      </c>
      <c r="AI153" s="8">
        <f>IFERROR(IF(AND($D153&lt;=AI$6,SUM($I153:AH153)&lt;&gt;1),1/$F153,0),0)</f>
        <v>0</v>
      </c>
      <c r="AJ153" s="8">
        <f>IFERROR(IF(AND($D153&lt;=AJ$6,SUM($I153:AI153)&lt;&gt;1),1/$F153,0),0)</f>
        <v>0</v>
      </c>
      <c r="AK153" s="8">
        <f>IFERROR(IF(AND($D153&lt;=AK$6,SUM($I153:AJ153)&lt;&gt;1),1/$F153,0),0)</f>
        <v>0</v>
      </c>
      <c r="AL153" s="8">
        <f>IFERROR(IF(AND($D153&lt;=AL$6,SUM($I153:AK153)&lt;&gt;1),1/$F153,0),0)</f>
        <v>0</v>
      </c>
      <c r="AM153" s="8">
        <f>IFERROR(IF(AND($D153&lt;=AM$6,SUM($I153:AL153)&lt;&gt;1),1/$F153,0),0)</f>
        <v>0</v>
      </c>
      <c r="AN153" s="8">
        <f>IFERROR(IF(AND($D153&lt;=AN$6,SUM($I153:AM153)&lt;&gt;1),1/$F153,0),0)</f>
        <v>0</v>
      </c>
      <c r="AO153" s="8">
        <f>IFERROR(IF(AND($D153&lt;=AO$6,SUM($I153:AN153)&lt;&gt;1),1/$F153,0),0)</f>
        <v>0</v>
      </c>
      <c r="AP153" s="8">
        <f>IFERROR(IF(AND($D153&lt;=AP$6,SUM($I153:AO153)&lt;&gt;1),1/$F153,0),0)</f>
        <v>0</v>
      </c>
      <c r="AQ153" s="8">
        <f>IFERROR(IF(AND($D153&lt;=AQ$6,SUM($I153:AP153)&lt;&gt;1),1/$F153,0),0)</f>
        <v>0</v>
      </c>
      <c r="AR153" s="8">
        <f>IFERROR(IF(AND($D153&lt;=AR$6,SUM($I153:AQ153)&lt;&gt;1),1/$F153,0),0)</f>
        <v>0</v>
      </c>
      <c r="AS153" s="8">
        <f>IFERROR(IF(AND($D153&lt;=AS$6,SUM($I153:AR153)&lt;&gt;1),1/$F153,0),0)</f>
        <v>0</v>
      </c>
      <c r="AT153" s="8">
        <f>IFERROR(IF(AND($D153&lt;=AT$6,SUM($I153:AS153)&lt;&gt;1),1/$F153,0),0)</f>
        <v>0</v>
      </c>
      <c r="AU153" s="8">
        <f>IFERROR(IF(AND($D153&lt;=AU$6,SUM($I153:AT153)&lt;&gt;1),1/$F153,0),0)</f>
        <v>0</v>
      </c>
      <c r="AV153" s="8">
        <f>IFERROR(IF(AND($D153&lt;=AV$6,SUM($I153:AU153)&lt;&gt;1),1/$F153,0),0)</f>
        <v>0</v>
      </c>
      <c r="AW153" s="8">
        <f>IFERROR(IF(AND($D153&lt;=AW$6,SUM($I153:AV153)&lt;&gt;1),1/$F153,0),0)</f>
        <v>0</v>
      </c>
      <c r="AX153" s="8">
        <f>IFERROR(IF(AND($D153&lt;=AX$6,SUM($I153:AW153)&lt;&gt;1),1/$F153,0),0)</f>
        <v>0</v>
      </c>
      <c r="AY153" s="8">
        <f>IFERROR(IF(AND($D153&lt;=AY$6,SUM($I153:AX153)&lt;&gt;1),1/$F153,0),0)</f>
        <v>0</v>
      </c>
      <c r="AZ153" s="8">
        <f>IFERROR(IF(AND($D153&lt;=AZ$6,SUM($I153:AY153)&lt;&gt;1),1/$F153,0),0)</f>
        <v>0</v>
      </c>
      <c r="BA153" s="8">
        <f>IFERROR(IF(AND($D153&lt;=BA$6,SUM($I153:AZ153)&lt;&gt;1),1/$F153,0),0)</f>
        <v>0</v>
      </c>
      <c r="BB153" s="8">
        <f>IFERROR(IF(AND($D153&lt;=BB$6,SUM($I153:BA153)&lt;&gt;1),1/$F153,0),0)</f>
        <v>0</v>
      </c>
      <c r="BC153" s="8">
        <f>IFERROR(IF(AND($D153&lt;=BC$6,SUM($I153:BB153)&lt;&gt;1),1/$F153,0),0)</f>
        <v>0</v>
      </c>
      <c r="BD153" s="8">
        <f>IFERROR(IF(AND($D153&lt;=BD$6,SUM($I153:BC153)&lt;&gt;1),1/$F153,0),0)</f>
        <v>0</v>
      </c>
      <c r="BE153" s="8">
        <f>IFERROR(IF(AND($D153&lt;=BE$6,SUM($I153:BD153)&lt;&gt;1),1/$F153,0),0)</f>
        <v>0</v>
      </c>
      <c r="BF153" s="8">
        <f>IFERROR(IF(AND($D153&lt;=BF$6,SUM($I153:BE153)&lt;&gt;1),1/$F153,0),0)</f>
        <v>0</v>
      </c>
      <c r="BG153" s="8">
        <f>IFERROR(IF(AND($D153&lt;=BG$6,SUM($I153:BF153)&lt;&gt;1),1/$F153,0),0)</f>
        <v>0</v>
      </c>
      <c r="BH153" s="8">
        <f>IFERROR(IF(AND($D153&lt;=BH$6,SUM($I153:BG153)&lt;&gt;1),1/$F153,0),0)</f>
        <v>0</v>
      </c>
      <c r="BI153" s="8">
        <f>IFERROR(IF(AND($D153&lt;=BI$6,SUM($I153:BH153)&lt;&gt;1),1/$F153,0),0)</f>
        <v>0</v>
      </c>
      <c r="BJ153" s="8">
        <f>IFERROR(IF(AND($D153&lt;=BJ$6,SUM($I153:BI153)&lt;&gt;1),1/$F153,0),0)</f>
        <v>0</v>
      </c>
      <c r="BK153" s="8">
        <f>IFERROR(IF(AND($D153&lt;=BK$6,SUM($I153:BJ153)&lt;&gt;1),1/$F153,0),0)</f>
        <v>0</v>
      </c>
      <c r="BL153" s="8">
        <f>IFERROR(IF(AND($D153&lt;=BL$6,SUM($I153:BK153)&lt;&gt;1),1/$F153,0),0)</f>
        <v>0</v>
      </c>
      <c r="BM153" s="8">
        <f>IFERROR(IF(AND($D153&lt;=BM$6,SUM($I153:BL153)&lt;&gt;1),1/$F153,0),0)</f>
        <v>0</v>
      </c>
      <c r="BN153" s="8">
        <f>IFERROR(IF(AND($D153&lt;=BN$6,SUM($I153:BM153)&lt;&gt;1),1/$F153,0),0)</f>
        <v>0</v>
      </c>
      <c r="BO153" s="8">
        <f>IFERROR(IF(AND($D153&lt;=BO$6,SUM($I153:BN153)&lt;&gt;1),1/$F153,0),0)</f>
        <v>0</v>
      </c>
      <c r="BP153" s="8">
        <f>IFERROR(IF(AND($D153&lt;=BP$6,SUM($I153:BO153)&lt;&gt;1),1/$F153,0),0)</f>
        <v>0</v>
      </c>
      <c r="BQ153" s="8">
        <f>IFERROR(IF(AND($D153&lt;=BQ$6,SUM($I153:BP153)&lt;&gt;1),1/$F153,0),0)</f>
        <v>0</v>
      </c>
      <c r="BR153" s="8">
        <f>IFERROR(IF(AND($D153&lt;=BR$6,SUM($I153:BQ153)&lt;&gt;1),1/$F153,0),0)</f>
        <v>0</v>
      </c>
      <c r="BS153" s="8">
        <f>IFERROR(IF(AND($D153&lt;=BS$6,SUM($I153:BR153)&lt;&gt;1),1/$F153,0),0)</f>
        <v>0</v>
      </c>
      <c r="BT153" s="8">
        <f>IFERROR(IF(AND($D153&lt;=BT$6,SUM($I153:BS153)&lt;&gt;1),1/$F153,0),0)</f>
        <v>0</v>
      </c>
      <c r="BU153" s="8">
        <f>IFERROR(IF(AND($D153&lt;=BU$6,SUM($I153:BT153)&lt;&gt;1),1/$F153,0),0)</f>
        <v>0</v>
      </c>
    </row>
    <row r="154" spans="1:73">
      <c r="A154" s="20"/>
      <c r="B154" s="43"/>
      <c r="C154" s="39"/>
      <c r="D154" s="17"/>
      <c r="E154" s="35">
        <v>8</v>
      </c>
      <c r="F154" s="20"/>
      <c r="G154" s="5"/>
      <c r="H154" s="6"/>
      <c r="I154" s="2" t="s">
        <v>8</v>
      </c>
      <c r="J154" s="9">
        <f t="shared" ref="J154:Y154" si="368">J153*$C153</f>
        <v>0</v>
      </c>
      <c r="K154" s="10">
        <f t="shared" si="368"/>
        <v>0</v>
      </c>
      <c r="L154" s="10">
        <f t="shared" si="368"/>
        <v>0</v>
      </c>
      <c r="M154" s="10">
        <f t="shared" si="368"/>
        <v>0</v>
      </c>
      <c r="N154" s="10">
        <f t="shared" si="368"/>
        <v>0</v>
      </c>
      <c r="O154" s="10">
        <f t="shared" si="368"/>
        <v>0</v>
      </c>
      <c r="P154" s="10">
        <f t="shared" si="368"/>
        <v>0</v>
      </c>
      <c r="Q154" s="10">
        <f t="shared" si="368"/>
        <v>0</v>
      </c>
      <c r="R154" s="10">
        <f t="shared" si="368"/>
        <v>0</v>
      </c>
      <c r="S154" s="10">
        <f t="shared" si="368"/>
        <v>0</v>
      </c>
      <c r="T154" s="10">
        <f t="shared" si="368"/>
        <v>0</v>
      </c>
      <c r="U154" s="10">
        <f t="shared" si="368"/>
        <v>0</v>
      </c>
      <c r="V154" s="10">
        <f t="shared" si="368"/>
        <v>0</v>
      </c>
      <c r="W154" s="10">
        <f t="shared" si="368"/>
        <v>0</v>
      </c>
      <c r="X154" s="10">
        <f t="shared" si="368"/>
        <v>0</v>
      </c>
      <c r="Y154" s="10">
        <f t="shared" si="368"/>
        <v>149734.39000000001</v>
      </c>
      <c r="Z154" s="10">
        <f t="shared" ref="Z154:BK154" si="369">Z153*$C153</f>
        <v>149734.39000000001</v>
      </c>
      <c r="AA154" s="10">
        <f t="shared" si="369"/>
        <v>0</v>
      </c>
      <c r="AB154" s="10">
        <f t="shared" si="369"/>
        <v>0</v>
      </c>
      <c r="AC154" s="10">
        <f t="shared" si="369"/>
        <v>0</v>
      </c>
      <c r="AD154" s="10">
        <f t="shared" si="369"/>
        <v>0</v>
      </c>
      <c r="AE154" s="10">
        <f t="shared" si="369"/>
        <v>0</v>
      </c>
      <c r="AF154" s="10">
        <f t="shared" si="369"/>
        <v>0</v>
      </c>
      <c r="AG154" s="10">
        <f t="shared" si="369"/>
        <v>0</v>
      </c>
      <c r="AH154" s="10">
        <f t="shared" si="369"/>
        <v>0</v>
      </c>
      <c r="AI154" s="10">
        <f t="shared" si="369"/>
        <v>0</v>
      </c>
      <c r="AJ154" s="10">
        <f t="shared" si="369"/>
        <v>0</v>
      </c>
      <c r="AK154" s="10">
        <f t="shared" si="369"/>
        <v>0</v>
      </c>
      <c r="AL154" s="10">
        <f t="shared" si="369"/>
        <v>0</v>
      </c>
      <c r="AM154" s="10">
        <f t="shared" si="369"/>
        <v>0</v>
      </c>
      <c r="AN154" s="10">
        <f t="shared" si="369"/>
        <v>0</v>
      </c>
      <c r="AO154" s="10">
        <f t="shared" si="369"/>
        <v>0</v>
      </c>
      <c r="AP154" s="10">
        <f t="shared" si="369"/>
        <v>0</v>
      </c>
      <c r="AQ154" s="10">
        <f t="shared" si="369"/>
        <v>0</v>
      </c>
      <c r="AR154" s="10">
        <f t="shared" si="369"/>
        <v>0</v>
      </c>
      <c r="AS154" s="10">
        <f t="shared" si="369"/>
        <v>0</v>
      </c>
      <c r="AT154" s="10">
        <f t="shared" si="369"/>
        <v>0</v>
      </c>
      <c r="AU154" s="10">
        <f t="shared" si="369"/>
        <v>0</v>
      </c>
      <c r="AV154" s="10">
        <f t="shared" si="369"/>
        <v>0</v>
      </c>
      <c r="AW154" s="10">
        <f t="shared" si="369"/>
        <v>0</v>
      </c>
      <c r="AX154" s="10">
        <f t="shared" si="369"/>
        <v>0</v>
      </c>
      <c r="AY154" s="10">
        <f t="shared" si="369"/>
        <v>0</v>
      </c>
      <c r="AZ154" s="10">
        <f t="shared" si="369"/>
        <v>0</v>
      </c>
      <c r="BA154" s="10">
        <f t="shared" si="369"/>
        <v>0</v>
      </c>
      <c r="BB154" s="10">
        <f t="shared" si="369"/>
        <v>0</v>
      </c>
      <c r="BC154" s="10">
        <f t="shared" si="369"/>
        <v>0</v>
      </c>
      <c r="BD154" s="10">
        <f t="shared" si="369"/>
        <v>0</v>
      </c>
      <c r="BE154" s="10">
        <f t="shared" si="369"/>
        <v>0</v>
      </c>
      <c r="BF154" s="10">
        <f t="shared" si="369"/>
        <v>0</v>
      </c>
      <c r="BG154" s="10">
        <f t="shared" si="369"/>
        <v>0</v>
      </c>
      <c r="BH154" s="10">
        <f t="shared" si="369"/>
        <v>0</v>
      </c>
      <c r="BI154" s="10">
        <f t="shared" si="369"/>
        <v>0</v>
      </c>
      <c r="BJ154" s="10">
        <f t="shared" si="369"/>
        <v>0</v>
      </c>
      <c r="BK154" s="10">
        <f t="shared" si="369"/>
        <v>0</v>
      </c>
      <c r="BL154" s="10">
        <f t="shared" ref="BL154:BU154" si="370">BL153*$C153</f>
        <v>0</v>
      </c>
      <c r="BM154" s="10">
        <f t="shared" si="370"/>
        <v>0</v>
      </c>
      <c r="BN154" s="10">
        <f t="shared" si="370"/>
        <v>0</v>
      </c>
      <c r="BO154" s="10">
        <f t="shared" si="370"/>
        <v>0</v>
      </c>
      <c r="BP154" s="10">
        <f t="shared" si="370"/>
        <v>0</v>
      </c>
      <c r="BQ154" s="10">
        <f t="shared" si="370"/>
        <v>0</v>
      </c>
      <c r="BR154" s="10">
        <f t="shared" si="370"/>
        <v>0</v>
      </c>
      <c r="BS154" s="10">
        <f t="shared" si="370"/>
        <v>0</v>
      </c>
      <c r="BT154" s="10">
        <f t="shared" si="370"/>
        <v>0</v>
      </c>
      <c r="BU154" s="10">
        <f t="shared" si="370"/>
        <v>0</v>
      </c>
    </row>
    <row r="155" spans="1:73" ht="26.4">
      <c r="A155" s="20" t="s">
        <v>152</v>
      </c>
      <c r="B155" s="43" t="s">
        <v>153</v>
      </c>
      <c r="C155" s="39">
        <f>VLOOKUP(A155,'Resumo Eventograma'!A:E,5,FALSE)</f>
        <v>4116753.41</v>
      </c>
      <c r="D155" s="17">
        <f>EDATE(D$7,E155)</f>
        <v>45597</v>
      </c>
      <c r="E155" s="35">
        <v>14</v>
      </c>
      <c r="F155" s="20">
        <v>22</v>
      </c>
      <c r="G155" s="3">
        <f t="shared" ref="G155" si="371">IF(F155&lt;&gt;"",H155-D155,"")</f>
        <v>698</v>
      </c>
      <c r="H155" s="4">
        <f t="shared" ref="H155" si="372">IFERROR(EOMONTH(D155,F155),"")</f>
        <v>46295</v>
      </c>
      <c r="I155" s="1" t="s">
        <v>7</v>
      </c>
      <c r="J155" s="7">
        <v>0</v>
      </c>
      <c r="K155" s="8">
        <f>IFERROR(IF(AND($D155&lt;=K$6,SUM($I155:J155)&lt;&gt;1),1/$F155,0),0)</f>
        <v>0</v>
      </c>
      <c r="L155" s="8">
        <f>IFERROR(IF(AND($D155&lt;=L$6,SUM($I155:K155)&lt;&gt;1),1/$F155,0),0)</f>
        <v>0</v>
      </c>
      <c r="M155" s="8">
        <f>IFERROR(IF(AND($D155&lt;=M$6,SUM($I155:L155)&lt;&gt;1),1/$F155,0),0)</f>
        <v>0</v>
      </c>
      <c r="N155" s="8">
        <f>IFERROR(IF(AND($D155&lt;=N$6,SUM($I155:M155)&lt;&gt;1),1/$F155,0),0)</f>
        <v>0</v>
      </c>
      <c r="O155" s="8">
        <f>IFERROR(IF(AND($D155&lt;=O$6,SUM($I155:N155)&lt;&gt;1),1/$F155,0),0)</f>
        <v>0</v>
      </c>
      <c r="P155" s="8">
        <f>IFERROR(IF(AND($D155&lt;=P$6,SUM($I155:O155)&lt;&gt;1),1/$F155,0),0)</f>
        <v>0</v>
      </c>
      <c r="Q155" s="8">
        <f>IFERROR(IF(AND($D155&lt;=Q$6,SUM($I155:P155)&lt;&gt;1),1/$F155,0),0)</f>
        <v>0</v>
      </c>
      <c r="R155" s="8">
        <f>IFERROR(IF(AND($D155&lt;=R$6,SUM($I155:Q155)&lt;&gt;1),1/$F155,0),0)</f>
        <v>0</v>
      </c>
      <c r="S155" s="8">
        <f>IFERROR(IF(AND($D155&lt;=S$6,SUM($I155:R155)&lt;&gt;1),1/$F155,0),0)</f>
        <v>0</v>
      </c>
      <c r="T155" s="8">
        <f>IFERROR(IF(AND($D155&lt;=T$6,SUM($I155:S155)&lt;&gt;1),1/$F155,0),0)</f>
        <v>0</v>
      </c>
      <c r="U155" s="8">
        <f>IFERROR(IF(AND($D155&lt;=U$6,SUM($I155:T155)&lt;&gt;1),1/$F155,0),0)</f>
        <v>0</v>
      </c>
      <c r="V155" s="8">
        <f>IFERROR(IF(AND($D155&lt;=V$6,SUM($I155:U155)&lt;&gt;1),1/$F155,0),0)</f>
        <v>0</v>
      </c>
      <c r="W155" s="8">
        <f>IFERROR(IF(AND($D155&lt;=W$6,SUM($I155:V155)&lt;&gt;1),1/$F155,0),0)</f>
        <v>0</v>
      </c>
      <c r="X155" s="8">
        <f>IFERROR(IF(AND($D155&lt;=X$6,SUM($I155:W155)&lt;&gt;1),1/$F155,0),0)</f>
        <v>0</v>
      </c>
      <c r="Y155" s="8">
        <f>IFERROR(IF(AND($D155&lt;=Y$6,SUM($I155:X155)&lt;&gt;1),1/$F155,0),0)</f>
        <v>4.5454545454545456E-2</v>
      </c>
      <c r="Z155" s="8">
        <f>IFERROR(IF(AND($D155&lt;=Z$6,SUM($I155:Y155)&lt;&gt;1),1/$F155,0),0)</f>
        <v>4.5454545454545456E-2</v>
      </c>
      <c r="AA155" s="8">
        <f>IFERROR(IF(AND($D155&lt;=AA$6,SUM($I155:Z155)&lt;&gt;1),1/$F155,0),0)</f>
        <v>4.5454545454545456E-2</v>
      </c>
      <c r="AB155" s="8">
        <f>IFERROR(IF(AND($D155&lt;=AB$6,SUM($I155:AA155)&lt;&gt;1),1/$F155,0),0)</f>
        <v>4.5454545454545456E-2</v>
      </c>
      <c r="AC155" s="8">
        <f>IFERROR(IF(AND($D155&lt;=AC$6,SUM($I155:AB155)&lt;&gt;1),1/$F155,0),0)</f>
        <v>4.5454545454545456E-2</v>
      </c>
      <c r="AD155" s="8">
        <f>IFERROR(IF(AND($D155&lt;=AD$6,SUM($I155:AC155)&lt;&gt;1),1/$F155,0),0)</f>
        <v>4.5454545454545456E-2</v>
      </c>
      <c r="AE155" s="8">
        <f>IFERROR(IF(AND($D155&lt;=AE$6,SUM($I155:AD155)&lt;&gt;1),1/$F155,0),0)</f>
        <v>4.5454545454545456E-2</v>
      </c>
      <c r="AF155" s="8">
        <f>IFERROR(IF(AND($D155&lt;=AF$6,SUM($I155:AE155)&lt;&gt;1),1/$F155,0),0)</f>
        <v>4.5454545454545456E-2</v>
      </c>
      <c r="AG155" s="8">
        <f>IFERROR(IF(AND($D155&lt;=AG$6,SUM($I155:AF155)&lt;&gt;1),1/$F155,0),0)</f>
        <v>4.5454545454545456E-2</v>
      </c>
      <c r="AH155" s="8">
        <f>IFERROR(IF(AND($D155&lt;=AH$6,SUM($I155:AG155)&lt;&gt;1),1/$F155,0),0)</f>
        <v>4.5454545454545456E-2</v>
      </c>
      <c r="AI155" s="8">
        <f>IFERROR(IF(AND($D155&lt;=AI$6,SUM($I155:AH155)&lt;&gt;1),1/$F155,0),0)</f>
        <v>4.5454545454545456E-2</v>
      </c>
      <c r="AJ155" s="8">
        <f>IFERROR(IF(AND($D155&lt;=AJ$6,SUM($I155:AI155)&lt;&gt;1),1/$F155,0),0)</f>
        <v>4.5454545454545456E-2</v>
      </c>
      <c r="AK155" s="8">
        <f>IFERROR(IF(AND($D155&lt;=AK$6,SUM($I155:AJ155)&lt;&gt;1),1/$F155,0),0)</f>
        <v>4.5454545454545456E-2</v>
      </c>
      <c r="AL155" s="8">
        <f>IFERROR(IF(AND($D155&lt;=AL$6,SUM($I155:AK155)&lt;&gt;1),1/$F155,0),0)</f>
        <v>4.5454545454545456E-2</v>
      </c>
      <c r="AM155" s="8">
        <f>IFERROR(IF(AND($D155&lt;=AM$6,SUM($I155:AL155)&lt;&gt;1),1/$F155,0),0)</f>
        <v>4.5454545454545456E-2</v>
      </c>
      <c r="AN155" s="8">
        <f>IFERROR(IF(AND($D155&lt;=AN$6,SUM($I155:AM155)&lt;&gt;1),1/$F155,0),0)</f>
        <v>4.5454545454545456E-2</v>
      </c>
      <c r="AO155" s="8">
        <f>IFERROR(IF(AND($D155&lt;=AO$6,SUM($I155:AN155)&lt;&gt;1),1/$F155,0),0)</f>
        <v>4.5454545454545456E-2</v>
      </c>
      <c r="AP155" s="8">
        <f>IFERROR(IF(AND($D155&lt;=AP$6,SUM($I155:AO155)&lt;&gt;1),1/$F155,0),0)</f>
        <v>4.5454545454545456E-2</v>
      </c>
      <c r="AQ155" s="8">
        <f>IFERROR(IF(AND($D155&lt;=AQ$6,SUM($I155:AP155)&lt;&gt;1),1/$F155,0),0)</f>
        <v>4.5454545454545456E-2</v>
      </c>
      <c r="AR155" s="8">
        <f>IFERROR(IF(AND($D155&lt;=AR$6,SUM($I155:AQ155)&lt;&gt;1),1/$F155,0),0)</f>
        <v>4.5454545454545456E-2</v>
      </c>
      <c r="AS155" s="8">
        <f>IFERROR(IF(AND($D155&lt;=AS$6,SUM($I155:AR155)&lt;&gt;1),1/$F155,0),0)</f>
        <v>4.5454545454545456E-2</v>
      </c>
      <c r="AT155" s="8">
        <f>IFERROR(IF(AND($D155&lt;=AT$6,SUM($I155:AS155)&lt;&gt;1),1/$F155,0),0)</f>
        <v>4.5454545454545456E-2</v>
      </c>
      <c r="AU155" s="8">
        <f>IFERROR(IF(AND($D155&lt;=AU$6,SUM($I155:AT155)&lt;&gt;1),1/$F155,0),0)</f>
        <v>0</v>
      </c>
      <c r="AV155" s="8">
        <f>IFERROR(IF(AND($D155&lt;=AV$6,SUM($I155:AU155)&lt;&gt;1),1/$F155,0),0)</f>
        <v>0</v>
      </c>
      <c r="AW155" s="8">
        <f>IFERROR(IF(AND($D155&lt;=AW$6,SUM($I155:AV155)&lt;&gt;1),1/$F155,0),0)</f>
        <v>0</v>
      </c>
      <c r="AX155" s="8">
        <f>IFERROR(IF(AND($D155&lt;=AX$6,SUM($I155:AW155)&lt;&gt;1),1/$F155,0),0)</f>
        <v>0</v>
      </c>
      <c r="AY155" s="8">
        <f>IFERROR(IF(AND($D155&lt;=AY$6,SUM($I155:AX155)&lt;&gt;1),1/$F155,0),0)</f>
        <v>0</v>
      </c>
      <c r="AZ155" s="8">
        <f>IFERROR(IF(AND($D155&lt;=AZ$6,SUM($I155:AY155)&lt;&gt;1),1/$F155,0),0)</f>
        <v>0</v>
      </c>
      <c r="BA155" s="8">
        <f>IFERROR(IF(AND($D155&lt;=BA$6,SUM($I155:AZ155)&lt;&gt;1),1/$F155,0),0)</f>
        <v>0</v>
      </c>
      <c r="BB155" s="8">
        <f>IFERROR(IF(AND($D155&lt;=BB$6,SUM($I155:BA155)&lt;&gt;1),1/$F155,0),0)</f>
        <v>0</v>
      </c>
      <c r="BC155" s="8">
        <f>IFERROR(IF(AND($D155&lt;=BC$6,SUM($I155:BB155)&lt;&gt;1),1/$F155,0),0)</f>
        <v>0</v>
      </c>
      <c r="BD155" s="8">
        <f>IFERROR(IF(AND($D155&lt;=BD$6,SUM($I155:BC155)&lt;&gt;1),1/$F155,0),0)</f>
        <v>0</v>
      </c>
      <c r="BE155" s="8">
        <f>IFERROR(IF(AND($D155&lt;=BE$6,SUM($I155:BD155)&lt;&gt;1),1/$F155,0),0)</f>
        <v>0</v>
      </c>
      <c r="BF155" s="8">
        <f>IFERROR(IF(AND($D155&lt;=BF$6,SUM($I155:BE155)&lt;&gt;1),1/$F155,0),0)</f>
        <v>0</v>
      </c>
      <c r="BG155" s="8">
        <f>IFERROR(IF(AND($D155&lt;=BG$6,SUM($I155:BF155)&lt;&gt;1),1/$F155,0),0)</f>
        <v>0</v>
      </c>
      <c r="BH155" s="8">
        <f>IFERROR(IF(AND($D155&lt;=BH$6,SUM($I155:BG155)&lt;&gt;1),1/$F155,0),0)</f>
        <v>0</v>
      </c>
      <c r="BI155" s="8">
        <f>IFERROR(IF(AND($D155&lt;=BI$6,SUM($I155:BH155)&lt;&gt;1),1/$F155,0),0)</f>
        <v>0</v>
      </c>
      <c r="BJ155" s="8">
        <f>IFERROR(IF(AND($D155&lt;=BJ$6,SUM($I155:BI155)&lt;&gt;1),1/$F155,0),0)</f>
        <v>0</v>
      </c>
      <c r="BK155" s="8">
        <f>IFERROR(IF(AND($D155&lt;=BK$6,SUM($I155:BJ155)&lt;&gt;1),1/$F155,0),0)</f>
        <v>0</v>
      </c>
      <c r="BL155" s="8">
        <f>IFERROR(IF(AND($D155&lt;=BL$6,SUM($I155:BK155)&lt;&gt;1),1/$F155,0),0)</f>
        <v>0</v>
      </c>
      <c r="BM155" s="8">
        <f>IFERROR(IF(AND($D155&lt;=BM$6,SUM($I155:BL155)&lt;&gt;1),1/$F155,0),0)</f>
        <v>0</v>
      </c>
      <c r="BN155" s="8">
        <f>IFERROR(IF(AND($D155&lt;=BN$6,SUM($I155:BM155)&lt;&gt;1),1/$F155,0),0)</f>
        <v>0</v>
      </c>
      <c r="BO155" s="8">
        <f>IFERROR(IF(AND($D155&lt;=BO$6,SUM($I155:BN155)&lt;&gt;1),1/$F155,0),0)</f>
        <v>0</v>
      </c>
      <c r="BP155" s="8">
        <f>IFERROR(IF(AND($D155&lt;=BP$6,SUM($I155:BO155)&lt;&gt;1),1/$F155,0),0)</f>
        <v>0</v>
      </c>
      <c r="BQ155" s="8">
        <f>IFERROR(IF(AND($D155&lt;=BQ$6,SUM($I155:BP155)&lt;&gt;1),1/$F155,0),0)</f>
        <v>0</v>
      </c>
      <c r="BR155" s="8">
        <f>IFERROR(IF(AND($D155&lt;=BR$6,SUM($I155:BQ155)&lt;&gt;1),1/$F155,0),0)</f>
        <v>0</v>
      </c>
      <c r="BS155" s="8">
        <f>IFERROR(IF(AND($D155&lt;=BS$6,SUM($I155:BR155)&lt;&gt;1),1/$F155,0),0)</f>
        <v>0</v>
      </c>
      <c r="BT155" s="8">
        <f>IFERROR(IF(AND($D155&lt;=BT$6,SUM($I155:BS155)&lt;&gt;1),1/$F155,0),0)</f>
        <v>0</v>
      </c>
      <c r="BU155" s="8">
        <f>IFERROR(IF(AND($D155&lt;=BU$6,SUM($I155:BT155)&lt;&gt;1),1/$F155,0),0)</f>
        <v>0</v>
      </c>
    </row>
    <row r="156" spans="1:73">
      <c r="A156" s="20"/>
      <c r="B156" s="43"/>
      <c r="C156" s="39"/>
      <c r="D156" s="17"/>
      <c r="E156" s="35">
        <v>8</v>
      </c>
      <c r="F156" s="20"/>
      <c r="G156" s="5"/>
      <c r="H156" s="6"/>
      <c r="I156" s="2" t="s">
        <v>8</v>
      </c>
      <c r="J156" s="9">
        <f t="shared" ref="J156:Y156" si="373">J155*$C155</f>
        <v>0</v>
      </c>
      <c r="K156" s="10">
        <f t="shared" si="373"/>
        <v>0</v>
      </c>
      <c r="L156" s="10">
        <f t="shared" si="373"/>
        <v>0</v>
      </c>
      <c r="M156" s="10">
        <f t="shared" si="373"/>
        <v>0</v>
      </c>
      <c r="N156" s="10">
        <f t="shared" si="373"/>
        <v>0</v>
      </c>
      <c r="O156" s="10">
        <f t="shared" si="373"/>
        <v>0</v>
      </c>
      <c r="P156" s="10">
        <f t="shared" si="373"/>
        <v>0</v>
      </c>
      <c r="Q156" s="10">
        <f t="shared" si="373"/>
        <v>0</v>
      </c>
      <c r="R156" s="10">
        <f t="shared" si="373"/>
        <v>0</v>
      </c>
      <c r="S156" s="10">
        <f t="shared" si="373"/>
        <v>0</v>
      </c>
      <c r="T156" s="10">
        <f t="shared" si="373"/>
        <v>0</v>
      </c>
      <c r="U156" s="10">
        <f t="shared" si="373"/>
        <v>0</v>
      </c>
      <c r="V156" s="10">
        <f t="shared" si="373"/>
        <v>0</v>
      </c>
      <c r="W156" s="10">
        <f t="shared" si="373"/>
        <v>0</v>
      </c>
      <c r="X156" s="10">
        <f t="shared" si="373"/>
        <v>0</v>
      </c>
      <c r="Y156" s="10">
        <f t="shared" si="373"/>
        <v>187125.155</v>
      </c>
      <c r="Z156" s="10">
        <f t="shared" ref="Z156:BK156" si="374">Z155*$C155</f>
        <v>187125.155</v>
      </c>
      <c r="AA156" s="10">
        <f t="shared" si="374"/>
        <v>187125.155</v>
      </c>
      <c r="AB156" s="10">
        <f t="shared" si="374"/>
        <v>187125.155</v>
      </c>
      <c r="AC156" s="10">
        <f t="shared" si="374"/>
        <v>187125.155</v>
      </c>
      <c r="AD156" s="10">
        <f t="shared" si="374"/>
        <v>187125.155</v>
      </c>
      <c r="AE156" s="10">
        <f t="shared" si="374"/>
        <v>187125.155</v>
      </c>
      <c r="AF156" s="10">
        <f t="shared" si="374"/>
        <v>187125.155</v>
      </c>
      <c r="AG156" s="10">
        <f t="shared" si="374"/>
        <v>187125.155</v>
      </c>
      <c r="AH156" s="10">
        <f t="shared" si="374"/>
        <v>187125.155</v>
      </c>
      <c r="AI156" s="10">
        <f t="shared" si="374"/>
        <v>187125.155</v>
      </c>
      <c r="AJ156" s="10">
        <f t="shared" si="374"/>
        <v>187125.155</v>
      </c>
      <c r="AK156" s="10">
        <f t="shared" si="374"/>
        <v>187125.155</v>
      </c>
      <c r="AL156" s="10">
        <f t="shared" si="374"/>
        <v>187125.155</v>
      </c>
      <c r="AM156" s="10">
        <f t="shared" si="374"/>
        <v>187125.155</v>
      </c>
      <c r="AN156" s="10">
        <f t="shared" si="374"/>
        <v>187125.155</v>
      </c>
      <c r="AO156" s="10">
        <f t="shared" si="374"/>
        <v>187125.155</v>
      </c>
      <c r="AP156" s="10">
        <f t="shared" si="374"/>
        <v>187125.155</v>
      </c>
      <c r="AQ156" s="10">
        <f t="shared" si="374"/>
        <v>187125.155</v>
      </c>
      <c r="AR156" s="10">
        <f t="shared" si="374"/>
        <v>187125.155</v>
      </c>
      <c r="AS156" s="10">
        <f t="shared" si="374"/>
        <v>187125.155</v>
      </c>
      <c r="AT156" s="10">
        <f t="shared" si="374"/>
        <v>187125.155</v>
      </c>
      <c r="AU156" s="10">
        <f t="shared" si="374"/>
        <v>0</v>
      </c>
      <c r="AV156" s="10">
        <f t="shared" si="374"/>
        <v>0</v>
      </c>
      <c r="AW156" s="10">
        <f t="shared" si="374"/>
        <v>0</v>
      </c>
      <c r="AX156" s="10">
        <f t="shared" si="374"/>
        <v>0</v>
      </c>
      <c r="AY156" s="10">
        <f t="shared" si="374"/>
        <v>0</v>
      </c>
      <c r="AZ156" s="10">
        <f t="shared" si="374"/>
        <v>0</v>
      </c>
      <c r="BA156" s="10">
        <f t="shared" si="374"/>
        <v>0</v>
      </c>
      <c r="BB156" s="10">
        <f t="shared" si="374"/>
        <v>0</v>
      </c>
      <c r="BC156" s="10">
        <f t="shared" si="374"/>
        <v>0</v>
      </c>
      <c r="BD156" s="10">
        <f t="shared" si="374"/>
        <v>0</v>
      </c>
      <c r="BE156" s="10">
        <f t="shared" si="374"/>
        <v>0</v>
      </c>
      <c r="BF156" s="10">
        <f t="shared" si="374"/>
        <v>0</v>
      </c>
      <c r="BG156" s="10">
        <f t="shared" si="374"/>
        <v>0</v>
      </c>
      <c r="BH156" s="10">
        <f t="shared" si="374"/>
        <v>0</v>
      </c>
      <c r="BI156" s="10">
        <f t="shared" si="374"/>
        <v>0</v>
      </c>
      <c r="BJ156" s="10">
        <f t="shared" si="374"/>
        <v>0</v>
      </c>
      <c r="BK156" s="10">
        <f t="shared" si="374"/>
        <v>0</v>
      </c>
      <c r="BL156" s="10">
        <f t="shared" ref="BL156:BU156" si="375">BL155*$C155</f>
        <v>0</v>
      </c>
      <c r="BM156" s="10">
        <f t="shared" si="375"/>
        <v>0</v>
      </c>
      <c r="BN156" s="10">
        <f t="shared" si="375"/>
        <v>0</v>
      </c>
      <c r="BO156" s="10">
        <f t="shared" si="375"/>
        <v>0</v>
      </c>
      <c r="BP156" s="10">
        <f t="shared" si="375"/>
        <v>0</v>
      </c>
      <c r="BQ156" s="10">
        <f t="shared" si="375"/>
        <v>0</v>
      </c>
      <c r="BR156" s="10">
        <f t="shared" si="375"/>
        <v>0</v>
      </c>
      <c r="BS156" s="10">
        <f t="shared" si="375"/>
        <v>0</v>
      </c>
      <c r="BT156" s="10">
        <f t="shared" si="375"/>
        <v>0</v>
      </c>
      <c r="BU156" s="10">
        <f t="shared" si="375"/>
        <v>0</v>
      </c>
    </row>
    <row r="157" spans="1:73">
      <c r="A157" s="20" t="s">
        <v>154</v>
      </c>
      <c r="B157" s="43" t="s">
        <v>155</v>
      </c>
      <c r="C157" s="39">
        <f>VLOOKUP(A157,'Resumo Eventograma'!A:E,5,FALSE)</f>
        <v>7019455.5899999999</v>
      </c>
      <c r="D157" s="17">
        <f>EDATE(D$7,E157)</f>
        <v>45566</v>
      </c>
      <c r="E157" s="35">
        <v>13</v>
      </c>
      <c r="F157" s="20">
        <v>16</v>
      </c>
      <c r="G157" s="3">
        <f t="shared" ref="G157" si="376">IF(F157&lt;&gt;"",H157-D157,"")</f>
        <v>515</v>
      </c>
      <c r="H157" s="4">
        <f t="shared" ref="H157" si="377">IFERROR(EOMONTH(D157,F157),"")</f>
        <v>46081</v>
      </c>
      <c r="I157" s="1" t="s">
        <v>7</v>
      </c>
      <c r="J157" s="7">
        <v>0</v>
      </c>
      <c r="K157" s="8">
        <f>IFERROR(IF(AND($D157&lt;=K$6,SUM($I157:J157)&lt;&gt;1),1/$F157,0),0)</f>
        <v>0</v>
      </c>
      <c r="L157" s="8">
        <f>IFERROR(IF(AND($D157&lt;=L$6,SUM($I157:K157)&lt;&gt;1),1/$F157,0),0)</f>
        <v>0</v>
      </c>
      <c r="M157" s="8">
        <f>IFERROR(IF(AND($D157&lt;=M$6,SUM($I157:L157)&lt;&gt;1),1/$F157,0),0)</f>
        <v>0</v>
      </c>
      <c r="N157" s="8">
        <f>IFERROR(IF(AND($D157&lt;=N$6,SUM($I157:M157)&lt;&gt;1),1/$F157,0),0)</f>
        <v>0</v>
      </c>
      <c r="O157" s="8">
        <f>IFERROR(IF(AND($D157&lt;=O$6,SUM($I157:N157)&lt;&gt;1),1/$F157,0),0)</f>
        <v>0</v>
      </c>
      <c r="P157" s="8">
        <f>IFERROR(IF(AND($D157&lt;=P$6,SUM($I157:O157)&lt;&gt;1),1/$F157,0),0)</f>
        <v>0</v>
      </c>
      <c r="Q157" s="8">
        <f>IFERROR(IF(AND($D157&lt;=Q$6,SUM($I157:P157)&lt;&gt;1),1/$F157,0),0)</f>
        <v>0</v>
      </c>
      <c r="R157" s="8">
        <f>IFERROR(IF(AND($D157&lt;=R$6,SUM($I157:Q157)&lt;&gt;1),1/$F157,0),0)</f>
        <v>0</v>
      </c>
      <c r="S157" s="8">
        <f>IFERROR(IF(AND($D157&lt;=S$6,SUM($I157:R157)&lt;&gt;1),1/$F157,0),0)</f>
        <v>0</v>
      </c>
      <c r="T157" s="8">
        <f>IFERROR(IF(AND($D157&lt;=T$6,SUM($I157:S157)&lt;&gt;1),1/$F157,0),0)</f>
        <v>0</v>
      </c>
      <c r="U157" s="8">
        <f>IFERROR(IF(AND($D157&lt;=U$6,SUM($I157:T157)&lt;&gt;1),1/$F157,0),0)</f>
        <v>0</v>
      </c>
      <c r="V157" s="8">
        <f>IFERROR(IF(AND($D157&lt;=V$6,SUM($I157:U157)&lt;&gt;1),1/$F157,0),0)</f>
        <v>0</v>
      </c>
      <c r="W157" s="8">
        <f>IFERROR(IF(AND($D157&lt;=W$6,SUM($I157:V157)&lt;&gt;1),1/$F157,0),0)</f>
        <v>0</v>
      </c>
      <c r="X157" s="8">
        <f>IFERROR(IF(AND($D157&lt;=X$6,SUM($I157:W157)&lt;&gt;1),1/$F157,0),0)</f>
        <v>6.25E-2</v>
      </c>
      <c r="Y157" s="8">
        <f>IFERROR(IF(AND($D157&lt;=Y$6,SUM($I157:X157)&lt;&gt;1),1/$F157,0),0)</f>
        <v>6.25E-2</v>
      </c>
      <c r="Z157" s="8">
        <f>IFERROR(IF(AND($D157&lt;=Z$6,SUM($I157:Y157)&lt;&gt;1),1/$F157,0),0)</f>
        <v>6.25E-2</v>
      </c>
      <c r="AA157" s="8">
        <f>IFERROR(IF(AND($D157&lt;=AA$6,SUM($I157:Z157)&lt;&gt;1),1/$F157,0),0)</f>
        <v>6.25E-2</v>
      </c>
      <c r="AB157" s="8">
        <f>IFERROR(IF(AND($D157&lt;=AB$6,SUM($I157:AA157)&lt;&gt;1),1/$F157,0),0)</f>
        <v>6.25E-2</v>
      </c>
      <c r="AC157" s="8">
        <f>IFERROR(IF(AND($D157&lt;=AC$6,SUM($I157:AB157)&lt;&gt;1),1/$F157,0),0)</f>
        <v>6.25E-2</v>
      </c>
      <c r="AD157" s="8">
        <f>IFERROR(IF(AND($D157&lt;=AD$6,SUM($I157:AC157)&lt;&gt;1),1/$F157,0),0)</f>
        <v>6.25E-2</v>
      </c>
      <c r="AE157" s="8">
        <f>IFERROR(IF(AND($D157&lt;=AE$6,SUM($I157:AD157)&lt;&gt;1),1/$F157,0),0)</f>
        <v>6.25E-2</v>
      </c>
      <c r="AF157" s="8">
        <f>IFERROR(IF(AND($D157&lt;=AF$6,SUM($I157:AE157)&lt;&gt;1),1/$F157,0),0)</f>
        <v>6.25E-2</v>
      </c>
      <c r="AG157" s="8">
        <f>IFERROR(IF(AND($D157&lt;=AG$6,SUM($I157:AF157)&lt;&gt;1),1/$F157,0),0)</f>
        <v>6.25E-2</v>
      </c>
      <c r="AH157" s="8">
        <f>IFERROR(IF(AND($D157&lt;=AH$6,SUM($I157:AG157)&lt;&gt;1),1/$F157,0),0)</f>
        <v>6.25E-2</v>
      </c>
      <c r="AI157" s="8">
        <f>IFERROR(IF(AND($D157&lt;=AI$6,SUM($I157:AH157)&lt;&gt;1),1/$F157,0),0)</f>
        <v>6.25E-2</v>
      </c>
      <c r="AJ157" s="8">
        <f>IFERROR(IF(AND($D157&lt;=AJ$6,SUM($I157:AI157)&lt;&gt;1),1/$F157,0),0)</f>
        <v>6.25E-2</v>
      </c>
      <c r="AK157" s="8">
        <f>IFERROR(IF(AND($D157&lt;=AK$6,SUM($I157:AJ157)&lt;&gt;1),1/$F157,0),0)</f>
        <v>6.25E-2</v>
      </c>
      <c r="AL157" s="8">
        <f>IFERROR(IF(AND($D157&lt;=AL$6,SUM($I157:AK157)&lt;&gt;1),1/$F157,0),0)</f>
        <v>6.25E-2</v>
      </c>
      <c r="AM157" s="8">
        <f>IFERROR(IF(AND($D157&lt;=AM$6,SUM($I157:AL157)&lt;&gt;1),1/$F157,0),0)</f>
        <v>6.25E-2</v>
      </c>
      <c r="AN157" s="8">
        <f>IFERROR(IF(AND($D157&lt;=AN$6,SUM($I157:AM157)&lt;&gt;1),1/$F157,0),0)</f>
        <v>0</v>
      </c>
      <c r="AO157" s="8">
        <f>IFERROR(IF(AND($D157&lt;=AO$6,SUM($I157:AN157)&lt;&gt;1),1/$F157,0),0)</f>
        <v>0</v>
      </c>
      <c r="AP157" s="8">
        <f>IFERROR(IF(AND($D157&lt;=AP$6,SUM($I157:AO157)&lt;&gt;1),1/$F157,0),0)</f>
        <v>0</v>
      </c>
      <c r="AQ157" s="8">
        <f>IFERROR(IF(AND($D157&lt;=AQ$6,SUM($I157:AP157)&lt;&gt;1),1/$F157,0),0)</f>
        <v>0</v>
      </c>
      <c r="AR157" s="8">
        <f>IFERROR(IF(AND($D157&lt;=AR$6,SUM($I157:AQ157)&lt;&gt;1),1/$F157,0),0)</f>
        <v>0</v>
      </c>
      <c r="AS157" s="8">
        <f>IFERROR(IF(AND($D157&lt;=AS$6,SUM($I157:AR157)&lt;&gt;1),1/$F157,0),0)</f>
        <v>0</v>
      </c>
      <c r="AT157" s="8">
        <f>IFERROR(IF(AND($D157&lt;=AT$6,SUM($I157:AS157)&lt;&gt;1),1/$F157,0),0)</f>
        <v>0</v>
      </c>
      <c r="AU157" s="8">
        <f>IFERROR(IF(AND($D157&lt;=AU$6,SUM($I157:AT157)&lt;&gt;1),1/$F157,0),0)</f>
        <v>0</v>
      </c>
      <c r="AV157" s="8">
        <f>IFERROR(IF(AND($D157&lt;=AV$6,SUM($I157:AU157)&lt;&gt;1),1/$F157,0),0)</f>
        <v>0</v>
      </c>
      <c r="AW157" s="8">
        <f>IFERROR(IF(AND($D157&lt;=AW$6,SUM($I157:AV157)&lt;&gt;1),1/$F157,0),0)</f>
        <v>0</v>
      </c>
      <c r="AX157" s="8">
        <f>IFERROR(IF(AND($D157&lt;=AX$6,SUM($I157:AW157)&lt;&gt;1),1/$F157,0),0)</f>
        <v>0</v>
      </c>
      <c r="AY157" s="8">
        <f>IFERROR(IF(AND($D157&lt;=AY$6,SUM($I157:AX157)&lt;&gt;1),1/$F157,0),0)</f>
        <v>0</v>
      </c>
      <c r="AZ157" s="8">
        <f>IFERROR(IF(AND($D157&lt;=AZ$6,SUM($I157:AY157)&lt;&gt;1),1/$F157,0),0)</f>
        <v>0</v>
      </c>
      <c r="BA157" s="8">
        <f>IFERROR(IF(AND($D157&lt;=BA$6,SUM($I157:AZ157)&lt;&gt;1),1/$F157,0),0)</f>
        <v>0</v>
      </c>
      <c r="BB157" s="8">
        <f>IFERROR(IF(AND($D157&lt;=BB$6,SUM($I157:BA157)&lt;&gt;1),1/$F157,0),0)</f>
        <v>0</v>
      </c>
      <c r="BC157" s="8">
        <f>IFERROR(IF(AND($D157&lt;=BC$6,SUM($I157:BB157)&lt;&gt;1),1/$F157,0),0)</f>
        <v>0</v>
      </c>
      <c r="BD157" s="8">
        <f>IFERROR(IF(AND($D157&lt;=BD$6,SUM($I157:BC157)&lt;&gt;1),1/$F157,0),0)</f>
        <v>0</v>
      </c>
      <c r="BE157" s="8">
        <f>IFERROR(IF(AND($D157&lt;=BE$6,SUM($I157:BD157)&lt;&gt;1),1/$F157,0),0)</f>
        <v>0</v>
      </c>
      <c r="BF157" s="8">
        <f>IFERROR(IF(AND($D157&lt;=BF$6,SUM($I157:BE157)&lt;&gt;1),1/$F157,0),0)</f>
        <v>0</v>
      </c>
      <c r="BG157" s="8">
        <f>IFERROR(IF(AND($D157&lt;=BG$6,SUM($I157:BF157)&lt;&gt;1),1/$F157,0),0)</f>
        <v>0</v>
      </c>
      <c r="BH157" s="8">
        <f>IFERROR(IF(AND($D157&lt;=BH$6,SUM($I157:BG157)&lt;&gt;1),1/$F157,0),0)</f>
        <v>0</v>
      </c>
      <c r="BI157" s="8">
        <f>IFERROR(IF(AND($D157&lt;=BI$6,SUM($I157:BH157)&lt;&gt;1),1/$F157,0),0)</f>
        <v>0</v>
      </c>
      <c r="BJ157" s="8">
        <f>IFERROR(IF(AND($D157&lt;=BJ$6,SUM($I157:BI157)&lt;&gt;1),1/$F157,0),0)</f>
        <v>0</v>
      </c>
      <c r="BK157" s="8">
        <f>IFERROR(IF(AND($D157&lt;=BK$6,SUM($I157:BJ157)&lt;&gt;1),1/$F157,0),0)</f>
        <v>0</v>
      </c>
      <c r="BL157" s="8">
        <f>IFERROR(IF(AND($D157&lt;=BL$6,SUM($I157:BK157)&lt;&gt;1),1/$F157,0),0)</f>
        <v>0</v>
      </c>
      <c r="BM157" s="8">
        <f>IFERROR(IF(AND($D157&lt;=BM$6,SUM($I157:BL157)&lt;&gt;1),1/$F157,0),0)</f>
        <v>0</v>
      </c>
      <c r="BN157" s="8">
        <f>IFERROR(IF(AND($D157&lt;=BN$6,SUM($I157:BM157)&lt;&gt;1),1/$F157,0),0)</f>
        <v>0</v>
      </c>
      <c r="BO157" s="8">
        <f>IFERROR(IF(AND($D157&lt;=BO$6,SUM($I157:BN157)&lt;&gt;1),1/$F157,0),0)</f>
        <v>0</v>
      </c>
      <c r="BP157" s="8">
        <f>IFERROR(IF(AND($D157&lt;=BP$6,SUM($I157:BO157)&lt;&gt;1),1/$F157,0),0)</f>
        <v>0</v>
      </c>
      <c r="BQ157" s="8">
        <f>IFERROR(IF(AND($D157&lt;=BQ$6,SUM($I157:BP157)&lt;&gt;1),1/$F157,0),0)</f>
        <v>0</v>
      </c>
      <c r="BR157" s="8">
        <f>IFERROR(IF(AND($D157&lt;=BR$6,SUM($I157:BQ157)&lt;&gt;1),1/$F157,0),0)</f>
        <v>0</v>
      </c>
      <c r="BS157" s="8">
        <f>IFERROR(IF(AND($D157&lt;=BS$6,SUM($I157:BR157)&lt;&gt;1),1/$F157,0),0)</f>
        <v>0</v>
      </c>
      <c r="BT157" s="8">
        <f>IFERROR(IF(AND($D157&lt;=BT$6,SUM($I157:BS157)&lt;&gt;1),1/$F157,0),0)</f>
        <v>0</v>
      </c>
      <c r="BU157" s="8">
        <f>IFERROR(IF(AND($D157&lt;=BU$6,SUM($I157:BT157)&lt;&gt;1),1/$F157,0),0)</f>
        <v>0</v>
      </c>
    </row>
    <row r="158" spans="1:73">
      <c r="A158" s="20"/>
      <c r="B158" s="43"/>
      <c r="C158" s="39"/>
      <c r="D158" s="17"/>
      <c r="E158" s="35">
        <v>8</v>
      </c>
      <c r="F158" s="20"/>
      <c r="G158" s="5"/>
      <c r="H158" s="6"/>
      <c r="I158" s="2" t="s">
        <v>8</v>
      </c>
      <c r="J158" s="9">
        <f t="shared" ref="J158:Y158" si="378">J157*$C157</f>
        <v>0</v>
      </c>
      <c r="K158" s="10">
        <f t="shared" si="378"/>
        <v>0</v>
      </c>
      <c r="L158" s="10">
        <f t="shared" si="378"/>
        <v>0</v>
      </c>
      <c r="M158" s="10">
        <f t="shared" si="378"/>
        <v>0</v>
      </c>
      <c r="N158" s="10">
        <f t="shared" si="378"/>
        <v>0</v>
      </c>
      <c r="O158" s="10">
        <f t="shared" si="378"/>
        <v>0</v>
      </c>
      <c r="P158" s="10">
        <f t="shared" si="378"/>
        <v>0</v>
      </c>
      <c r="Q158" s="10">
        <f t="shared" si="378"/>
        <v>0</v>
      </c>
      <c r="R158" s="10">
        <f t="shared" si="378"/>
        <v>0</v>
      </c>
      <c r="S158" s="10">
        <f t="shared" si="378"/>
        <v>0</v>
      </c>
      <c r="T158" s="10">
        <f t="shared" si="378"/>
        <v>0</v>
      </c>
      <c r="U158" s="10">
        <f t="shared" si="378"/>
        <v>0</v>
      </c>
      <c r="V158" s="10">
        <f t="shared" si="378"/>
        <v>0</v>
      </c>
      <c r="W158" s="10">
        <f t="shared" si="378"/>
        <v>0</v>
      </c>
      <c r="X158" s="10">
        <f t="shared" si="378"/>
        <v>438715.97437499999</v>
      </c>
      <c r="Y158" s="10">
        <f t="shared" si="378"/>
        <v>438715.97437499999</v>
      </c>
      <c r="Z158" s="10">
        <f t="shared" ref="Z158:BK158" si="379">Z157*$C157</f>
        <v>438715.97437499999</v>
      </c>
      <c r="AA158" s="10">
        <f t="shared" si="379"/>
        <v>438715.97437499999</v>
      </c>
      <c r="AB158" s="10">
        <f t="shared" si="379"/>
        <v>438715.97437499999</v>
      </c>
      <c r="AC158" s="10">
        <f t="shared" si="379"/>
        <v>438715.97437499999</v>
      </c>
      <c r="AD158" s="10">
        <f t="shared" si="379"/>
        <v>438715.97437499999</v>
      </c>
      <c r="AE158" s="10">
        <f t="shared" si="379"/>
        <v>438715.97437499999</v>
      </c>
      <c r="AF158" s="10">
        <f t="shared" si="379"/>
        <v>438715.97437499999</v>
      </c>
      <c r="AG158" s="10">
        <f t="shared" si="379"/>
        <v>438715.97437499999</v>
      </c>
      <c r="AH158" s="10">
        <f t="shared" si="379"/>
        <v>438715.97437499999</v>
      </c>
      <c r="AI158" s="10">
        <f t="shared" si="379"/>
        <v>438715.97437499999</v>
      </c>
      <c r="AJ158" s="10">
        <f t="shared" si="379"/>
        <v>438715.97437499999</v>
      </c>
      <c r="AK158" s="10">
        <f t="shared" si="379"/>
        <v>438715.97437499999</v>
      </c>
      <c r="AL158" s="10">
        <f t="shared" si="379"/>
        <v>438715.97437499999</v>
      </c>
      <c r="AM158" s="10">
        <f t="shared" si="379"/>
        <v>438715.97437499999</v>
      </c>
      <c r="AN158" s="10">
        <f t="shared" si="379"/>
        <v>0</v>
      </c>
      <c r="AO158" s="10">
        <f t="shared" si="379"/>
        <v>0</v>
      </c>
      <c r="AP158" s="10">
        <f t="shared" si="379"/>
        <v>0</v>
      </c>
      <c r="AQ158" s="10">
        <f t="shared" si="379"/>
        <v>0</v>
      </c>
      <c r="AR158" s="10">
        <f t="shared" si="379"/>
        <v>0</v>
      </c>
      <c r="AS158" s="10">
        <f t="shared" si="379"/>
        <v>0</v>
      </c>
      <c r="AT158" s="10">
        <f t="shared" si="379"/>
        <v>0</v>
      </c>
      <c r="AU158" s="10">
        <f t="shared" si="379"/>
        <v>0</v>
      </c>
      <c r="AV158" s="10">
        <f t="shared" si="379"/>
        <v>0</v>
      </c>
      <c r="AW158" s="10">
        <f t="shared" si="379"/>
        <v>0</v>
      </c>
      <c r="AX158" s="10">
        <f t="shared" si="379"/>
        <v>0</v>
      </c>
      <c r="AY158" s="10">
        <f t="shared" si="379"/>
        <v>0</v>
      </c>
      <c r="AZ158" s="10">
        <f t="shared" si="379"/>
        <v>0</v>
      </c>
      <c r="BA158" s="10">
        <f t="shared" si="379"/>
        <v>0</v>
      </c>
      <c r="BB158" s="10">
        <f t="shared" si="379"/>
        <v>0</v>
      </c>
      <c r="BC158" s="10">
        <f t="shared" si="379"/>
        <v>0</v>
      </c>
      <c r="BD158" s="10">
        <f t="shared" si="379"/>
        <v>0</v>
      </c>
      <c r="BE158" s="10">
        <f t="shared" si="379"/>
        <v>0</v>
      </c>
      <c r="BF158" s="10">
        <f t="shared" si="379"/>
        <v>0</v>
      </c>
      <c r="BG158" s="10">
        <f t="shared" si="379"/>
        <v>0</v>
      </c>
      <c r="BH158" s="10">
        <f t="shared" si="379"/>
        <v>0</v>
      </c>
      <c r="BI158" s="10">
        <f t="shared" si="379"/>
        <v>0</v>
      </c>
      <c r="BJ158" s="10">
        <f t="shared" si="379"/>
        <v>0</v>
      </c>
      <c r="BK158" s="10">
        <f t="shared" si="379"/>
        <v>0</v>
      </c>
      <c r="BL158" s="10">
        <f t="shared" ref="BL158:BU158" si="380">BL157*$C157</f>
        <v>0</v>
      </c>
      <c r="BM158" s="10">
        <f t="shared" si="380"/>
        <v>0</v>
      </c>
      <c r="BN158" s="10">
        <f t="shared" si="380"/>
        <v>0</v>
      </c>
      <c r="BO158" s="10">
        <f t="shared" si="380"/>
        <v>0</v>
      </c>
      <c r="BP158" s="10">
        <f t="shared" si="380"/>
        <v>0</v>
      </c>
      <c r="BQ158" s="10">
        <f t="shared" si="380"/>
        <v>0</v>
      </c>
      <c r="BR158" s="10">
        <f t="shared" si="380"/>
        <v>0</v>
      </c>
      <c r="BS158" s="10">
        <f t="shared" si="380"/>
        <v>0</v>
      </c>
      <c r="BT158" s="10">
        <f t="shared" si="380"/>
        <v>0</v>
      </c>
      <c r="BU158" s="10">
        <f t="shared" si="380"/>
        <v>0</v>
      </c>
    </row>
    <row r="159" spans="1:73">
      <c r="A159" s="20" t="s">
        <v>156</v>
      </c>
      <c r="B159" s="43" t="s">
        <v>157</v>
      </c>
      <c r="C159" s="39">
        <f>VLOOKUP(A159,'Resumo Eventograma'!A:E,5,FALSE)</f>
        <v>8289707.7199999997</v>
      </c>
      <c r="D159" s="17">
        <f>EDATE(D$7,E159)</f>
        <v>45536</v>
      </c>
      <c r="E159" s="35">
        <v>12</v>
      </c>
      <c r="F159" s="20">
        <v>5</v>
      </c>
      <c r="G159" s="3">
        <f t="shared" ref="G159" si="381">IF(F159&lt;&gt;"",H159-D159,"")</f>
        <v>180</v>
      </c>
      <c r="H159" s="4">
        <f t="shared" ref="H159" si="382">IFERROR(EOMONTH(D159,F159),"")</f>
        <v>45716</v>
      </c>
      <c r="I159" s="1" t="s">
        <v>7</v>
      </c>
      <c r="J159" s="7">
        <v>0</v>
      </c>
      <c r="K159" s="8">
        <f>IFERROR(IF(AND($D159&lt;=K$6,SUM($I159:J159)&lt;&gt;1),1/$F159,0),0)</f>
        <v>0</v>
      </c>
      <c r="L159" s="8">
        <f>IFERROR(IF(AND($D159&lt;=L$6,SUM($I159:K159)&lt;&gt;1),1/$F159,0),0)</f>
        <v>0</v>
      </c>
      <c r="M159" s="8">
        <f>IFERROR(IF(AND($D159&lt;=M$6,SUM($I159:L159)&lt;&gt;1),1/$F159,0),0)</f>
        <v>0</v>
      </c>
      <c r="N159" s="8">
        <f>IFERROR(IF(AND($D159&lt;=N$6,SUM($I159:M159)&lt;&gt;1),1/$F159,0),0)</f>
        <v>0</v>
      </c>
      <c r="O159" s="8">
        <f>IFERROR(IF(AND($D159&lt;=O$6,SUM($I159:N159)&lt;&gt;1),1/$F159,0),0)</f>
        <v>0</v>
      </c>
      <c r="P159" s="8">
        <f>IFERROR(IF(AND($D159&lt;=P$6,SUM($I159:O159)&lt;&gt;1),1/$F159,0),0)</f>
        <v>0</v>
      </c>
      <c r="Q159" s="8">
        <f>IFERROR(IF(AND($D159&lt;=Q$6,SUM($I159:P159)&lt;&gt;1),1/$F159,0),0)</f>
        <v>0</v>
      </c>
      <c r="R159" s="8">
        <f>IFERROR(IF(AND($D159&lt;=R$6,SUM($I159:Q159)&lt;&gt;1),1/$F159,0),0)</f>
        <v>0</v>
      </c>
      <c r="S159" s="8">
        <f>IFERROR(IF(AND($D159&lt;=S$6,SUM($I159:R159)&lt;&gt;1),1/$F159,0),0)</f>
        <v>0</v>
      </c>
      <c r="T159" s="8">
        <f>IFERROR(IF(AND($D159&lt;=T$6,SUM($I159:S159)&lt;&gt;1),1/$F159,0),0)</f>
        <v>0</v>
      </c>
      <c r="U159" s="8">
        <f>IFERROR(IF(AND($D159&lt;=U$6,SUM($I159:T159)&lt;&gt;1),1/$F159,0),0)</f>
        <v>0</v>
      </c>
      <c r="V159" s="8">
        <f>IFERROR(IF(AND($D159&lt;=V$6,SUM($I159:U159)&lt;&gt;1),1/$F159,0),0)</f>
        <v>0</v>
      </c>
      <c r="W159" s="8">
        <f>IFERROR(IF(AND($D159&lt;=W$6,SUM($I159:V159)&lt;&gt;1),1/$F159,0),0)</f>
        <v>0.2</v>
      </c>
      <c r="X159" s="8">
        <f>IFERROR(IF(AND($D159&lt;=X$6,SUM($I159:W159)&lt;&gt;1),1/$F159,0),0)</f>
        <v>0.2</v>
      </c>
      <c r="Y159" s="8">
        <f>IFERROR(IF(AND($D159&lt;=Y$6,SUM($I159:X159)&lt;&gt;1),1/$F159,0),0)</f>
        <v>0.2</v>
      </c>
      <c r="Z159" s="8">
        <f>IFERROR(IF(AND($D159&lt;=Z$6,SUM($I159:Y159)&lt;&gt;1),1/$F159,0),0)</f>
        <v>0.2</v>
      </c>
      <c r="AA159" s="8">
        <f>IFERROR(IF(AND($D159&lt;=AA$6,SUM($I159:Z159)&lt;&gt;1),1/$F159,0),0)</f>
        <v>0.2</v>
      </c>
      <c r="AB159" s="8">
        <f>IFERROR(IF(AND($D159&lt;=AB$6,SUM($I159:AA159)&lt;&gt;1),1/$F159,0),0)</f>
        <v>0</v>
      </c>
      <c r="AC159" s="8">
        <f>IFERROR(IF(AND($D159&lt;=AC$6,SUM($I159:AB159)&lt;&gt;1),1/$F159,0),0)</f>
        <v>0</v>
      </c>
      <c r="AD159" s="8">
        <f>IFERROR(IF(AND($D159&lt;=AD$6,SUM($I159:AC159)&lt;&gt;1),1/$F159,0),0)</f>
        <v>0</v>
      </c>
      <c r="AE159" s="8">
        <f>IFERROR(IF(AND($D159&lt;=AE$6,SUM($I159:AD159)&lt;&gt;1),1/$F159,0),0)</f>
        <v>0</v>
      </c>
      <c r="AF159" s="8">
        <f>IFERROR(IF(AND($D159&lt;=AF$6,SUM($I159:AE159)&lt;&gt;1),1/$F159,0),0)</f>
        <v>0</v>
      </c>
      <c r="AG159" s="8">
        <f>IFERROR(IF(AND($D159&lt;=AG$6,SUM($I159:AF159)&lt;&gt;1),1/$F159,0),0)</f>
        <v>0</v>
      </c>
      <c r="AH159" s="8">
        <f>IFERROR(IF(AND($D159&lt;=AH$6,SUM($I159:AG159)&lt;&gt;1),1/$F159,0),0)</f>
        <v>0</v>
      </c>
      <c r="AI159" s="8">
        <f>IFERROR(IF(AND($D159&lt;=AI$6,SUM($I159:AH159)&lt;&gt;1),1/$F159,0),0)</f>
        <v>0</v>
      </c>
      <c r="AJ159" s="8">
        <f>IFERROR(IF(AND($D159&lt;=AJ$6,SUM($I159:AI159)&lt;&gt;1),1/$F159,0),0)</f>
        <v>0</v>
      </c>
      <c r="AK159" s="8">
        <f>IFERROR(IF(AND($D159&lt;=AK$6,SUM($I159:AJ159)&lt;&gt;1),1/$F159,0),0)</f>
        <v>0</v>
      </c>
      <c r="AL159" s="8">
        <f>IFERROR(IF(AND($D159&lt;=AL$6,SUM($I159:AK159)&lt;&gt;1),1/$F159,0),0)</f>
        <v>0</v>
      </c>
      <c r="AM159" s="8">
        <f>IFERROR(IF(AND($D159&lt;=AM$6,SUM($I159:AL159)&lt;&gt;1),1/$F159,0),0)</f>
        <v>0</v>
      </c>
      <c r="AN159" s="8">
        <f>IFERROR(IF(AND($D159&lt;=AN$6,SUM($I159:AM159)&lt;&gt;1),1/$F159,0),0)</f>
        <v>0</v>
      </c>
      <c r="AO159" s="8">
        <f>IFERROR(IF(AND($D159&lt;=AO$6,SUM($I159:AN159)&lt;&gt;1),1/$F159,0),0)</f>
        <v>0</v>
      </c>
      <c r="AP159" s="8">
        <f>IFERROR(IF(AND($D159&lt;=AP$6,SUM($I159:AO159)&lt;&gt;1),1/$F159,0),0)</f>
        <v>0</v>
      </c>
      <c r="AQ159" s="8">
        <f>IFERROR(IF(AND($D159&lt;=AQ$6,SUM($I159:AP159)&lt;&gt;1),1/$F159,0),0)</f>
        <v>0</v>
      </c>
      <c r="AR159" s="8">
        <f>IFERROR(IF(AND($D159&lt;=AR$6,SUM($I159:AQ159)&lt;&gt;1),1/$F159,0),0)</f>
        <v>0</v>
      </c>
      <c r="AS159" s="8">
        <f>IFERROR(IF(AND($D159&lt;=AS$6,SUM($I159:AR159)&lt;&gt;1),1/$F159,0),0)</f>
        <v>0</v>
      </c>
      <c r="AT159" s="8">
        <f>IFERROR(IF(AND($D159&lt;=AT$6,SUM($I159:AS159)&lt;&gt;1),1/$F159,0),0)</f>
        <v>0</v>
      </c>
      <c r="AU159" s="8">
        <f>IFERROR(IF(AND($D159&lt;=AU$6,SUM($I159:AT159)&lt;&gt;1),1/$F159,0),0)</f>
        <v>0</v>
      </c>
      <c r="AV159" s="8">
        <f>IFERROR(IF(AND($D159&lt;=AV$6,SUM($I159:AU159)&lt;&gt;1),1/$F159,0),0)</f>
        <v>0</v>
      </c>
      <c r="AW159" s="8">
        <f>IFERROR(IF(AND($D159&lt;=AW$6,SUM($I159:AV159)&lt;&gt;1),1/$F159,0),0)</f>
        <v>0</v>
      </c>
      <c r="AX159" s="8">
        <f>IFERROR(IF(AND($D159&lt;=AX$6,SUM($I159:AW159)&lt;&gt;1),1/$F159,0),0)</f>
        <v>0</v>
      </c>
      <c r="AY159" s="8">
        <f>IFERROR(IF(AND($D159&lt;=AY$6,SUM($I159:AX159)&lt;&gt;1),1/$F159,0),0)</f>
        <v>0</v>
      </c>
      <c r="AZ159" s="8">
        <f>IFERROR(IF(AND($D159&lt;=AZ$6,SUM($I159:AY159)&lt;&gt;1),1/$F159,0),0)</f>
        <v>0</v>
      </c>
      <c r="BA159" s="8">
        <f>IFERROR(IF(AND($D159&lt;=BA$6,SUM($I159:AZ159)&lt;&gt;1),1/$F159,0),0)</f>
        <v>0</v>
      </c>
      <c r="BB159" s="8">
        <f>IFERROR(IF(AND($D159&lt;=BB$6,SUM($I159:BA159)&lt;&gt;1),1/$F159,0),0)</f>
        <v>0</v>
      </c>
      <c r="BC159" s="8">
        <f>IFERROR(IF(AND($D159&lt;=BC$6,SUM($I159:BB159)&lt;&gt;1),1/$F159,0),0)</f>
        <v>0</v>
      </c>
      <c r="BD159" s="8">
        <f>IFERROR(IF(AND($D159&lt;=BD$6,SUM($I159:BC159)&lt;&gt;1),1/$F159,0),0)</f>
        <v>0</v>
      </c>
      <c r="BE159" s="8">
        <f>IFERROR(IF(AND($D159&lt;=BE$6,SUM($I159:BD159)&lt;&gt;1),1/$F159,0),0)</f>
        <v>0</v>
      </c>
      <c r="BF159" s="8">
        <f>IFERROR(IF(AND($D159&lt;=BF$6,SUM($I159:BE159)&lt;&gt;1),1/$F159,0),0)</f>
        <v>0</v>
      </c>
      <c r="BG159" s="8">
        <f>IFERROR(IF(AND($D159&lt;=BG$6,SUM($I159:BF159)&lt;&gt;1),1/$F159,0),0)</f>
        <v>0</v>
      </c>
      <c r="BH159" s="8">
        <f>IFERROR(IF(AND($D159&lt;=BH$6,SUM($I159:BG159)&lt;&gt;1),1/$F159,0),0)</f>
        <v>0</v>
      </c>
      <c r="BI159" s="8">
        <f>IFERROR(IF(AND($D159&lt;=BI$6,SUM($I159:BH159)&lt;&gt;1),1/$F159,0),0)</f>
        <v>0</v>
      </c>
      <c r="BJ159" s="8">
        <f>IFERROR(IF(AND($D159&lt;=BJ$6,SUM($I159:BI159)&lt;&gt;1),1/$F159,0),0)</f>
        <v>0</v>
      </c>
      <c r="BK159" s="8">
        <f>IFERROR(IF(AND($D159&lt;=BK$6,SUM($I159:BJ159)&lt;&gt;1),1/$F159,0),0)</f>
        <v>0</v>
      </c>
      <c r="BL159" s="8">
        <f>IFERROR(IF(AND($D159&lt;=BL$6,SUM($I159:BK159)&lt;&gt;1),1/$F159,0),0)</f>
        <v>0</v>
      </c>
      <c r="BM159" s="8">
        <f>IFERROR(IF(AND($D159&lt;=BM$6,SUM($I159:BL159)&lt;&gt;1),1/$F159,0),0)</f>
        <v>0</v>
      </c>
      <c r="BN159" s="8">
        <f>IFERROR(IF(AND($D159&lt;=BN$6,SUM($I159:BM159)&lt;&gt;1),1/$F159,0),0)</f>
        <v>0</v>
      </c>
      <c r="BO159" s="8">
        <f>IFERROR(IF(AND($D159&lt;=BO$6,SUM($I159:BN159)&lt;&gt;1),1/$F159,0),0)</f>
        <v>0</v>
      </c>
      <c r="BP159" s="8">
        <f>IFERROR(IF(AND($D159&lt;=BP$6,SUM($I159:BO159)&lt;&gt;1),1/$F159,0),0)</f>
        <v>0</v>
      </c>
      <c r="BQ159" s="8">
        <f>IFERROR(IF(AND($D159&lt;=BQ$6,SUM($I159:BP159)&lt;&gt;1),1/$F159,0),0)</f>
        <v>0</v>
      </c>
      <c r="BR159" s="8">
        <f>IFERROR(IF(AND($D159&lt;=BR$6,SUM($I159:BQ159)&lt;&gt;1),1/$F159,0),0)</f>
        <v>0</v>
      </c>
      <c r="BS159" s="8">
        <f>IFERROR(IF(AND($D159&lt;=BS$6,SUM($I159:BR159)&lt;&gt;1),1/$F159,0),0)</f>
        <v>0</v>
      </c>
      <c r="BT159" s="8">
        <f>IFERROR(IF(AND($D159&lt;=BT$6,SUM($I159:BS159)&lt;&gt;1),1/$F159,0),0)</f>
        <v>0</v>
      </c>
      <c r="BU159" s="8">
        <f>IFERROR(IF(AND($D159&lt;=BU$6,SUM($I159:BT159)&lt;&gt;1),1/$F159,0),0)</f>
        <v>0</v>
      </c>
    </row>
    <row r="160" spans="1:73">
      <c r="A160" s="20"/>
      <c r="B160" s="43"/>
      <c r="C160" s="39"/>
      <c r="D160" s="17"/>
      <c r="E160" s="35">
        <v>8</v>
      </c>
      <c r="F160" s="20"/>
      <c r="G160" s="5"/>
      <c r="H160" s="6"/>
      <c r="I160" s="2" t="s">
        <v>8</v>
      </c>
      <c r="J160" s="9">
        <f t="shared" ref="J160:Y160" si="383">J159*$C159</f>
        <v>0</v>
      </c>
      <c r="K160" s="10">
        <f t="shared" si="383"/>
        <v>0</v>
      </c>
      <c r="L160" s="10">
        <f t="shared" si="383"/>
        <v>0</v>
      </c>
      <c r="M160" s="10">
        <f t="shared" si="383"/>
        <v>0</v>
      </c>
      <c r="N160" s="10">
        <f t="shared" si="383"/>
        <v>0</v>
      </c>
      <c r="O160" s="10">
        <f t="shared" si="383"/>
        <v>0</v>
      </c>
      <c r="P160" s="10">
        <f t="shared" si="383"/>
        <v>0</v>
      </c>
      <c r="Q160" s="10">
        <f t="shared" si="383"/>
        <v>0</v>
      </c>
      <c r="R160" s="10">
        <f t="shared" si="383"/>
        <v>0</v>
      </c>
      <c r="S160" s="10">
        <f t="shared" si="383"/>
        <v>0</v>
      </c>
      <c r="T160" s="10">
        <f t="shared" si="383"/>
        <v>0</v>
      </c>
      <c r="U160" s="10">
        <f t="shared" si="383"/>
        <v>0</v>
      </c>
      <c r="V160" s="10">
        <f t="shared" si="383"/>
        <v>0</v>
      </c>
      <c r="W160" s="10">
        <f t="shared" si="383"/>
        <v>1657941.544</v>
      </c>
      <c r="X160" s="10">
        <f t="shared" si="383"/>
        <v>1657941.544</v>
      </c>
      <c r="Y160" s="10">
        <f t="shared" si="383"/>
        <v>1657941.544</v>
      </c>
      <c r="Z160" s="10">
        <f t="shared" ref="Z160:BK160" si="384">Z159*$C159</f>
        <v>1657941.544</v>
      </c>
      <c r="AA160" s="10">
        <f t="shared" si="384"/>
        <v>1657941.544</v>
      </c>
      <c r="AB160" s="10">
        <f t="shared" si="384"/>
        <v>0</v>
      </c>
      <c r="AC160" s="10">
        <f t="shared" si="384"/>
        <v>0</v>
      </c>
      <c r="AD160" s="10">
        <f t="shared" si="384"/>
        <v>0</v>
      </c>
      <c r="AE160" s="10">
        <f t="shared" si="384"/>
        <v>0</v>
      </c>
      <c r="AF160" s="10">
        <f t="shared" si="384"/>
        <v>0</v>
      </c>
      <c r="AG160" s="10">
        <f t="shared" si="384"/>
        <v>0</v>
      </c>
      <c r="AH160" s="10">
        <f t="shared" si="384"/>
        <v>0</v>
      </c>
      <c r="AI160" s="10">
        <f t="shared" si="384"/>
        <v>0</v>
      </c>
      <c r="AJ160" s="10">
        <f t="shared" si="384"/>
        <v>0</v>
      </c>
      <c r="AK160" s="10">
        <f t="shared" si="384"/>
        <v>0</v>
      </c>
      <c r="AL160" s="10">
        <f t="shared" si="384"/>
        <v>0</v>
      </c>
      <c r="AM160" s="10">
        <f t="shared" si="384"/>
        <v>0</v>
      </c>
      <c r="AN160" s="10">
        <f t="shared" si="384"/>
        <v>0</v>
      </c>
      <c r="AO160" s="10">
        <f t="shared" si="384"/>
        <v>0</v>
      </c>
      <c r="AP160" s="10">
        <f t="shared" si="384"/>
        <v>0</v>
      </c>
      <c r="AQ160" s="10">
        <f t="shared" si="384"/>
        <v>0</v>
      </c>
      <c r="AR160" s="10">
        <f t="shared" si="384"/>
        <v>0</v>
      </c>
      <c r="AS160" s="10">
        <f t="shared" si="384"/>
        <v>0</v>
      </c>
      <c r="AT160" s="10">
        <f t="shared" si="384"/>
        <v>0</v>
      </c>
      <c r="AU160" s="10">
        <f t="shared" si="384"/>
        <v>0</v>
      </c>
      <c r="AV160" s="10">
        <f t="shared" si="384"/>
        <v>0</v>
      </c>
      <c r="AW160" s="10">
        <f t="shared" si="384"/>
        <v>0</v>
      </c>
      <c r="AX160" s="10">
        <f t="shared" si="384"/>
        <v>0</v>
      </c>
      <c r="AY160" s="10">
        <f t="shared" si="384"/>
        <v>0</v>
      </c>
      <c r="AZ160" s="10">
        <f t="shared" si="384"/>
        <v>0</v>
      </c>
      <c r="BA160" s="10">
        <f t="shared" si="384"/>
        <v>0</v>
      </c>
      <c r="BB160" s="10">
        <f t="shared" si="384"/>
        <v>0</v>
      </c>
      <c r="BC160" s="10">
        <f t="shared" si="384"/>
        <v>0</v>
      </c>
      <c r="BD160" s="10">
        <f t="shared" si="384"/>
        <v>0</v>
      </c>
      <c r="BE160" s="10">
        <f t="shared" si="384"/>
        <v>0</v>
      </c>
      <c r="BF160" s="10">
        <f t="shared" si="384"/>
        <v>0</v>
      </c>
      <c r="BG160" s="10">
        <f t="shared" si="384"/>
        <v>0</v>
      </c>
      <c r="BH160" s="10">
        <f t="shared" si="384"/>
        <v>0</v>
      </c>
      <c r="BI160" s="10">
        <f t="shared" si="384"/>
        <v>0</v>
      </c>
      <c r="BJ160" s="10">
        <f t="shared" si="384"/>
        <v>0</v>
      </c>
      <c r="BK160" s="10">
        <f t="shared" si="384"/>
        <v>0</v>
      </c>
      <c r="BL160" s="10">
        <f t="shared" ref="BL160:BU160" si="385">BL159*$C159</f>
        <v>0</v>
      </c>
      <c r="BM160" s="10">
        <f t="shared" si="385"/>
        <v>0</v>
      </c>
      <c r="BN160" s="10">
        <f t="shared" si="385"/>
        <v>0</v>
      </c>
      <c r="BO160" s="10">
        <f t="shared" si="385"/>
        <v>0</v>
      </c>
      <c r="BP160" s="10">
        <f t="shared" si="385"/>
        <v>0</v>
      </c>
      <c r="BQ160" s="10">
        <f t="shared" si="385"/>
        <v>0</v>
      </c>
      <c r="BR160" s="10">
        <f t="shared" si="385"/>
        <v>0</v>
      </c>
      <c r="BS160" s="10">
        <f t="shared" si="385"/>
        <v>0</v>
      </c>
      <c r="BT160" s="10">
        <f t="shared" si="385"/>
        <v>0</v>
      </c>
      <c r="BU160" s="10">
        <f t="shared" si="385"/>
        <v>0</v>
      </c>
    </row>
    <row r="161" spans="1:73" ht="26.4">
      <c r="A161" s="20" t="s">
        <v>158</v>
      </c>
      <c r="B161" s="43" t="s">
        <v>159</v>
      </c>
      <c r="C161" s="39">
        <f>VLOOKUP(A161,'Resumo Eventograma'!A:E,5,FALSE)</f>
        <v>1422329.06</v>
      </c>
      <c r="D161" s="17">
        <f>EDATE(D$7,E161)</f>
        <v>45566</v>
      </c>
      <c r="E161" s="35">
        <v>13</v>
      </c>
      <c r="F161" s="20">
        <v>9</v>
      </c>
      <c r="G161" s="3">
        <f t="shared" ref="G161" si="386">IF(F161&lt;&gt;"",H161-D161,"")</f>
        <v>303</v>
      </c>
      <c r="H161" s="4">
        <f t="shared" ref="H161" si="387">IFERROR(EOMONTH(D161,F161),"")</f>
        <v>45869</v>
      </c>
      <c r="I161" s="1" t="s">
        <v>7</v>
      </c>
      <c r="J161" s="7">
        <v>0</v>
      </c>
      <c r="K161" s="8">
        <f>IFERROR(IF(AND($D161&lt;=K$6,SUM($I161:J161)&lt;&gt;1),1/$F161,0),0)</f>
        <v>0</v>
      </c>
      <c r="L161" s="8">
        <f>IFERROR(IF(AND($D161&lt;=L$6,SUM($I161:K161)&lt;&gt;1),1/$F161,0),0)</f>
        <v>0</v>
      </c>
      <c r="M161" s="8">
        <f>IFERROR(IF(AND($D161&lt;=M$6,SUM($I161:L161)&lt;&gt;1),1/$F161,0),0)</f>
        <v>0</v>
      </c>
      <c r="N161" s="8">
        <f>IFERROR(IF(AND($D161&lt;=N$6,SUM($I161:M161)&lt;&gt;1),1/$F161,0),0)</f>
        <v>0</v>
      </c>
      <c r="O161" s="8">
        <f>IFERROR(IF(AND($D161&lt;=O$6,SUM($I161:N161)&lt;&gt;1),1/$F161,0),0)</f>
        <v>0</v>
      </c>
      <c r="P161" s="8">
        <f>IFERROR(IF(AND($D161&lt;=P$6,SUM($I161:O161)&lt;&gt;1),1/$F161,0),0)</f>
        <v>0</v>
      </c>
      <c r="Q161" s="8">
        <f>IFERROR(IF(AND($D161&lt;=Q$6,SUM($I161:P161)&lt;&gt;1),1/$F161,0),0)</f>
        <v>0</v>
      </c>
      <c r="R161" s="8">
        <f>IFERROR(IF(AND($D161&lt;=R$6,SUM($I161:Q161)&lt;&gt;1),1/$F161,0),0)</f>
        <v>0</v>
      </c>
      <c r="S161" s="8">
        <f>IFERROR(IF(AND($D161&lt;=S$6,SUM($I161:R161)&lt;&gt;1),1/$F161,0),0)</f>
        <v>0</v>
      </c>
      <c r="T161" s="8">
        <f>IFERROR(IF(AND($D161&lt;=T$6,SUM($I161:S161)&lt;&gt;1),1/$F161,0),0)</f>
        <v>0</v>
      </c>
      <c r="U161" s="8">
        <f>IFERROR(IF(AND($D161&lt;=U$6,SUM($I161:T161)&lt;&gt;1),1/$F161,0),0)</f>
        <v>0</v>
      </c>
      <c r="V161" s="8">
        <f>IFERROR(IF(AND($D161&lt;=V$6,SUM($I161:U161)&lt;&gt;1),1/$F161,0),0)</f>
        <v>0</v>
      </c>
      <c r="W161" s="8">
        <f>IFERROR(IF(AND($D161&lt;=W$6,SUM($I161:V161)&lt;&gt;1),1/$F161,0),0)</f>
        <v>0</v>
      </c>
      <c r="X161" s="8">
        <f>IFERROR(IF(AND($D161&lt;=X$6,SUM($I161:W161)&lt;&gt;1),1/$F161,0),0)</f>
        <v>0.1111111111111111</v>
      </c>
      <c r="Y161" s="8">
        <f>IFERROR(IF(AND($D161&lt;=Y$6,SUM($I161:X161)&lt;&gt;1),1/$F161,0),0)</f>
        <v>0.1111111111111111</v>
      </c>
      <c r="Z161" s="8">
        <f>IFERROR(IF(AND($D161&lt;=Z$6,SUM($I161:Y161)&lt;&gt;1),1/$F161,0),0)</f>
        <v>0.1111111111111111</v>
      </c>
      <c r="AA161" s="8">
        <f>IFERROR(IF(AND($D161&lt;=AA$6,SUM($I161:Z161)&lt;&gt;1),1/$F161,0),0)</f>
        <v>0.1111111111111111</v>
      </c>
      <c r="AB161" s="8">
        <f>IFERROR(IF(AND($D161&lt;=AB$6,SUM($I161:AA161)&lt;&gt;1),1/$F161,0),0)</f>
        <v>0.1111111111111111</v>
      </c>
      <c r="AC161" s="8">
        <f>IFERROR(IF(AND($D161&lt;=AC$6,SUM($I161:AB161)&lt;&gt;1),1/$F161,0),0)</f>
        <v>0.1111111111111111</v>
      </c>
      <c r="AD161" s="8">
        <f>IFERROR(IF(AND($D161&lt;=AD$6,SUM($I161:AC161)&lt;&gt;1),1/$F161,0),0)</f>
        <v>0.1111111111111111</v>
      </c>
      <c r="AE161" s="8">
        <f>IFERROR(IF(AND($D161&lt;=AE$6,SUM($I161:AD161)&lt;&gt;1),1/$F161,0),0)</f>
        <v>0.1111111111111111</v>
      </c>
      <c r="AF161" s="8">
        <f>IFERROR(IF(AND($D161&lt;=AF$6,SUM($I161:AE161)&lt;&gt;1),1/$F161,0),0)</f>
        <v>0.1111111111111111</v>
      </c>
      <c r="AG161" s="8">
        <f>IFERROR(IF(AND($D161&lt;=AG$6,SUM($I161:AF161)&lt;&gt;1),1/$F161,0),0)</f>
        <v>0</v>
      </c>
      <c r="AH161" s="8">
        <f>IFERROR(IF(AND($D161&lt;=AH$6,SUM($I161:AG161)&lt;&gt;1),1/$F161,0),0)</f>
        <v>0</v>
      </c>
      <c r="AI161" s="8">
        <f>IFERROR(IF(AND($D161&lt;=AI$6,SUM($I161:AH161)&lt;&gt;1),1/$F161,0),0)</f>
        <v>0</v>
      </c>
      <c r="AJ161" s="8">
        <f>IFERROR(IF(AND($D161&lt;=AJ$6,SUM($I161:AI161)&lt;&gt;1),1/$F161,0),0)</f>
        <v>0</v>
      </c>
      <c r="AK161" s="8">
        <f>IFERROR(IF(AND($D161&lt;=AK$6,SUM($I161:AJ161)&lt;&gt;1),1/$F161,0),0)</f>
        <v>0</v>
      </c>
      <c r="AL161" s="8">
        <f>IFERROR(IF(AND($D161&lt;=AL$6,SUM($I161:AK161)&lt;&gt;1),1/$F161,0),0)</f>
        <v>0</v>
      </c>
      <c r="AM161" s="8">
        <f>IFERROR(IF(AND($D161&lt;=AM$6,SUM($I161:AL161)&lt;&gt;1),1/$F161,0),0)</f>
        <v>0</v>
      </c>
      <c r="AN161" s="8">
        <f>IFERROR(IF(AND($D161&lt;=AN$6,SUM($I161:AM161)&lt;&gt;1),1/$F161,0),0)</f>
        <v>0</v>
      </c>
      <c r="AO161" s="8">
        <f>IFERROR(IF(AND($D161&lt;=AO$6,SUM($I161:AN161)&lt;&gt;1),1/$F161,0),0)</f>
        <v>0</v>
      </c>
      <c r="AP161" s="8">
        <f>IFERROR(IF(AND($D161&lt;=AP$6,SUM($I161:AO161)&lt;&gt;1),1/$F161,0),0)</f>
        <v>0</v>
      </c>
      <c r="AQ161" s="8">
        <f>IFERROR(IF(AND($D161&lt;=AQ$6,SUM($I161:AP161)&lt;&gt;1),1/$F161,0),0)</f>
        <v>0</v>
      </c>
      <c r="AR161" s="8">
        <f>IFERROR(IF(AND($D161&lt;=AR$6,SUM($I161:AQ161)&lt;&gt;1),1/$F161,0),0)</f>
        <v>0</v>
      </c>
      <c r="AS161" s="8">
        <f>IFERROR(IF(AND($D161&lt;=AS$6,SUM($I161:AR161)&lt;&gt;1),1/$F161,0),0)</f>
        <v>0</v>
      </c>
      <c r="AT161" s="8">
        <f>IFERROR(IF(AND($D161&lt;=AT$6,SUM($I161:AS161)&lt;&gt;1),1/$F161,0),0)</f>
        <v>0</v>
      </c>
      <c r="AU161" s="8">
        <f>IFERROR(IF(AND($D161&lt;=AU$6,SUM($I161:AT161)&lt;&gt;1),1/$F161,0),0)</f>
        <v>0</v>
      </c>
      <c r="AV161" s="8">
        <f>IFERROR(IF(AND($D161&lt;=AV$6,SUM($I161:AU161)&lt;&gt;1),1/$F161,0),0)</f>
        <v>0</v>
      </c>
      <c r="AW161" s="8">
        <f>IFERROR(IF(AND($D161&lt;=AW$6,SUM($I161:AV161)&lt;&gt;1),1/$F161,0),0)</f>
        <v>0</v>
      </c>
      <c r="AX161" s="8">
        <f>IFERROR(IF(AND($D161&lt;=AX$6,SUM($I161:AW161)&lt;&gt;1),1/$F161,0),0)</f>
        <v>0</v>
      </c>
      <c r="AY161" s="8">
        <f>IFERROR(IF(AND($D161&lt;=AY$6,SUM($I161:AX161)&lt;&gt;1),1/$F161,0),0)</f>
        <v>0</v>
      </c>
      <c r="AZ161" s="8">
        <f>IFERROR(IF(AND($D161&lt;=AZ$6,SUM($I161:AY161)&lt;&gt;1),1/$F161,0),0)</f>
        <v>0</v>
      </c>
      <c r="BA161" s="8">
        <f>IFERROR(IF(AND($D161&lt;=BA$6,SUM($I161:AZ161)&lt;&gt;1),1/$F161,0),0)</f>
        <v>0</v>
      </c>
      <c r="BB161" s="8">
        <f>IFERROR(IF(AND($D161&lt;=BB$6,SUM($I161:BA161)&lt;&gt;1),1/$F161,0),0)</f>
        <v>0</v>
      </c>
      <c r="BC161" s="8">
        <f>IFERROR(IF(AND($D161&lt;=BC$6,SUM($I161:BB161)&lt;&gt;1),1/$F161,0),0)</f>
        <v>0</v>
      </c>
      <c r="BD161" s="8">
        <f>IFERROR(IF(AND($D161&lt;=BD$6,SUM($I161:BC161)&lt;&gt;1),1/$F161,0),0)</f>
        <v>0</v>
      </c>
      <c r="BE161" s="8">
        <f>IFERROR(IF(AND($D161&lt;=BE$6,SUM($I161:BD161)&lt;&gt;1),1/$F161,0),0)</f>
        <v>0</v>
      </c>
      <c r="BF161" s="8">
        <f>IFERROR(IF(AND($D161&lt;=BF$6,SUM($I161:BE161)&lt;&gt;1),1/$F161,0),0)</f>
        <v>0</v>
      </c>
      <c r="BG161" s="8">
        <f>IFERROR(IF(AND($D161&lt;=BG$6,SUM($I161:BF161)&lt;&gt;1),1/$F161,0),0)</f>
        <v>0</v>
      </c>
      <c r="BH161" s="8">
        <f>IFERROR(IF(AND($D161&lt;=BH$6,SUM($I161:BG161)&lt;&gt;1),1/$F161,0),0)</f>
        <v>0</v>
      </c>
      <c r="BI161" s="8">
        <f>IFERROR(IF(AND($D161&lt;=BI$6,SUM($I161:BH161)&lt;&gt;1),1/$F161,0),0)</f>
        <v>0</v>
      </c>
      <c r="BJ161" s="8">
        <f>IFERROR(IF(AND($D161&lt;=BJ$6,SUM($I161:BI161)&lt;&gt;1),1/$F161,0),0)</f>
        <v>0</v>
      </c>
      <c r="BK161" s="8">
        <f>IFERROR(IF(AND($D161&lt;=BK$6,SUM($I161:BJ161)&lt;&gt;1),1/$F161,0),0)</f>
        <v>0</v>
      </c>
      <c r="BL161" s="8">
        <f>IFERROR(IF(AND($D161&lt;=BL$6,SUM($I161:BK161)&lt;&gt;1),1/$F161,0),0)</f>
        <v>0</v>
      </c>
      <c r="BM161" s="8">
        <f>IFERROR(IF(AND($D161&lt;=BM$6,SUM($I161:BL161)&lt;&gt;1),1/$F161,0),0)</f>
        <v>0</v>
      </c>
      <c r="BN161" s="8">
        <f>IFERROR(IF(AND($D161&lt;=BN$6,SUM($I161:BM161)&lt;&gt;1),1/$F161,0),0)</f>
        <v>0</v>
      </c>
      <c r="BO161" s="8">
        <f>IFERROR(IF(AND($D161&lt;=BO$6,SUM($I161:BN161)&lt;&gt;1),1/$F161,0),0)</f>
        <v>0</v>
      </c>
      <c r="BP161" s="8">
        <f>IFERROR(IF(AND($D161&lt;=BP$6,SUM($I161:BO161)&lt;&gt;1),1/$F161,0),0)</f>
        <v>0</v>
      </c>
      <c r="BQ161" s="8">
        <f>IFERROR(IF(AND($D161&lt;=BQ$6,SUM($I161:BP161)&lt;&gt;1),1/$F161,0),0)</f>
        <v>0</v>
      </c>
      <c r="BR161" s="8">
        <f>IFERROR(IF(AND($D161&lt;=BR$6,SUM($I161:BQ161)&lt;&gt;1),1/$F161,0),0)</f>
        <v>0</v>
      </c>
      <c r="BS161" s="8">
        <f>IFERROR(IF(AND($D161&lt;=BS$6,SUM($I161:BR161)&lt;&gt;1),1/$F161,0),0)</f>
        <v>0</v>
      </c>
      <c r="BT161" s="8">
        <f>IFERROR(IF(AND($D161&lt;=BT$6,SUM($I161:BS161)&lt;&gt;1),1/$F161,0),0)</f>
        <v>0</v>
      </c>
      <c r="BU161" s="8">
        <f>IFERROR(IF(AND($D161&lt;=BU$6,SUM($I161:BT161)&lt;&gt;1),1/$F161,0),0)</f>
        <v>0</v>
      </c>
    </row>
    <row r="162" spans="1:73">
      <c r="A162" s="20"/>
      <c r="B162" s="43"/>
      <c r="C162" s="39"/>
      <c r="D162" s="17"/>
      <c r="E162" s="35">
        <v>8</v>
      </c>
      <c r="F162" s="20"/>
      <c r="G162" s="5"/>
      <c r="H162" s="6"/>
      <c r="I162" s="2" t="s">
        <v>8</v>
      </c>
      <c r="J162" s="9">
        <f t="shared" ref="J162:Y162" si="388">J161*$C161</f>
        <v>0</v>
      </c>
      <c r="K162" s="10">
        <f t="shared" si="388"/>
        <v>0</v>
      </c>
      <c r="L162" s="10">
        <f t="shared" si="388"/>
        <v>0</v>
      </c>
      <c r="M162" s="10">
        <f t="shared" si="388"/>
        <v>0</v>
      </c>
      <c r="N162" s="10">
        <f t="shared" si="388"/>
        <v>0</v>
      </c>
      <c r="O162" s="10">
        <f t="shared" si="388"/>
        <v>0</v>
      </c>
      <c r="P162" s="10">
        <f t="shared" si="388"/>
        <v>0</v>
      </c>
      <c r="Q162" s="10">
        <f t="shared" si="388"/>
        <v>0</v>
      </c>
      <c r="R162" s="10">
        <f t="shared" si="388"/>
        <v>0</v>
      </c>
      <c r="S162" s="10">
        <f t="shared" si="388"/>
        <v>0</v>
      </c>
      <c r="T162" s="10">
        <f t="shared" si="388"/>
        <v>0</v>
      </c>
      <c r="U162" s="10">
        <f t="shared" si="388"/>
        <v>0</v>
      </c>
      <c r="V162" s="10">
        <f t="shared" si="388"/>
        <v>0</v>
      </c>
      <c r="W162" s="10">
        <f t="shared" si="388"/>
        <v>0</v>
      </c>
      <c r="X162" s="10">
        <f t="shared" si="388"/>
        <v>158036.56222222222</v>
      </c>
      <c r="Y162" s="10">
        <f t="shared" si="388"/>
        <v>158036.56222222222</v>
      </c>
      <c r="Z162" s="10">
        <f t="shared" ref="Z162:BK162" si="389">Z161*$C161</f>
        <v>158036.56222222222</v>
      </c>
      <c r="AA162" s="10">
        <f t="shared" si="389"/>
        <v>158036.56222222222</v>
      </c>
      <c r="AB162" s="10">
        <f t="shared" si="389"/>
        <v>158036.56222222222</v>
      </c>
      <c r="AC162" s="10">
        <f t="shared" si="389"/>
        <v>158036.56222222222</v>
      </c>
      <c r="AD162" s="10">
        <f t="shared" si="389"/>
        <v>158036.56222222222</v>
      </c>
      <c r="AE162" s="10">
        <f t="shared" si="389"/>
        <v>158036.56222222222</v>
      </c>
      <c r="AF162" s="10">
        <f t="shared" si="389"/>
        <v>158036.56222222222</v>
      </c>
      <c r="AG162" s="10">
        <f t="shared" si="389"/>
        <v>0</v>
      </c>
      <c r="AH162" s="10">
        <f t="shared" si="389"/>
        <v>0</v>
      </c>
      <c r="AI162" s="10">
        <f t="shared" si="389"/>
        <v>0</v>
      </c>
      <c r="AJ162" s="10">
        <f t="shared" si="389"/>
        <v>0</v>
      </c>
      <c r="AK162" s="10">
        <f t="shared" si="389"/>
        <v>0</v>
      </c>
      <c r="AL162" s="10">
        <f t="shared" si="389"/>
        <v>0</v>
      </c>
      <c r="AM162" s="10">
        <f t="shared" si="389"/>
        <v>0</v>
      </c>
      <c r="AN162" s="10">
        <f t="shared" si="389"/>
        <v>0</v>
      </c>
      <c r="AO162" s="10">
        <f t="shared" si="389"/>
        <v>0</v>
      </c>
      <c r="AP162" s="10">
        <f t="shared" si="389"/>
        <v>0</v>
      </c>
      <c r="AQ162" s="10">
        <f t="shared" si="389"/>
        <v>0</v>
      </c>
      <c r="AR162" s="10">
        <f t="shared" si="389"/>
        <v>0</v>
      </c>
      <c r="AS162" s="10">
        <f t="shared" si="389"/>
        <v>0</v>
      </c>
      <c r="AT162" s="10">
        <f t="shared" si="389"/>
        <v>0</v>
      </c>
      <c r="AU162" s="10">
        <f t="shared" si="389"/>
        <v>0</v>
      </c>
      <c r="AV162" s="10">
        <f t="shared" si="389"/>
        <v>0</v>
      </c>
      <c r="AW162" s="10">
        <f t="shared" si="389"/>
        <v>0</v>
      </c>
      <c r="AX162" s="10">
        <f t="shared" si="389"/>
        <v>0</v>
      </c>
      <c r="AY162" s="10">
        <f t="shared" si="389"/>
        <v>0</v>
      </c>
      <c r="AZ162" s="10">
        <f t="shared" si="389"/>
        <v>0</v>
      </c>
      <c r="BA162" s="10">
        <f t="shared" si="389"/>
        <v>0</v>
      </c>
      <c r="BB162" s="10">
        <f t="shared" si="389"/>
        <v>0</v>
      </c>
      <c r="BC162" s="10">
        <f t="shared" si="389"/>
        <v>0</v>
      </c>
      <c r="BD162" s="10">
        <f t="shared" si="389"/>
        <v>0</v>
      </c>
      <c r="BE162" s="10">
        <f t="shared" si="389"/>
        <v>0</v>
      </c>
      <c r="BF162" s="10">
        <f t="shared" si="389"/>
        <v>0</v>
      </c>
      <c r="BG162" s="10">
        <f t="shared" si="389"/>
        <v>0</v>
      </c>
      <c r="BH162" s="10">
        <f t="shared" si="389"/>
        <v>0</v>
      </c>
      <c r="BI162" s="10">
        <f t="shared" si="389"/>
        <v>0</v>
      </c>
      <c r="BJ162" s="10">
        <f t="shared" si="389"/>
        <v>0</v>
      </c>
      <c r="BK162" s="10">
        <f t="shared" si="389"/>
        <v>0</v>
      </c>
      <c r="BL162" s="10">
        <f t="shared" ref="BL162:BU162" si="390">BL161*$C161</f>
        <v>0</v>
      </c>
      <c r="BM162" s="10">
        <f t="shared" si="390"/>
        <v>0</v>
      </c>
      <c r="BN162" s="10">
        <f t="shared" si="390"/>
        <v>0</v>
      </c>
      <c r="BO162" s="10">
        <f t="shared" si="390"/>
        <v>0</v>
      </c>
      <c r="BP162" s="10">
        <f t="shared" si="390"/>
        <v>0</v>
      </c>
      <c r="BQ162" s="10">
        <f t="shared" si="390"/>
        <v>0</v>
      </c>
      <c r="BR162" s="10">
        <f t="shared" si="390"/>
        <v>0</v>
      </c>
      <c r="BS162" s="10">
        <f t="shared" si="390"/>
        <v>0</v>
      </c>
      <c r="BT162" s="10">
        <f t="shared" si="390"/>
        <v>0</v>
      </c>
      <c r="BU162" s="10">
        <f t="shared" si="390"/>
        <v>0</v>
      </c>
    </row>
    <row r="163" spans="1:73" ht="26.4">
      <c r="A163" s="20" t="s">
        <v>160</v>
      </c>
      <c r="B163" s="43" t="s">
        <v>161</v>
      </c>
      <c r="C163" s="39">
        <f>VLOOKUP(A163,'Resumo Eventograma'!A:E,5,FALSE)</f>
        <v>1971554.34</v>
      </c>
      <c r="D163" s="17">
        <f>EDATE(D$7,E163)</f>
        <v>45566</v>
      </c>
      <c r="E163" s="35">
        <v>13</v>
      </c>
      <c r="F163" s="20">
        <v>6</v>
      </c>
      <c r="G163" s="3">
        <f t="shared" ref="G163" si="391">IF(F163&lt;&gt;"",H163-D163,"")</f>
        <v>211</v>
      </c>
      <c r="H163" s="4">
        <f t="shared" ref="H163" si="392">IFERROR(EOMONTH(D163,F163),"")</f>
        <v>45777</v>
      </c>
      <c r="I163" s="1" t="s">
        <v>7</v>
      </c>
      <c r="J163" s="7">
        <v>0</v>
      </c>
      <c r="K163" s="8">
        <f>IFERROR(IF(AND($D163&lt;=K$6,SUM($I163:J163)&lt;&gt;1),1/$F163,0),0)</f>
        <v>0</v>
      </c>
      <c r="L163" s="8">
        <f>IFERROR(IF(AND($D163&lt;=L$6,SUM($I163:K163)&lt;&gt;1),1/$F163,0),0)</f>
        <v>0</v>
      </c>
      <c r="M163" s="8">
        <f>IFERROR(IF(AND($D163&lt;=M$6,SUM($I163:L163)&lt;&gt;1),1/$F163,0),0)</f>
        <v>0</v>
      </c>
      <c r="N163" s="8">
        <f>IFERROR(IF(AND($D163&lt;=N$6,SUM($I163:M163)&lt;&gt;1),1/$F163,0),0)</f>
        <v>0</v>
      </c>
      <c r="O163" s="8">
        <f>IFERROR(IF(AND($D163&lt;=O$6,SUM($I163:N163)&lt;&gt;1),1/$F163,0),0)</f>
        <v>0</v>
      </c>
      <c r="P163" s="8">
        <f>IFERROR(IF(AND($D163&lt;=P$6,SUM($I163:O163)&lt;&gt;1),1/$F163,0),0)</f>
        <v>0</v>
      </c>
      <c r="Q163" s="8">
        <f>IFERROR(IF(AND($D163&lt;=Q$6,SUM($I163:P163)&lt;&gt;1),1/$F163,0),0)</f>
        <v>0</v>
      </c>
      <c r="R163" s="8">
        <f>IFERROR(IF(AND($D163&lt;=R$6,SUM($I163:Q163)&lt;&gt;1),1/$F163,0),0)</f>
        <v>0</v>
      </c>
      <c r="S163" s="8">
        <f>IFERROR(IF(AND($D163&lt;=S$6,SUM($I163:R163)&lt;&gt;1),1/$F163,0),0)</f>
        <v>0</v>
      </c>
      <c r="T163" s="8">
        <f>IFERROR(IF(AND($D163&lt;=T$6,SUM($I163:S163)&lt;&gt;1),1/$F163,0),0)</f>
        <v>0</v>
      </c>
      <c r="U163" s="8">
        <f>IFERROR(IF(AND($D163&lt;=U$6,SUM($I163:T163)&lt;&gt;1),1/$F163,0),0)</f>
        <v>0</v>
      </c>
      <c r="V163" s="8">
        <f>IFERROR(IF(AND($D163&lt;=V$6,SUM($I163:U163)&lt;&gt;1),1/$F163,0),0)</f>
        <v>0</v>
      </c>
      <c r="W163" s="8">
        <f>IFERROR(IF(AND($D163&lt;=W$6,SUM($I163:V163)&lt;&gt;1),1/$F163,0),0)</f>
        <v>0</v>
      </c>
      <c r="X163" s="8">
        <f>IFERROR(IF(AND($D163&lt;=X$6,SUM($I163:W163)&lt;&gt;1),1/$F163,0),0)</f>
        <v>0.16666666666666666</v>
      </c>
      <c r="Y163" s="8">
        <f>IFERROR(IF(AND($D163&lt;=Y$6,SUM($I163:X163)&lt;&gt;1),1/$F163,0),0)</f>
        <v>0.16666666666666666</v>
      </c>
      <c r="Z163" s="8">
        <f>IFERROR(IF(AND($D163&lt;=Z$6,SUM($I163:Y163)&lt;&gt;1),1/$F163,0),0)</f>
        <v>0.16666666666666666</v>
      </c>
      <c r="AA163" s="8">
        <f>IFERROR(IF(AND($D163&lt;=AA$6,SUM($I163:Z163)&lt;&gt;1),1/$F163,0),0)</f>
        <v>0.16666666666666666</v>
      </c>
      <c r="AB163" s="8">
        <f>IFERROR(IF(AND($D163&lt;=AB$6,SUM($I163:AA163)&lt;&gt;1),1/$F163,0),0)</f>
        <v>0.16666666666666666</v>
      </c>
      <c r="AC163" s="8">
        <f>IFERROR(IF(AND($D163&lt;=AC$6,SUM($I163:AB163)&lt;&gt;1),1/$F163,0),0)</f>
        <v>0.16666666666666666</v>
      </c>
      <c r="AD163" s="8">
        <f>IFERROR(IF(AND($D163&lt;=AD$6,SUM($I163:AC163)&lt;&gt;1),1/$F163,0),0)</f>
        <v>0</v>
      </c>
      <c r="AE163" s="8">
        <f>IFERROR(IF(AND($D163&lt;=AE$6,SUM($I163:AD163)&lt;&gt;1),1/$F163,0),0)</f>
        <v>0</v>
      </c>
      <c r="AF163" s="8">
        <f>IFERROR(IF(AND($D163&lt;=AF$6,SUM($I163:AE163)&lt;&gt;1),1/$F163,0),0)</f>
        <v>0</v>
      </c>
      <c r="AG163" s="8">
        <f>IFERROR(IF(AND($D163&lt;=AG$6,SUM($I163:AF163)&lt;&gt;1),1/$F163,0),0)</f>
        <v>0</v>
      </c>
      <c r="AH163" s="8">
        <f>IFERROR(IF(AND($D163&lt;=AH$6,SUM($I163:AG163)&lt;&gt;1),1/$F163,0),0)</f>
        <v>0</v>
      </c>
      <c r="AI163" s="8">
        <f>IFERROR(IF(AND($D163&lt;=AI$6,SUM($I163:AH163)&lt;&gt;1),1/$F163,0),0)</f>
        <v>0</v>
      </c>
      <c r="AJ163" s="8">
        <f>IFERROR(IF(AND($D163&lt;=AJ$6,SUM($I163:AI163)&lt;&gt;1),1/$F163,0),0)</f>
        <v>0</v>
      </c>
      <c r="AK163" s="8">
        <f>IFERROR(IF(AND($D163&lt;=AK$6,SUM($I163:AJ163)&lt;&gt;1),1/$F163,0),0)</f>
        <v>0</v>
      </c>
      <c r="AL163" s="8">
        <f>IFERROR(IF(AND($D163&lt;=AL$6,SUM($I163:AK163)&lt;&gt;1),1/$F163,0),0)</f>
        <v>0</v>
      </c>
      <c r="AM163" s="8">
        <f>IFERROR(IF(AND($D163&lt;=AM$6,SUM($I163:AL163)&lt;&gt;1),1/$F163,0),0)</f>
        <v>0</v>
      </c>
      <c r="AN163" s="8">
        <f>IFERROR(IF(AND($D163&lt;=AN$6,SUM($I163:AM163)&lt;&gt;1),1/$F163,0),0)</f>
        <v>0</v>
      </c>
      <c r="AO163" s="8">
        <f>IFERROR(IF(AND($D163&lt;=AO$6,SUM($I163:AN163)&lt;&gt;1),1/$F163,0),0)</f>
        <v>0</v>
      </c>
      <c r="AP163" s="8">
        <f>IFERROR(IF(AND($D163&lt;=AP$6,SUM($I163:AO163)&lt;&gt;1),1/$F163,0),0)</f>
        <v>0</v>
      </c>
      <c r="AQ163" s="8">
        <f>IFERROR(IF(AND($D163&lt;=AQ$6,SUM($I163:AP163)&lt;&gt;1),1/$F163,0),0)</f>
        <v>0</v>
      </c>
      <c r="AR163" s="8">
        <f>IFERROR(IF(AND($D163&lt;=AR$6,SUM($I163:AQ163)&lt;&gt;1),1/$F163,0),0)</f>
        <v>0</v>
      </c>
      <c r="AS163" s="8">
        <f>IFERROR(IF(AND($D163&lt;=AS$6,SUM($I163:AR163)&lt;&gt;1),1/$F163,0),0)</f>
        <v>0</v>
      </c>
      <c r="AT163" s="8">
        <f>IFERROR(IF(AND($D163&lt;=AT$6,SUM($I163:AS163)&lt;&gt;1),1/$F163,0),0)</f>
        <v>0</v>
      </c>
      <c r="AU163" s="8">
        <f>IFERROR(IF(AND($D163&lt;=AU$6,SUM($I163:AT163)&lt;&gt;1),1/$F163,0),0)</f>
        <v>0</v>
      </c>
      <c r="AV163" s="8">
        <f>IFERROR(IF(AND($D163&lt;=AV$6,SUM($I163:AU163)&lt;&gt;1),1/$F163,0),0)</f>
        <v>0</v>
      </c>
      <c r="AW163" s="8">
        <f>IFERROR(IF(AND($D163&lt;=AW$6,SUM($I163:AV163)&lt;&gt;1),1/$F163,0),0)</f>
        <v>0</v>
      </c>
      <c r="AX163" s="8">
        <f>IFERROR(IF(AND($D163&lt;=AX$6,SUM($I163:AW163)&lt;&gt;1),1/$F163,0),0)</f>
        <v>0</v>
      </c>
      <c r="AY163" s="8">
        <f>IFERROR(IF(AND($D163&lt;=AY$6,SUM($I163:AX163)&lt;&gt;1),1/$F163,0),0)</f>
        <v>0</v>
      </c>
      <c r="AZ163" s="8">
        <f>IFERROR(IF(AND($D163&lt;=AZ$6,SUM($I163:AY163)&lt;&gt;1),1/$F163,0),0)</f>
        <v>0</v>
      </c>
      <c r="BA163" s="8">
        <f>IFERROR(IF(AND($D163&lt;=BA$6,SUM($I163:AZ163)&lt;&gt;1),1/$F163,0),0)</f>
        <v>0</v>
      </c>
      <c r="BB163" s="8">
        <f>IFERROR(IF(AND($D163&lt;=BB$6,SUM($I163:BA163)&lt;&gt;1),1/$F163,0),0)</f>
        <v>0</v>
      </c>
      <c r="BC163" s="8">
        <f>IFERROR(IF(AND($D163&lt;=BC$6,SUM($I163:BB163)&lt;&gt;1),1/$F163,0),0)</f>
        <v>0</v>
      </c>
      <c r="BD163" s="8">
        <f>IFERROR(IF(AND($D163&lt;=BD$6,SUM($I163:BC163)&lt;&gt;1),1/$F163,0),0)</f>
        <v>0</v>
      </c>
      <c r="BE163" s="8">
        <f>IFERROR(IF(AND($D163&lt;=BE$6,SUM($I163:BD163)&lt;&gt;1),1/$F163,0),0)</f>
        <v>0</v>
      </c>
      <c r="BF163" s="8">
        <f>IFERROR(IF(AND($D163&lt;=BF$6,SUM($I163:BE163)&lt;&gt;1),1/$F163,0),0)</f>
        <v>0</v>
      </c>
      <c r="BG163" s="8">
        <f>IFERROR(IF(AND($D163&lt;=BG$6,SUM($I163:BF163)&lt;&gt;1),1/$F163,0),0)</f>
        <v>0</v>
      </c>
      <c r="BH163" s="8">
        <f>IFERROR(IF(AND($D163&lt;=BH$6,SUM($I163:BG163)&lt;&gt;1),1/$F163,0),0)</f>
        <v>0</v>
      </c>
      <c r="BI163" s="8">
        <f>IFERROR(IF(AND($D163&lt;=BI$6,SUM($I163:BH163)&lt;&gt;1),1/$F163,0),0)</f>
        <v>0</v>
      </c>
      <c r="BJ163" s="8">
        <f>IFERROR(IF(AND($D163&lt;=BJ$6,SUM($I163:BI163)&lt;&gt;1),1/$F163,0),0)</f>
        <v>0</v>
      </c>
      <c r="BK163" s="8">
        <f>IFERROR(IF(AND($D163&lt;=BK$6,SUM($I163:BJ163)&lt;&gt;1),1/$F163,0),0)</f>
        <v>0</v>
      </c>
      <c r="BL163" s="8">
        <f>IFERROR(IF(AND($D163&lt;=BL$6,SUM($I163:BK163)&lt;&gt;1),1/$F163,0),0)</f>
        <v>0</v>
      </c>
      <c r="BM163" s="8">
        <f>IFERROR(IF(AND($D163&lt;=BM$6,SUM($I163:BL163)&lt;&gt;1),1/$F163,0),0)</f>
        <v>0</v>
      </c>
      <c r="BN163" s="8">
        <f>IFERROR(IF(AND($D163&lt;=BN$6,SUM($I163:BM163)&lt;&gt;1),1/$F163,0),0)</f>
        <v>0</v>
      </c>
      <c r="BO163" s="8">
        <f>IFERROR(IF(AND($D163&lt;=BO$6,SUM($I163:BN163)&lt;&gt;1),1/$F163,0),0)</f>
        <v>0</v>
      </c>
      <c r="BP163" s="8">
        <f>IFERROR(IF(AND($D163&lt;=BP$6,SUM($I163:BO163)&lt;&gt;1),1/$F163,0),0)</f>
        <v>0</v>
      </c>
      <c r="BQ163" s="8">
        <f>IFERROR(IF(AND($D163&lt;=BQ$6,SUM($I163:BP163)&lt;&gt;1),1/$F163,0),0)</f>
        <v>0</v>
      </c>
      <c r="BR163" s="8">
        <f>IFERROR(IF(AND($D163&lt;=BR$6,SUM($I163:BQ163)&lt;&gt;1),1/$F163,0),0)</f>
        <v>0</v>
      </c>
      <c r="BS163" s="8">
        <f>IFERROR(IF(AND($D163&lt;=BS$6,SUM($I163:BR163)&lt;&gt;1),1/$F163,0),0)</f>
        <v>0</v>
      </c>
      <c r="BT163" s="8">
        <f>IFERROR(IF(AND($D163&lt;=BT$6,SUM($I163:BS163)&lt;&gt;1),1/$F163,0),0)</f>
        <v>0</v>
      </c>
      <c r="BU163" s="8">
        <f>IFERROR(IF(AND($D163&lt;=BU$6,SUM($I163:BT163)&lt;&gt;1),1/$F163,0),0)</f>
        <v>0</v>
      </c>
    </row>
    <row r="164" spans="1:73">
      <c r="A164" s="20"/>
      <c r="B164" s="43"/>
      <c r="C164" s="39"/>
      <c r="D164" s="17"/>
      <c r="E164" s="35">
        <v>8</v>
      </c>
      <c r="F164" s="20"/>
      <c r="G164" s="5"/>
      <c r="H164" s="6"/>
      <c r="I164" s="2" t="s">
        <v>8</v>
      </c>
      <c r="J164" s="9">
        <f t="shared" ref="J164:Y164" si="393">J163*$C163</f>
        <v>0</v>
      </c>
      <c r="K164" s="10">
        <f t="shared" si="393"/>
        <v>0</v>
      </c>
      <c r="L164" s="10">
        <f t="shared" si="393"/>
        <v>0</v>
      </c>
      <c r="M164" s="10">
        <f t="shared" si="393"/>
        <v>0</v>
      </c>
      <c r="N164" s="10">
        <f t="shared" si="393"/>
        <v>0</v>
      </c>
      <c r="O164" s="10">
        <f t="shared" si="393"/>
        <v>0</v>
      </c>
      <c r="P164" s="10">
        <f t="shared" si="393"/>
        <v>0</v>
      </c>
      <c r="Q164" s="10">
        <f t="shared" si="393"/>
        <v>0</v>
      </c>
      <c r="R164" s="10">
        <f t="shared" si="393"/>
        <v>0</v>
      </c>
      <c r="S164" s="10">
        <f t="shared" si="393"/>
        <v>0</v>
      </c>
      <c r="T164" s="10">
        <f t="shared" si="393"/>
        <v>0</v>
      </c>
      <c r="U164" s="10">
        <f t="shared" si="393"/>
        <v>0</v>
      </c>
      <c r="V164" s="10">
        <f t="shared" si="393"/>
        <v>0</v>
      </c>
      <c r="W164" s="10">
        <f t="shared" si="393"/>
        <v>0</v>
      </c>
      <c r="X164" s="10">
        <f t="shared" si="393"/>
        <v>328592.39</v>
      </c>
      <c r="Y164" s="10">
        <f t="shared" si="393"/>
        <v>328592.39</v>
      </c>
      <c r="Z164" s="10">
        <f t="shared" ref="Z164:BK164" si="394">Z163*$C163</f>
        <v>328592.39</v>
      </c>
      <c r="AA164" s="10">
        <f t="shared" si="394"/>
        <v>328592.39</v>
      </c>
      <c r="AB164" s="10">
        <f t="shared" si="394"/>
        <v>328592.39</v>
      </c>
      <c r="AC164" s="10">
        <f t="shared" si="394"/>
        <v>328592.39</v>
      </c>
      <c r="AD164" s="10">
        <f t="shared" si="394"/>
        <v>0</v>
      </c>
      <c r="AE164" s="10">
        <f t="shared" si="394"/>
        <v>0</v>
      </c>
      <c r="AF164" s="10">
        <f t="shared" si="394"/>
        <v>0</v>
      </c>
      <c r="AG164" s="10">
        <f t="shared" si="394"/>
        <v>0</v>
      </c>
      <c r="AH164" s="10">
        <f t="shared" si="394"/>
        <v>0</v>
      </c>
      <c r="AI164" s="10">
        <f t="shared" si="394"/>
        <v>0</v>
      </c>
      <c r="AJ164" s="10">
        <f t="shared" si="394"/>
        <v>0</v>
      </c>
      <c r="AK164" s="10">
        <f t="shared" si="394"/>
        <v>0</v>
      </c>
      <c r="AL164" s="10">
        <f t="shared" si="394"/>
        <v>0</v>
      </c>
      <c r="AM164" s="10">
        <f t="shared" si="394"/>
        <v>0</v>
      </c>
      <c r="AN164" s="10">
        <f t="shared" si="394"/>
        <v>0</v>
      </c>
      <c r="AO164" s="10">
        <f t="shared" si="394"/>
        <v>0</v>
      </c>
      <c r="AP164" s="10">
        <f t="shared" si="394"/>
        <v>0</v>
      </c>
      <c r="AQ164" s="10">
        <f t="shared" si="394"/>
        <v>0</v>
      </c>
      <c r="AR164" s="10">
        <f t="shared" si="394"/>
        <v>0</v>
      </c>
      <c r="AS164" s="10">
        <f t="shared" si="394"/>
        <v>0</v>
      </c>
      <c r="AT164" s="10">
        <f t="shared" si="394"/>
        <v>0</v>
      </c>
      <c r="AU164" s="10">
        <f t="shared" si="394"/>
        <v>0</v>
      </c>
      <c r="AV164" s="10">
        <f t="shared" si="394"/>
        <v>0</v>
      </c>
      <c r="AW164" s="10">
        <f t="shared" si="394"/>
        <v>0</v>
      </c>
      <c r="AX164" s="10">
        <f t="shared" si="394"/>
        <v>0</v>
      </c>
      <c r="AY164" s="10">
        <f t="shared" si="394"/>
        <v>0</v>
      </c>
      <c r="AZ164" s="10">
        <f t="shared" si="394"/>
        <v>0</v>
      </c>
      <c r="BA164" s="10">
        <f t="shared" si="394"/>
        <v>0</v>
      </c>
      <c r="BB164" s="10">
        <f t="shared" si="394"/>
        <v>0</v>
      </c>
      <c r="BC164" s="10">
        <f t="shared" si="394"/>
        <v>0</v>
      </c>
      <c r="BD164" s="10">
        <f t="shared" si="394"/>
        <v>0</v>
      </c>
      <c r="BE164" s="10">
        <f t="shared" si="394"/>
        <v>0</v>
      </c>
      <c r="BF164" s="10">
        <f t="shared" si="394"/>
        <v>0</v>
      </c>
      <c r="BG164" s="10">
        <f t="shared" si="394"/>
        <v>0</v>
      </c>
      <c r="BH164" s="10">
        <f t="shared" si="394"/>
        <v>0</v>
      </c>
      <c r="BI164" s="10">
        <f t="shared" si="394"/>
        <v>0</v>
      </c>
      <c r="BJ164" s="10">
        <f t="shared" si="394"/>
        <v>0</v>
      </c>
      <c r="BK164" s="10">
        <f t="shared" si="394"/>
        <v>0</v>
      </c>
      <c r="BL164" s="10">
        <f t="shared" ref="BL164:BU164" si="395">BL163*$C163</f>
        <v>0</v>
      </c>
      <c r="BM164" s="10">
        <f t="shared" si="395"/>
        <v>0</v>
      </c>
      <c r="BN164" s="10">
        <f t="shared" si="395"/>
        <v>0</v>
      </c>
      <c r="BO164" s="10">
        <f t="shared" si="395"/>
        <v>0</v>
      </c>
      <c r="BP164" s="10">
        <f t="shared" si="395"/>
        <v>0</v>
      </c>
      <c r="BQ164" s="10">
        <f t="shared" si="395"/>
        <v>0</v>
      </c>
      <c r="BR164" s="10">
        <f t="shared" si="395"/>
        <v>0</v>
      </c>
      <c r="BS164" s="10">
        <f t="shared" si="395"/>
        <v>0</v>
      </c>
      <c r="BT164" s="10">
        <f t="shared" si="395"/>
        <v>0</v>
      </c>
      <c r="BU164" s="10">
        <f t="shared" si="395"/>
        <v>0</v>
      </c>
    </row>
    <row r="165" spans="1:73" ht="26.4">
      <c r="A165" s="20" t="s">
        <v>162</v>
      </c>
      <c r="B165" s="43" t="s">
        <v>163</v>
      </c>
      <c r="C165" s="39">
        <f>VLOOKUP(A165,'Resumo Eventograma'!A:E,5,FALSE)</f>
        <v>5280628.0599999996</v>
      </c>
      <c r="D165" s="17">
        <f>EDATE(D$7,E165)</f>
        <v>45566</v>
      </c>
      <c r="E165" s="35">
        <v>13</v>
      </c>
      <c r="F165" s="20">
        <v>13</v>
      </c>
      <c r="G165" s="3">
        <f t="shared" ref="G165" si="396">IF(F165&lt;&gt;"",H165-D165,"")</f>
        <v>425</v>
      </c>
      <c r="H165" s="4">
        <f t="shared" ref="H165" si="397">IFERROR(EOMONTH(D165,F165),"")</f>
        <v>45991</v>
      </c>
      <c r="I165" s="1" t="s">
        <v>7</v>
      </c>
      <c r="J165" s="7">
        <v>0</v>
      </c>
      <c r="K165" s="8">
        <f>IFERROR(IF(AND($D165&lt;=K$6,SUM($I165:J165)&lt;&gt;1),1/$F165,0),0)</f>
        <v>0</v>
      </c>
      <c r="L165" s="8">
        <f>IFERROR(IF(AND($D165&lt;=L$6,SUM($I165:K165)&lt;&gt;1),1/$F165,0),0)</f>
        <v>0</v>
      </c>
      <c r="M165" s="8">
        <f>IFERROR(IF(AND($D165&lt;=M$6,SUM($I165:L165)&lt;&gt;1),1/$F165,0),0)</f>
        <v>0</v>
      </c>
      <c r="N165" s="8">
        <f>IFERROR(IF(AND($D165&lt;=N$6,SUM($I165:M165)&lt;&gt;1),1/$F165,0),0)</f>
        <v>0</v>
      </c>
      <c r="O165" s="8">
        <f>IFERROR(IF(AND($D165&lt;=O$6,SUM($I165:N165)&lt;&gt;1),1/$F165,0),0)</f>
        <v>0</v>
      </c>
      <c r="P165" s="8">
        <f>IFERROR(IF(AND($D165&lt;=P$6,SUM($I165:O165)&lt;&gt;1),1/$F165,0),0)</f>
        <v>0</v>
      </c>
      <c r="Q165" s="8">
        <f>IFERROR(IF(AND($D165&lt;=Q$6,SUM($I165:P165)&lt;&gt;1),1/$F165,0),0)</f>
        <v>0</v>
      </c>
      <c r="R165" s="8">
        <f>IFERROR(IF(AND($D165&lt;=R$6,SUM($I165:Q165)&lt;&gt;1),1/$F165,0),0)</f>
        <v>0</v>
      </c>
      <c r="S165" s="8">
        <f>IFERROR(IF(AND($D165&lt;=S$6,SUM($I165:R165)&lt;&gt;1),1/$F165,0),0)</f>
        <v>0</v>
      </c>
      <c r="T165" s="8">
        <f>IFERROR(IF(AND($D165&lt;=T$6,SUM($I165:S165)&lt;&gt;1),1/$F165,0),0)</f>
        <v>0</v>
      </c>
      <c r="U165" s="8">
        <f>IFERROR(IF(AND($D165&lt;=U$6,SUM($I165:T165)&lt;&gt;1),1/$F165,0),0)</f>
        <v>0</v>
      </c>
      <c r="V165" s="8">
        <f>IFERROR(IF(AND($D165&lt;=V$6,SUM($I165:U165)&lt;&gt;1),1/$F165,0),0)</f>
        <v>0</v>
      </c>
      <c r="W165" s="8">
        <f>IFERROR(IF(AND($D165&lt;=W$6,SUM($I165:V165)&lt;&gt;1),1/$F165,0),0)</f>
        <v>0</v>
      </c>
      <c r="X165" s="8">
        <f>IFERROR(IF(AND($D165&lt;=X$6,SUM($I165:W165)&lt;&gt;1),1/$F165,0),0)</f>
        <v>7.6923076923076927E-2</v>
      </c>
      <c r="Y165" s="8">
        <f>IFERROR(IF(AND($D165&lt;=Y$6,SUM($I165:X165)&lt;&gt;1),1/$F165,0),0)</f>
        <v>7.6923076923076927E-2</v>
      </c>
      <c r="Z165" s="8">
        <f>IFERROR(IF(AND($D165&lt;=Z$6,SUM($I165:Y165)&lt;&gt;1),1/$F165,0),0)</f>
        <v>7.6923076923076927E-2</v>
      </c>
      <c r="AA165" s="8">
        <f>IFERROR(IF(AND($D165&lt;=AA$6,SUM($I165:Z165)&lt;&gt;1),1/$F165,0),0)</f>
        <v>7.6923076923076927E-2</v>
      </c>
      <c r="AB165" s="8">
        <f>IFERROR(IF(AND($D165&lt;=AB$6,SUM($I165:AA165)&lt;&gt;1),1/$F165,0),0)</f>
        <v>7.6923076923076927E-2</v>
      </c>
      <c r="AC165" s="8">
        <f>IFERROR(IF(AND($D165&lt;=AC$6,SUM($I165:AB165)&lt;&gt;1),1/$F165,0),0)</f>
        <v>7.6923076923076927E-2</v>
      </c>
      <c r="AD165" s="8">
        <f>IFERROR(IF(AND($D165&lt;=AD$6,SUM($I165:AC165)&lt;&gt;1),1/$F165,0),0)</f>
        <v>7.6923076923076927E-2</v>
      </c>
      <c r="AE165" s="8">
        <f>IFERROR(IF(AND($D165&lt;=AE$6,SUM($I165:AD165)&lt;&gt;1),1/$F165,0),0)</f>
        <v>7.6923076923076927E-2</v>
      </c>
      <c r="AF165" s="8">
        <f>IFERROR(IF(AND($D165&lt;=AF$6,SUM($I165:AE165)&lt;&gt;1),1/$F165,0),0)</f>
        <v>7.6923076923076927E-2</v>
      </c>
      <c r="AG165" s="8">
        <f>IFERROR(IF(AND($D165&lt;=AG$6,SUM($I165:AF165)&lt;&gt;1),1/$F165,0),0)</f>
        <v>7.6923076923076927E-2</v>
      </c>
      <c r="AH165" s="8">
        <f>IFERROR(IF(AND($D165&lt;=AH$6,SUM($I165:AG165)&lt;&gt;1),1/$F165,0),0)</f>
        <v>7.6923076923076927E-2</v>
      </c>
      <c r="AI165" s="8">
        <f>IFERROR(IF(AND($D165&lt;=AI$6,SUM($I165:AH165)&lt;&gt;1),1/$F165,0),0)</f>
        <v>7.6923076923076927E-2</v>
      </c>
      <c r="AJ165" s="8">
        <f>IFERROR(IF(AND($D165&lt;=AJ$6,SUM($I165:AI165)&lt;&gt;1),1/$F165,0),0)</f>
        <v>7.6923076923076927E-2</v>
      </c>
      <c r="AK165" s="8">
        <f>IFERROR(IF(AND($D165&lt;=AK$6,SUM($I165:AJ165)&lt;&gt;1),1/$F165,0),0)</f>
        <v>0</v>
      </c>
      <c r="AL165" s="8">
        <f>IFERROR(IF(AND($D165&lt;=AL$6,SUM($I165:AK165)&lt;&gt;1),1/$F165,0),0)</f>
        <v>0</v>
      </c>
      <c r="AM165" s="8">
        <f>IFERROR(IF(AND($D165&lt;=AM$6,SUM($I165:AL165)&lt;&gt;1),1/$F165,0),0)</f>
        <v>0</v>
      </c>
      <c r="AN165" s="8">
        <f>IFERROR(IF(AND($D165&lt;=AN$6,SUM($I165:AM165)&lt;&gt;1),1/$F165,0),0)</f>
        <v>0</v>
      </c>
      <c r="AO165" s="8">
        <f>IFERROR(IF(AND($D165&lt;=AO$6,SUM($I165:AN165)&lt;&gt;1),1/$F165,0),0)</f>
        <v>0</v>
      </c>
      <c r="AP165" s="8">
        <f>IFERROR(IF(AND($D165&lt;=AP$6,SUM($I165:AO165)&lt;&gt;1),1/$F165,0),0)</f>
        <v>0</v>
      </c>
      <c r="AQ165" s="8">
        <f>IFERROR(IF(AND($D165&lt;=AQ$6,SUM($I165:AP165)&lt;&gt;1),1/$F165,0),0)</f>
        <v>0</v>
      </c>
      <c r="AR165" s="8">
        <f>IFERROR(IF(AND($D165&lt;=AR$6,SUM($I165:AQ165)&lt;&gt;1),1/$F165,0),0)</f>
        <v>0</v>
      </c>
      <c r="AS165" s="8">
        <f>IFERROR(IF(AND($D165&lt;=AS$6,SUM($I165:AR165)&lt;&gt;1),1/$F165,0),0)</f>
        <v>0</v>
      </c>
      <c r="AT165" s="8">
        <f>IFERROR(IF(AND($D165&lt;=AT$6,SUM($I165:AS165)&lt;&gt;1),1/$F165,0),0)</f>
        <v>0</v>
      </c>
      <c r="AU165" s="8">
        <f>IFERROR(IF(AND($D165&lt;=AU$6,SUM($I165:AT165)&lt;&gt;1),1/$F165,0),0)</f>
        <v>0</v>
      </c>
      <c r="AV165" s="8">
        <f>IFERROR(IF(AND($D165&lt;=AV$6,SUM($I165:AU165)&lt;&gt;1),1/$F165,0),0)</f>
        <v>0</v>
      </c>
      <c r="AW165" s="8">
        <f>IFERROR(IF(AND($D165&lt;=AW$6,SUM($I165:AV165)&lt;&gt;1),1/$F165,0),0)</f>
        <v>0</v>
      </c>
      <c r="AX165" s="8">
        <f>IFERROR(IF(AND($D165&lt;=AX$6,SUM($I165:AW165)&lt;&gt;1),1/$F165,0),0)</f>
        <v>0</v>
      </c>
      <c r="AY165" s="8">
        <f>IFERROR(IF(AND($D165&lt;=AY$6,SUM($I165:AX165)&lt;&gt;1),1/$F165,0),0)</f>
        <v>0</v>
      </c>
      <c r="AZ165" s="8">
        <f>IFERROR(IF(AND($D165&lt;=AZ$6,SUM($I165:AY165)&lt;&gt;1),1/$F165,0),0)</f>
        <v>0</v>
      </c>
      <c r="BA165" s="8">
        <f>IFERROR(IF(AND($D165&lt;=BA$6,SUM($I165:AZ165)&lt;&gt;1),1/$F165,0),0)</f>
        <v>0</v>
      </c>
      <c r="BB165" s="8">
        <f>IFERROR(IF(AND($D165&lt;=BB$6,SUM($I165:BA165)&lt;&gt;1),1/$F165,0),0)</f>
        <v>0</v>
      </c>
      <c r="BC165" s="8">
        <f>IFERROR(IF(AND($D165&lt;=BC$6,SUM($I165:BB165)&lt;&gt;1),1/$F165,0),0)</f>
        <v>0</v>
      </c>
      <c r="BD165" s="8">
        <f>IFERROR(IF(AND($D165&lt;=BD$6,SUM($I165:BC165)&lt;&gt;1),1/$F165,0),0)</f>
        <v>0</v>
      </c>
      <c r="BE165" s="8">
        <f>IFERROR(IF(AND($D165&lt;=BE$6,SUM($I165:BD165)&lt;&gt;1),1/$F165,0),0)</f>
        <v>0</v>
      </c>
      <c r="BF165" s="8">
        <f>IFERROR(IF(AND($D165&lt;=BF$6,SUM($I165:BE165)&lt;&gt;1),1/$F165,0),0)</f>
        <v>0</v>
      </c>
      <c r="BG165" s="8">
        <f>IFERROR(IF(AND($D165&lt;=BG$6,SUM($I165:BF165)&lt;&gt;1),1/$F165,0),0)</f>
        <v>0</v>
      </c>
      <c r="BH165" s="8">
        <f>IFERROR(IF(AND($D165&lt;=BH$6,SUM($I165:BG165)&lt;&gt;1),1/$F165,0),0)</f>
        <v>0</v>
      </c>
      <c r="BI165" s="8">
        <f>IFERROR(IF(AND($D165&lt;=BI$6,SUM($I165:BH165)&lt;&gt;1),1/$F165,0),0)</f>
        <v>0</v>
      </c>
      <c r="BJ165" s="8">
        <f>IFERROR(IF(AND($D165&lt;=BJ$6,SUM($I165:BI165)&lt;&gt;1),1/$F165,0),0)</f>
        <v>0</v>
      </c>
      <c r="BK165" s="8">
        <f>IFERROR(IF(AND($D165&lt;=BK$6,SUM($I165:BJ165)&lt;&gt;1),1/$F165,0),0)</f>
        <v>0</v>
      </c>
      <c r="BL165" s="8">
        <f>IFERROR(IF(AND($D165&lt;=BL$6,SUM($I165:BK165)&lt;&gt;1),1/$F165,0),0)</f>
        <v>0</v>
      </c>
      <c r="BM165" s="8">
        <f>IFERROR(IF(AND($D165&lt;=BM$6,SUM($I165:BL165)&lt;&gt;1),1/$F165,0),0)</f>
        <v>0</v>
      </c>
      <c r="BN165" s="8">
        <f>IFERROR(IF(AND($D165&lt;=BN$6,SUM($I165:BM165)&lt;&gt;1),1/$F165,0),0)</f>
        <v>0</v>
      </c>
      <c r="BO165" s="8">
        <f>IFERROR(IF(AND($D165&lt;=BO$6,SUM($I165:BN165)&lt;&gt;1),1/$F165,0),0)</f>
        <v>0</v>
      </c>
      <c r="BP165" s="8">
        <f>IFERROR(IF(AND($D165&lt;=BP$6,SUM($I165:BO165)&lt;&gt;1),1/$F165,0),0)</f>
        <v>0</v>
      </c>
      <c r="BQ165" s="8">
        <f>IFERROR(IF(AND($D165&lt;=BQ$6,SUM($I165:BP165)&lt;&gt;1),1/$F165,0),0)</f>
        <v>0</v>
      </c>
      <c r="BR165" s="8">
        <f>IFERROR(IF(AND($D165&lt;=BR$6,SUM($I165:BQ165)&lt;&gt;1),1/$F165,0),0)</f>
        <v>0</v>
      </c>
      <c r="BS165" s="8">
        <f>IFERROR(IF(AND($D165&lt;=BS$6,SUM($I165:BR165)&lt;&gt;1),1/$F165,0),0)</f>
        <v>0</v>
      </c>
      <c r="BT165" s="8">
        <f>IFERROR(IF(AND($D165&lt;=BT$6,SUM($I165:BS165)&lt;&gt;1),1/$F165,0),0)</f>
        <v>0</v>
      </c>
      <c r="BU165" s="8">
        <f>IFERROR(IF(AND($D165&lt;=BU$6,SUM($I165:BT165)&lt;&gt;1),1/$F165,0),0)</f>
        <v>0</v>
      </c>
    </row>
    <row r="166" spans="1:73">
      <c r="A166" s="20"/>
      <c r="B166" s="43"/>
      <c r="C166" s="39"/>
      <c r="D166" s="17"/>
      <c r="E166" s="35">
        <v>8</v>
      </c>
      <c r="F166" s="20"/>
      <c r="G166" s="5"/>
      <c r="H166" s="6"/>
      <c r="I166" s="2" t="s">
        <v>8</v>
      </c>
      <c r="J166" s="9">
        <f t="shared" ref="J166:Y166" si="398">J165*$C165</f>
        <v>0</v>
      </c>
      <c r="K166" s="10">
        <f t="shared" si="398"/>
        <v>0</v>
      </c>
      <c r="L166" s="10">
        <f t="shared" si="398"/>
        <v>0</v>
      </c>
      <c r="M166" s="10">
        <f t="shared" si="398"/>
        <v>0</v>
      </c>
      <c r="N166" s="10">
        <f t="shared" si="398"/>
        <v>0</v>
      </c>
      <c r="O166" s="10">
        <f t="shared" si="398"/>
        <v>0</v>
      </c>
      <c r="P166" s="10">
        <f t="shared" si="398"/>
        <v>0</v>
      </c>
      <c r="Q166" s="10">
        <f t="shared" si="398"/>
        <v>0</v>
      </c>
      <c r="R166" s="10">
        <f t="shared" si="398"/>
        <v>0</v>
      </c>
      <c r="S166" s="10">
        <f t="shared" si="398"/>
        <v>0</v>
      </c>
      <c r="T166" s="10">
        <f t="shared" si="398"/>
        <v>0</v>
      </c>
      <c r="U166" s="10">
        <f t="shared" si="398"/>
        <v>0</v>
      </c>
      <c r="V166" s="10">
        <f t="shared" si="398"/>
        <v>0</v>
      </c>
      <c r="W166" s="10">
        <f t="shared" si="398"/>
        <v>0</v>
      </c>
      <c r="X166" s="10">
        <f t="shared" si="398"/>
        <v>406202.15846153843</v>
      </c>
      <c r="Y166" s="10">
        <f t="shared" si="398"/>
        <v>406202.15846153843</v>
      </c>
      <c r="Z166" s="10">
        <f t="shared" ref="Z166:BK166" si="399">Z165*$C165</f>
        <v>406202.15846153843</v>
      </c>
      <c r="AA166" s="10">
        <f t="shared" si="399"/>
        <v>406202.15846153843</v>
      </c>
      <c r="AB166" s="10">
        <f t="shared" si="399"/>
        <v>406202.15846153843</v>
      </c>
      <c r="AC166" s="10">
        <f t="shared" si="399"/>
        <v>406202.15846153843</v>
      </c>
      <c r="AD166" s="10">
        <f t="shared" si="399"/>
        <v>406202.15846153843</v>
      </c>
      <c r="AE166" s="10">
        <f t="shared" si="399"/>
        <v>406202.15846153843</v>
      </c>
      <c r="AF166" s="10">
        <f t="shared" si="399"/>
        <v>406202.15846153843</v>
      </c>
      <c r="AG166" s="10">
        <f t="shared" si="399"/>
        <v>406202.15846153843</v>
      </c>
      <c r="AH166" s="10">
        <f t="shared" si="399"/>
        <v>406202.15846153843</v>
      </c>
      <c r="AI166" s="10">
        <f t="shared" si="399"/>
        <v>406202.15846153843</v>
      </c>
      <c r="AJ166" s="10">
        <f t="shared" si="399"/>
        <v>406202.15846153843</v>
      </c>
      <c r="AK166" s="10">
        <f t="shared" si="399"/>
        <v>0</v>
      </c>
      <c r="AL166" s="10">
        <f t="shared" si="399"/>
        <v>0</v>
      </c>
      <c r="AM166" s="10">
        <f t="shared" si="399"/>
        <v>0</v>
      </c>
      <c r="AN166" s="10">
        <f t="shared" si="399"/>
        <v>0</v>
      </c>
      <c r="AO166" s="10">
        <f t="shared" si="399"/>
        <v>0</v>
      </c>
      <c r="AP166" s="10">
        <f t="shared" si="399"/>
        <v>0</v>
      </c>
      <c r="AQ166" s="10">
        <f t="shared" si="399"/>
        <v>0</v>
      </c>
      <c r="AR166" s="10">
        <f t="shared" si="399"/>
        <v>0</v>
      </c>
      <c r="AS166" s="10">
        <f t="shared" si="399"/>
        <v>0</v>
      </c>
      <c r="AT166" s="10">
        <f t="shared" si="399"/>
        <v>0</v>
      </c>
      <c r="AU166" s="10">
        <f t="shared" si="399"/>
        <v>0</v>
      </c>
      <c r="AV166" s="10">
        <f t="shared" si="399"/>
        <v>0</v>
      </c>
      <c r="AW166" s="10">
        <f t="shared" si="399"/>
        <v>0</v>
      </c>
      <c r="AX166" s="10">
        <f t="shared" si="399"/>
        <v>0</v>
      </c>
      <c r="AY166" s="10">
        <f t="shared" si="399"/>
        <v>0</v>
      </c>
      <c r="AZ166" s="10">
        <f t="shared" si="399"/>
        <v>0</v>
      </c>
      <c r="BA166" s="10">
        <f t="shared" si="399"/>
        <v>0</v>
      </c>
      <c r="BB166" s="10">
        <f t="shared" si="399"/>
        <v>0</v>
      </c>
      <c r="BC166" s="10">
        <f t="shared" si="399"/>
        <v>0</v>
      </c>
      <c r="BD166" s="10">
        <f t="shared" si="399"/>
        <v>0</v>
      </c>
      <c r="BE166" s="10">
        <f t="shared" si="399"/>
        <v>0</v>
      </c>
      <c r="BF166" s="10">
        <f t="shared" si="399"/>
        <v>0</v>
      </c>
      <c r="BG166" s="10">
        <f t="shared" si="399"/>
        <v>0</v>
      </c>
      <c r="BH166" s="10">
        <f t="shared" si="399"/>
        <v>0</v>
      </c>
      <c r="BI166" s="10">
        <f t="shared" si="399"/>
        <v>0</v>
      </c>
      <c r="BJ166" s="10">
        <f t="shared" si="399"/>
        <v>0</v>
      </c>
      <c r="BK166" s="10">
        <f t="shared" si="399"/>
        <v>0</v>
      </c>
      <c r="BL166" s="10">
        <f t="shared" ref="BL166:BU166" si="400">BL165*$C165</f>
        <v>0</v>
      </c>
      <c r="BM166" s="10">
        <f t="shared" si="400"/>
        <v>0</v>
      </c>
      <c r="BN166" s="10">
        <f t="shared" si="400"/>
        <v>0</v>
      </c>
      <c r="BO166" s="10">
        <f t="shared" si="400"/>
        <v>0</v>
      </c>
      <c r="BP166" s="10">
        <f t="shared" si="400"/>
        <v>0</v>
      </c>
      <c r="BQ166" s="10">
        <f t="shared" si="400"/>
        <v>0</v>
      </c>
      <c r="BR166" s="10">
        <f t="shared" si="400"/>
        <v>0</v>
      </c>
      <c r="BS166" s="10">
        <f t="shared" si="400"/>
        <v>0</v>
      </c>
      <c r="BT166" s="10">
        <f t="shared" si="400"/>
        <v>0</v>
      </c>
      <c r="BU166" s="10">
        <f t="shared" si="400"/>
        <v>0</v>
      </c>
    </row>
    <row r="167" spans="1:73" ht="26.4">
      <c r="A167" s="20" t="s">
        <v>164</v>
      </c>
      <c r="B167" s="43" t="s">
        <v>297</v>
      </c>
      <c r="C167" s="39">
        <f>VLOOKUP(A167,'Resumo Eventograma'!A:E,5,FALSE)</f>
        <v>1325587.06</v>
      </c>
      <c r="D167" s="17">
        <f>EDATE(D$7,E167)</f>
        <v>46054</v>
      </c>
      <c r="E167" s="35">
        <v>29</v>
      </c>
      <c r="F167" s="20">
        <v>18</v>
      </c>
      <c r="G167" s="3">
        <f t="shared" ref="G167" si="401">IF(F167&lt;&gt;"",H167-D167,"")</f>
        <v>576</v>
      </c>
      <c r="H167" s="4">
        <f t="shared" ref="H167" si="402">IFERROR(EOMONTH(D167,F167),"")</f>
        <v>46630</v>
      </c>
      <c r="I167" s="1" t="s">
        <v>7</v>
      </c>
      <c r="J167" s="7">
        <v>0</v>
      </c>
      <c r="K167" s="8">
        <f>IFERROR(IF(AND($D167&lt;=K$6,SUM($I167:J167)&lt;&gt;1),1/$F167,0),0)</f>
        <v>0</v>
      </c>
      <c r="L167" s="8">
        <f>IFERROR(IF(AND($D167&lt;=L$6,SUM($I167:K167)&lt;&gt;1),1/$F167,0),0)</f>
        <v>0</v>
      </c>
      <c r="M167" s="8">
        <f>IFERROR(IF(AND($D167&lt;=M$6,SUM($I167:L167)&lt;&gt;1),1/$F167,0),0)</f>
        <v>0</v>
      </c>
      <c r="N167" s="8">
        <f>IFERROR(IF(AND($D167&lt;=N$6,SUM($I167:M167)&lt;&gt;1),1/$F167,0),0)</f>
        <v>0</v>
      </c>
      <c r="O167" s="8">
        <f>IFERROR(IF(AND($D167&lt;=O$6,SUM($I167:N167)&lt;&gt;1),1/$F167,0),0)</f>
        <v>0</v>
      </c>
      <c r="P167" s="8">
        <f>IFERROR(IF(AND($D167&lt;=P$6,SUM($I167:O167)&lt;&gt;1),1/$F167,0),0)</f>
        <v>0</v>
      </c>
      <c r="Q167" s="8">
        <f>IFERROR(IF(AND($D167&lt;=Q$6,SUM($I167:P167)&lt;&gt;1),1/$F167,0),0)</f>
        <v>0</v>
      </c>
      <c r="R167" s="8">
        <f>IFERROR(IF(AND($D167&lt;=R$6,SUM($I167:Q167)&lt;&gt;1),1/$F167,0),0)</f>
        <v>0</v>
      </c>
      <c r="S167" s="8">
        <f>IFERROR(IF(AND($D167&lt;=S$6,SUM($I167:R167)&lt;&gt;1),1/$F167,0),0)</f>
        <v>0</v>
      </c>
      <c r="T167" s="8">
        <f>IFERROR(IF(AND($D167&lt;=T$6,SUM($I167:S167)&lt;&gt;1),1/$F167,0),0)</f>
        <v>0</v>
      </c>
      <c r="U167" s="8">
        <f>IFERROR(IF(AND($D167&lt;=U$6,SUM($I167:T167)&lt;&gt;1),1/$F167,0),0)</f>
        <v>0</v>
      </c>
      <c r="V167" s="8">
        <f>IFERROR(IF(AND($D167&lt;=V$6,SUM($I167:U167)&lt;&gt;1),1/$F167,0),0)</f>
        <v>0</v>
      </c>
      <c r="W167" s="8">
        <f>IFERROR(IF(AND($D167&lt;=W$6,SUM($I167:V167)&lt;&gt;1),1/$F167,0),0)</f>
        <v>0</v>
      </c>
      <c r="X167" s="8">
        <f>IFERROR(IF(AND($D167&lt;=X$6,SUM($I167:W167)&lt;&gt;1),1/$F167,0),0)</f>
        <v>0</v>
      </c>
      <c r="Y167" s="8">
        <f>IFERROR(IF(AND($D167&lt;=Y$6,SUM($I167:X167)&lt;&gt;1),1/$F167,0),0)</f>
        <v>0</v>
      </c>
      <c r="Z167" s="8">
        <f>IFERROR(IF(AND($D167&lt;=Z$6,SUM($I167:Y167)&lt;&gt;1),1/$F167,0),0)</f>
        <v>0</v>
      </c>
      <c r="AA167" s="8">
        <f>IFERROR(IF(AND($D167&lt;=AA$6,SUM($I167:Z167)&lt;&gt;1),1/$F167,0),0)</f>
        <v>0</v>
      </c>
      <c r="AB167" s="8">
        <f>IFERROR(IF(AND($D167&lt;=AB$6,SUM($I167:AA167)&lt;&gt;1),1/$F167,0),0)</f>
        <v>0</v>
      </c>
      <c r="AC167" s="8">
        <f>IFERROR(IF(AND($D167&lt;=AC$6,SUM($I167:AB167)&lt;&gt;1),1/$F167,0),0)</f>
        <v>0</v>
      </c>
      <c r="AD167" s="8">
        <f>IFERROR(IF(AND($D167&lt;=AD$6,SUM($I167:AC167)&lt;&gt;1),1/$F167,0),0)</f>
        <v>0</v>
      </c>
      <c r="AE167" s="8">
        <f>IFERROR(IF(AND($D167&lt;=AE$6,SUM($I167:AD167)&lt;&gt;1),1/$F167,0),0)</f>
        <v>0</v>
      </c>
      <c r="AF167" s="8">
        <f>IFERROR(IF(AND($D167&lt;=AF$6,SUM($I167:AE167)&lt;&gt;1),1/$F167,0),0)</f>
        <v>0</v>
      </c>
      <c r="AG167" s="8">
        <f>IFERROR(IF(AND($D167&lt;=AG$6,SUM($I167:AF167)&lt;&gt;1),1/$F167,0),0)</f>
        <v>0</v>
      </c>
      <c r="AH167" s="8">
        <f>IFERROR(IF(AND($D167&lt;=AH$6,SUM($I167:AG167)&lt;&gt;1),1/$F167,0),0)</f>
        <v>0</v>
      </c>
      <c r="AI167" s="8">
        <f>IFERROR(IF(AND($D167&lt;=AI$6,SUM($I167:AH167)&lt;&gt;1),1/$F167,0),0)</f>
        <v>0</v>
      </c>
      <c r="AJ167" s="8">
        <f>IFERROR(IF(AND($D167&lt;=AJ$6,SUM($I167:AI167)&lt;&gt;1),1/$F167,0),0)</f>
        <v>0</v>
      </c>
      <c r="AK167" s="8">
        <f>IFERROR(IF(AND($D167&lt;=AK$6,SUM($I167:AJ167)&lt;&gt;1),1/$F167,0),0)</f>
        <v>0</v>
      </c>
      <c r="AL167" s="8">
        <f>IFERROR(IF(AND($D167&lt;=AL$6,SUM($I167:AK167)&lt;&gt;1),1/$F167,0),0)</f>
        <v>0</v>
      </c>
      <c r="AM167" s="8">
        <f>IFERROR(IF(AND($D167&lt;=AM$6,SUM($I167:AL167)&lt;&gt;1),1/$F167,0),0)</f>
        <v>0</v>
      </c>
      <c r="AN167" s="8">
        <f>IFERROR(IF(AND($D167&lt;=AN$6,SUM($I167:AM167)&lt;&gt;1),1/$F167,0),0)</f>
        <v>5.5555555555555552E-2</v>
      </c>
      <c r="AO167" s="8">
        <f>IFERROR(IF(AND($D167&lt;=AO$6,SUM($I167:AN167)&lt;&gt;1),1/$F167,0),0)</f>
        <v>5.5555555555555552E-2</v>
      </c>
      <c r="AP167" s="8">
        <f>IFERROR(IF(AND($D167&lt;=AP$6,SUM($I167:AO167)&lt;&gt;1),1/$F167,0),0)</f>
        <v>5.5555555555555552E-2</v>
      </c>
      <c r="AQ167" s="8">
        <f>IFERROR(IF(AND($D167&lt;=AQ$6,SUM($I167:AP167)&lt;&gt;1),1/$F167,0),0)</f>
        <v>5.5555555555555552E-2</v>
      </c>
      <c r="AR167" s="8">
        <f>IFERROR(IF(AND($D167&lt;=AR$6,SUM($I167:AQ167)&lt;&gt;1),1/$F167,0),0)</f>
        <v>5.5555555555555552E-2</v>
      </c>
      <c r="AS167" s="8">
        <f>IFERROR(IF(AND($D167&lt;=AS$6,SUM($I167:AR167)&lt;&gt;1),1/$F167,0),0)</f>
        <v>5.5555555555555552E-2</v>
      </c>
      <c r="AT167" s="8">
        <f>IFERROR(IF(AND($D167&lt;=AT$6,SUM($I167:AS167)&lt;&gt;1),1/$F167,0),0)</f>
        <v>5.5555555555555552E-2</v>
      </c>
      <c r="AU167" s="8">
        <f>IFERROR(IF(AND($D167&lt;=AU$6,SUM($I167:AT167)&lt;&gt;1),1/$F167,0),0)</f>
        <v>5.5555555555555552E-2</v>
      </c>
      <c r="AV167" s="8">
        <f>IFERROR(IF(AND($D167&lt;=AV$6,SUM($I167:AU167)&lt;&gt;1),1/$F167,0),0)</f>
        <v>5.5555555555555552E-2</v>
      </c>
      <c r="AW167" s="8">
        <f>IFERROR(IF(AND($D167&lt;=AW$6,SUM($I167:AV167)&lt;&gt;1),1/$F167,0),0)</f>
        <v>5.5555555555555552E-2</v>
      </c>
      <c r="AX167" s="8">
        <f>IFERROR(IF(AND($D167&lt;=AX$6,SUM($I167:AW167)&lt;&gt;1),1/$F167,0),0)</f>
        <v>5.5555555555555552E-2</v>
      </c>
      <c r="AY167" s="8">
        <f>IFERROR(IF(AND($D167&lt;=AY$6,SUM($I167:AX167)&lt;&gt;1),1/$F167,0),0)</f>
        <v>5.5555555555555552E-2</v>
      </c>
      <c r="AZ167" s="8">
        <f>IFERROR(IF(AND($D167&lt;=AZ$6,SUM($I167:AY167)&lt;&gt;1),1/$F167,0),0)</f>
        <v>5.5555555555555552E-2</v>
      </c>
      <c r="BA167" s="8">
        <f>IFERROR(IF(AND($D167&lt;=BA$6,SUM($I167:AZ167)&lt;&gt;1),1/$F167,0),0)</f>
        <v>5.5555555555555552E-2</v>
      </c>
      <c r="BB167" s="8">
        <f>IFERROR(IF(AND($D167&lt;=BB$6,SUM($I167:BA167)&lt;&gt;1),1/$F167,0),0)</f>
        <v>5.5555555555555552E-2</v>
      </c>
      <c r="BC167" s="8">
        <f>IFERROR(IF(AND($D167&lt;=BC$6,SUM($I167:BB167)&lt;&gt;1),1/$F167,0),0)</f>
        <v>5.5555555555555552E-2</v>
      </c>
      <c r="BD167" s="8">
        <f>IFERROR(IF(AND($D167&lt;=BD$6,SUM($I167:BC167)&lt;&gt;1),1/$F167,0),0)</f>
        <v>5.5555555555555552E-2</v>
      </c>
      <c r="BE167" s="8">
        <f>IFERROR(IF(AND($D167&lt;=BE$6,SUM($I167:BD167)&lt;&gt;1),1/$F167,0),0)</f>
        <v>5.5555555555555552E-2</v>
      </c>
      <c r="BF167" s="8">
        <f>IFERROR(IF(AND($D167&lt;=BF$6,SUM($I167:BE167)&lt;&gt;1),1/$F167,0),0)</f>
        <v>0</v>
      </c>
      <c r="BG167" s="8">
        <f>IFERROR(IF(AND($D167&lt;=BG$6,SUM($I167:BF167)&lt;&gt;1),1/$F167,0),0)</f>
        <v>0</v>
      </c>
      <c r="BH167" s="8">
        <f>IFERROR(IF(AND($D167&lt;=BH$6,SUM($I167:BG167)&lt;&gt;1),1/$F167,0),0)</f>
        <v>0</v>
      </c>
      <c r="BI167" s="8">
        <f>IFERROR(IF(AND($D167&lt;=BI$6,SUM($I167:BH167)&lt;&gt;1),1/$F167,0),0)</f>
        <v>0</v>
      </c>
      <c r="BJ167" s="8">
        <f>IFERROR(IF(AND($D167&lt;=BJ$6,SUM($I167:BI167)&lt;&gt;1),1/$F167,0),0)</f>
        <v>0</v>
      </c>
      <c r="BK167" s="8">
        <f>IFERROR(IF(AND($D167&lt;=BK$6,SUM($I167:BJ167)&lt;&gt;1),1/$F167,0),0)</f>
        <v>0</v>
      </c>
      <c r="BL167" s="8">
        <f>IFERROR(IF(AND($D167&lt;=BL$6,SUM($I167:BK167)&lt;&gt;1),1/$F167,0),0)</f>
        <v>0</v>
      </c>
      <c r="BM167" s="8">
        <f>IFERROR(IF(AND($D167&lt;=BM$6,SUM($I167:BL167)&lt;&gt;1),1/$F167,0),0)</f>
        <v>0</v>
      </c>
      <c r="BN167" s="8">
        <f>IFERROR(IF(AND($D167&lt;=BN$6,SUM($I167:BM167)&lt;&gt;1),1/$F167,0),0)</f>
        <v>0</v>
      </c>
      <c r="BO167" s="8">
        <f>IFERROR(IF(AND($D167&lt;=BO$6,SUM($I167:BN167)&lt;&gt;1),1/$F167,0),0)</f>
        <v>0</v>
      </c>
      <c r="BP167" s="8">
        <f>IFERROR(IF(AND($D167&lt;=BP$6,SUM($I167:BO167)&lt;&gt;1),1/$F167,0),0)</f>
        <v>0</v>
      </c>
      <c r="BQ167" s="8">
        <f>IFERROR(IF(AND($D167&lt;=BQ$6,SUM($I167:BP167)&lt;&gt;1),1/$F167,0),0)</f>
        <v>0</v>
      </c>
      <c r="BR167" s="8">
        <f>IFERROR(IF(AND($D167&lt;=BR$6,SUM($I167:BQ167)&lt;&gt;1),1/$F167,0),0)</f>
        <v>0</v>
      </c>
      <c r="BS167" s="8">
        <f>IFERROR(IF(AND($D167&lt;=BS$6,SUM($I167:BR167)&lt;&gt;1),1/$F167,0),0)</f>
        <v>0</v>
      </c>
      <c r="BT167" s="8">
        <f>IFERROR(IF(AND($D167&lt;=BT$6,SUM($I167:BS167)&lt;&gt;1),1/$F167,0),0)</f>
        <v>0</v>
      </c>
      <c r="BU167" s="8">
        <f>IFERROR(IF(AND($D167&lt;=BU$6,SUM($I167:BT167)&lt;&gt;1),1/$F167,0),0)</f>
        <v>0</v>
      </c>
    </row>
    <row r="168" spans="1:73">
      <c r="A168" s="20"/>
      <c r="B168" s="43"/>
      <c r="C168" s="39"/>
      <c r="D168" s="17"/>
      <c r="E168" s="35">
        <v>8</v>
      </c>
      <c r="F168" s="20"/>
      <c r="G168" s="5"/>
      <c r="H168" s="6"/>
      <c r="I168" s="2" t="s">
        <v>8</v>
      </c>
      <c r="J168" s="9">
        <f t="shared" ref="J168:Y168" si="403">J167*$C167</f>
        <v>0</v>
      </c>
      <c r="K168" s="10">
        <f t="shared" si="403"/>
        <v>0</v>
      </c>
      <c r="L168" s="10">
        <f t="shared" si="403"/>
        <v>0</v>
      </c>
      <c r="M168" s="10">
        <f t="shared" si="403"/>
        <v>0</v>
      </c>
      <c r="N168" s="10">
        <f t="shared" si="403"/>
        <v>0</v>
      </c>
      <c r="O168" s="10">
        <f t="shared" si="403"/>
        <v>0</v>
      </c>
      <c r="P168" s="10">
        <f t="shared" si="403"/>
        <v>0</v>
      </c>
      <c r="Q168" s="10">
        <f t="shared" si="403"/>
        <v>0</v>
      </c>
      <c r="R168" s="10">
        <f t="shared" si="403"/>
        <v>0</v>
      </c>
      <c r="S168" s="10">
        <f t="shared" si="403"/>
        <v>0</v>
      </c>
      <c r="T168" s="10">
        <f t="shared" si="403"/>
        <v>0</v>
      </c>
      <c r="U168" s="10">
        <f t="shared" si="403"/>
        <v>0</v>
      </c>
      <c r="V168" s="10">
        <f t="shared" si="403"/>
        <v>0</v>
      </c>
      <c r="W168" s="10">
        <f t="shared" si="403"/>
        <v>0</v>
      </c>
      <c r="X168" s="10">
        <f t="shared" si="403"/>
        <v>0</v>
      </c>
      <c r="Y168" s="10">
        <f t="shared" si="403"/>
        <v>0</v>
      </c>
      <c r="Z168" s="10">
        <f t="shared" ref="Z168:BK168" si="404">Z167*$C167</f>
        <v>0</v>
      </c>
      <c r="AA168" s="10">
        <f t="shared" si="404"/>
        <v>0</v>
      </c>
      <c r="AB168" s="10">
        <f t="shared" si="404"/>
        <v>0</v>
      </c>
      <c r="AC168" s="10">
        <f t="shared" si="404"/>
        <v>0</v>
      </c>
      <c r="AD168" s="10">
        <f t="shared" si="404"/>
        <v>0</v>
      </c>
      <c r="AE168" s="10">
        <f t="shared" si="404"/>
        <v>0</v>
      </c>
      <c r="AF168" s="10">
        <f t="shared" si="404"/>
        <v>0</v>
      </c>
      <c r="AG168" s="10">
        <f t="shared" si="404"/>
        <v>0</v>
      </c>
      <c r="AH168" s="10">
        <f t="shared" si="404"/>
        <v>0</v>
      </c>
      <c r="AI168" s="10">
        <f t="shared" si="404"/>
        <v>0</v>
      </c>
      <c r="AJ168" s="10">
        <f t="shared" si="404"/>
        <v>0</v>
      </c>
      <c r="AK168" s="10">
        <f t="shared" si="404"/>
        <v>0</v>
      </c>
      <c r="AL168" s="10">
        <f t="shared" si="404"/>
        <v>0</v>
      </c>
      <c r="AM168" s="10">
        <f t="shared" si="404"/>
        <v>0</v>
      </c>
      <c r="AN168" s="10">
        <f t="shared" si="404"/>
        <v>73643.72555555556</v>
      </c>
      <c r="AO168" s="10">
        <f t="shared" si="404"/>
        <v>73643.72555555556</v>
      </c>
      <c r="AP168" s="10">
        <f t="shared" si="404"/>
        <v>73643.72555555556</v>
      </c>
      <c r="AQ168" s="10">
        <f t="shared" si="404"/>
        <v>73643.72555555556</v>
      </c>
      <c r="AR168" s="10">
        <f t="shared" si="404"/>
        <v>73643.72555555556</v>
      </c>
      <c r="AS168" s="10">
        <f t="shared" si="404"/>
        <v>73643.72555555556</v>
      </c>
      <c r="AT168" s="10">
        <f t="shared" si="404"/>
        <v>73643.72555555556</v>
      </c>
      <c r="AU168" s="10">
        <f t="shared" si="404"/>
        <v>73643.72555555556</v>
      </c>
      <c r="AV168" s="10">
        <f t="shared" si="404"/>
        <v>73643.72555555556</v>
      </c>
      <c r="AW168" s="10">
        <f t="shared" si="404"/>
        <v>73643.72555555556</v>
      </c>
      <c r="AX168" s="10">
        <f t="shared" si="404"/>
        <v>73643.72555555556</v>
      </c>
      <c r="AY168" s="10">
        <f t="shared" si="404"/>
        <v>73643.72555555556</v>
      </c>
      <c r="AZ168" s="10">
        <f t="shared" si="404"/>
        <v>73643.72555555556</v>
      </c>
      <c r="BA168" s="10">
        <f t="shared" si="404"/>
        <v>73643.72555555556</v>
      </c>
      <c r="BB168" s="10">
        <f t="shared" si="404"/>
        <v>73643.72555555556</v>
      </c>
      <c r="BC168" s="10">
        <f t="shared" si="404"/>
        <v>73643.72555555556</v>
      </c>
      <c r="BD168" s="10">
        <f t="shared" si="404"/>
        <v>73643.72555555556</v>
      </c>
      <c r="BE168" s="10">
        <f t="shared" si="404"/>
        <v>73643.72555555556</v>
      </c>
      <c r="BF168" s="10">
        <f t="shared" si="404"/>
        <v>0</v>
      </c>
      <c r="BG168" s="10">
        <f t="shared" si="404"/>
        <v>0</v>
      </c>
      <c r="BH168" s="10">
        <f t="shared" si="404"/>
        <v>0</v>
      </c>
      <c r="BI168" s="10">
        <f t="shared" si="404"/>
        <v>0</v>
      </c>
      <c r="BJ168" s="10">
        <f t="shared" si="404"/>
        <v>0</v>
      </c>
      <c r="BK168" s="10">
        <f t="shared" si="404"/>
        <v>0</v>
      </c>
      <c r="BL168" s="10">
        <f t="shared" ref="BL168:BU168" si="405">BL167*$C167</f>
        <v>0</v>
      </c>
      <c r="BM168" s="10">
        <f t="shared" si="405"/>
        <v>0</v>
      </c>
      <c r="BN168" s="10">
        <f t="shared" si="405"/>
        <v>0</v>
      </c>
      <c r="BO168" s="10">
        <f t="shared" si="405"/>
        <v>0</v>
      </c>
      <c r="BP168" s="10">
        <f t="shared" si="405"/>
        <v>0</v>
      </c>
      <c r="BQ168" s="10">
        <f t="shared" si="405"/>
        <v>0</v>
      </c>
      <c r="BR168" s="10">
        <f t="shared" si="405"/>
        <v>0</v>
      </c>
      <c r="BS168" s="10">
        <f t="shared" si="405"/>
        <v>0</v>
      </c>
      <c r="BT168" s="10">
        <f t="shared" si="405"/>
        <v>0</v>
      </c>
      <c r="BU168" s="10">
        <f t="shared" si="405"/>
        <v>0</v>
      </c>
    </row>
    <row r="169" spans="1:73" ht="26.4">
      <c r="A169" s="20" t="s">
        <v>165</v>
      </c>
      <c r="B169" s="43" t="s">
        <v>166</v>
      </c>
      <c r="C169" s="39">
        <f>VLOOKUP(A169,'Resumo Eventograma'!A:E,5,FALSE)</f>
        <v>15191633.710000001</v>
      </c>
      <c r="D169" s="17">
        <f>EDATE(D$7,E169)</f>
        <v>45962</v>
      </c>
      <c r="E169" s="35">
        <v>26</v>
      </c>
      <c r="F169" s="20">
        <v>14</v>
      </c>
      <c r="G169" s="3">
        <f t="shared" ref="G169" si="406">IF(F169&lt;&gt;"",H169-D169,"")</f>
        <v>456</v>
      </c>
      <c r="H169" s="4">
        <f t="shared" ref="H169" si="407">IFERROR(EOMONTH(D169,F169),"")</f>
        <v>46418</v>
      </c>
      <c r="I169" s="1" t="s">
        <v>7</v>
      </c>
      <c r="J169" s="7">
        <v>0</v>
      </c>
      <c r="K169" s="8">
        <f>IFERROR(IF(AND($D169&lt;=K$6,SUM($I169:J169)&lt;&gt;1),1/$F169,0),0)</f>
        <v>0</v>
      </c>
      <c r="L169" s="8">
        <f>IFERROR(IF(AND($D169&lt;=L$6,SUM($I169:K169)&lt;&gt;1),1/$F169,0),0)</f>
        <v>0</v>
      </c>
      <c r="M169" s="8">
        <f>IFERROR(IF(AND($D169&lt;=M$6,SUM($I169:L169)&lt;&gt;1),1/$F169,0),0)</f>
        <v>0</v>
      </c>
      <c r="N169" s="8">
        <f>IFERROR(IF(AND($D169&lt;=N$6,SUM($I169:M169)&lt;&gt;1),1/$F169,0),0)</f>
        <v>0</v>
      </c>
      <c r="O169" s="8">
        <f>IFERROR(IF(AND($D169&lt;=O$6,SUM($I169:N169)&lt;&gt;1),1/$F169,0),0)</f>
        <v>0</v>
      </c>
      <c r="P169" s="8">
        <f>IFERROR(IF(AND($D169&lt;=P$6,SUM($I169:O169)&lt;&gt;1),1/$F169,0),0)</f>
        <v>0</v>
      </c>
      <c r="Q169" s="8">
        <f>IFERROR(IF(AND($D169&lt;=Q$6,SUM($I169:P169)&lt;&gt;1),1/$F169,0),0)</f>
        <v>0</v>
      </c>
      <c r="R169" s="8">
        <f>IFERROR(IF(AND($D169&lt;=R$6,SUM($I169:Q169)&lt;&gt;1),1/$F169,0),0)</f>
        <v>0</v>
      </c>
      <c r="S169" s="8">
        <f>IFERROR(IF(AND($D169&lt;=S$6,SUM($I169:R169)&lt;&gt;1),1/$F169,0),0)</f>
        <v>0</v>
      </c>
      <c r="T169" s="8">
        <f>IFERROR(IF(AND($D169&lt;=T$6,SUM($I169:S169)&lt;&gt;1),1/$F169,0),0)</f>
        <v>0</v>
      </c>
      <c r="U169" s="8">
        <f>IFERROR(IF(AND($D169&lt;=U$6,SUM($I169:T169)&lt;&gt;1),1/$F169,0),0)</f>
        <v>0</v>
      </c>
      <c r="V169" s="8">
        <f>IFERROR(IF(AND($D169&lt;=V$6,SUM($I169:U169)&lt;&gt;1),1/$F169,0),0)</f>
        <v>0</v>
      </c>
      <c r="W169" s="8">
        <f>IFERROR(IF(AND($D169&lt;=W$6,SUM($I169:V169)&lt;&gt;1),1/$F169,0),0)</f>
        <v>0</v>
      </c>
      <c r="X169" s="8">
        <f>IFERROR(IF(AND($D169&lt;=X$6,SUM($I169:W169)&lt;&gt;1),1/$F169,0),0)</f>
        <v>0</v>
      </c>
      <c r="Y169" s="8">
        <f>IFERROR(IF(AND($D169&lt;=Y$6,SUM($I169:X169)&lt;&gt;1),1/$F169,0),0)</f>
        <v>0</v>
      </c>
      <c r="Z169" s="8">
        <f>IFERROR(IF(AND($D169&lt;=Z$6,SUM($I169:Y169)&lt;&gt;1),1/$F169,0),0)</f>
        <v>0</v>
      </c>
      <c r="AA169" s="8">
        <f>IFERROR(IF(AND($D169&lt;=AA$6,SUM($I169:Z169)&lt;&gt;1),1/$F169,0),0)</f>
        <v>0</v>
      </c>
      <c r="AB169" s="8">
        <f>IFERROR(IF(AND($D169&lt;=AB$6,SUM($I169:AA169)&lt;&gt;1),1/$F169,0),0)</f>
        <v>0</v>
      </c>
      <c r="AC169" s="8">
        <f>IFERROR(IF(AND($D169&lt;=AC$6,SUM($I169:AB169)&lt;&gt;1),1/$F169,0),0)</f>
        <v>0</v>
      </c>
      <c r="AD169" s="8">
        <f>IFERROR(IF(AND($D169&lt;=AD$6,SUM($I169:AC169)&lt;&gt;1),1/$F169,0),0)</f>
        <v>0</v>
      </c>
      <c r="AE169" s="8">
        <f>IFERROR(IF(AND($D169&lt;=AE$6,SUM($I169:AD169)&lt;&gt;1),1/$F169,0),0)</f>
        <v>0</v>
      </c>
      <c r="AF169" s="8">
        <f>IFERROR(IF(AND($D169&lt;=AF$6,SUM($I169:AE169)&lt;&gt;1),1/$F169,0),0)</f>
        <v>0</v>
      </c>
      <c r="AG169" s="8">
        <f>IFERROR(IF(AND($D169&lt;=AG$6,SUM($I169:AF169)&lt;&gt;1),1/$F169,0),0)</f>
        <v>0</v>
      </c>
      <c r="AH169" s="8">
        <f>IFERROR(IF(AND($D169&lt;=AH$6,SUM($I169:AG169)&lt;&gt;1),1/$F169,0),0)</f>
        <v>0</v>
      </c>
      <c r="AI169" s="8">
        <f>IFERROR(IF(AND($D169&lt;=AI$6,SUM($I169:AH169)&lt;&gt;1),1/$F169,0),0)</f>
        <v>0</v>
      </c>
      <c r="AJ169" s="8">
        <f>IFERROR(IF(AND($D169&lt;=AJ$6,SUM($I169:AI169)&lt;&gt;1),1/$F169,0),0)</f>
        <v>0</v>
      </c>
      <c r="AK169" s="8">
        <f>IFERROR(IF(AND($D169&lt;=AK$6,SUM($I169:AJ169)&lt;&gt;1),1/$F169,0),0)</f>
        <v>7.1428571428571425E-2</v>
      </c>
      <c r="AL169" s="8">
        <f>IFERROR(IF(AND($D169&lt;=AL$6,SUM($I169:AK169)&lt;&gt;1),1/$F169,0),0)</f>
        <v>7.1428571428571425E-2</v>
      </c>
      <c r="AM169" s="8">
        <f>IFERROR(IF(AND($D169&lt;=AM$6,SUM($I169:AL169)&lt;&gt;1),1/$F169,0),0)</f>
        <v>7.1428571428571425E-2</v>
      </c>
      <c r="AN169" s="8">
        <f>IFERROR(IF(AND($D169&lt;=AN$6,SUM($I169:AM169)&lt;&gt;1),1/$F169,0),0)</f>
        <v>7.1428571428571425E-2</v>
      </c>
      <c r="AO169" s="8">
        <f>IFERROR(IF(AND($D169&lt;=AO$6,SUM($I169:AN169)&lt;&gt;1),1/$F169,0),0)</f>
        <v>7.1428571428571425E-2</v>
      </c>
      <c r="AP169" s="8">
        <f>IFERROR(IF(AND($D169&lt;=AP$6,SUM($I169:AO169)&lt;&gt;1),1/$F169,0),0)</f>
        <v>7.1428571428571425E-2</v>
      </c>
      <c r="AQ169" s="8">
        <f>IFERROR(IF(AND($D169&lt;=AQ$6,SUM($I169:AP169)&lt;&gt;1),1/$F169,0),0)</f>
        <v>7.1428571428571425E-2</v>
      </c>
      <c r="AR169" s="8">
        <f>IFERROR(IF(AND($D169&lt;=AR$6,SUM($I169:AQ169)&lt;&gt;1),1/$F169,0),0)</f>
        <v>7.1428571428571425E-2</v>
      </c>
      <c r="AS169" s="8">
        <f>IFERROR(IF(AND($D169&lt;=AS$6,SUM($I169:AR169)&lt;&gt;1),1/$F169,0),0)</f>
        <v>7.1428571428571425E-2</v>
      </c>
      <c r="AT169" s="8">
        <f>IFERROR(IF(AND($D169&lt;=AT$6,SUM($I169:AS169)&lt;&gt;1),1/$F169,0),0)</f>
        <v>7.1428571428571425E-2</v>
      </c>
      <c r="AU169" s="8">
        <f>IFERROR(IF(AND($D169&lt;=AU$6,SUM($I169:AT169)&lt;&gt;1),1/$F169,0),0)</f>
        <v>7.1428571428571425E-2</v>
      </c>
      <c r="AV169" s="8">
        <f>IFERROR(IF(AND($D169&lt;=AV$6,SUM($I169:AU169)&lt;&gt;1),1/$F169,0),0)</f>
        <v>7.1428571428571425E-2</v>
      </c>
      <c r="AW169" s="8">
        <f>IFERROR(IF(AND($D169&lt;=AW$6,SUM($I169:AV169)&lt;&gt;1),1/$F169,0),0)</f>
        <v>7.1428571428571425E-2</v>
      </c>
      <c r="AX169" s="8">
        <f>IFERROR(IF(AND($D169&lt;=AX$6,SUM($I169:AW169)&lt;&gt;1),1/$F169,0),0)</f>
        <v>7.1428571428571425E-2</v>
      </c>
      <c r="AY169" s="8">
        <f>IFERROR(IF(AND($D169&lt;=AY$6,SUM($I169:AX169)&lt;&gt;1),1/$F169,0),0)</f>
        <v>0</v>
      </c>
      <c r="AZ169" s="8">
        <f>IFERROR(IF(AND($D169&lt;=AZ$6,SUM($I169:AY169)&lt;&gt;1),1/$F169,0),0)</f>
        <v>0</v>
      </c>
      <c r="BA169" s="8">
        <f>IFERROR(IF(AND($D169&lt;=BA$6,SUM($I169:AZ169)&lt;&gt;1),1/$F169,0),0)</f>
        <v>0</v>
      </c>
      <c r="BB169" s="8">
        <f>IFERROR(IF(AND($D169&lt;=BB$6,SUM($I169:BA169)&lt;&gt;1),1/$F169,0),0)</f>
        <v>0</v>
      </c>
      <c r="BC169" s="8">
        <f>IFERROR(IF(AND($D169&lt;=BC$6,SUM($I169:BB169)&lt;&gt;1),1/$F169,0),0)</f>
        <v>0</v>
      </c>
      <c r="BD169" s="8">
        <f>IFERROR(IF(AND($D169&lt;=BD$6,SUM($I169:BC169)&lt;&gt;1),1/$F169,0),0)</f>
        <v>0</v>
      </c>
      <c r="BE169" s="8">
        <f>IFERROR(IF(AND($D169&lt;=BE$6,SUM($I169:BD169)&lt;&gt;1),1/$F169,0),0)</f>
        <v>0</v>
      </c>
      <c r="BF169" s="8">
        <f>IFERROR(IF(AND($D169&lt;=BF$6,SUM($I169:BE169)&lt;&gt;1),1/$F169,0),0)</f>
        <v>0</v>
      </c>
      <c r="BG169" s="8">
        <f>IFERROR(IF(AND($D169&lt;=BG$6,SUM($I169:BF169)&lt;&gt;1),1/$F169,0),0)</f>
        <v>0</v>
      </c>
      <c r="BH169" s="8">
        <f>IFERROR(IF(AND($D169&lt;=BH$6,SUM($I169:BG169)&lt;&gt;1),1/$F169,0),0)</f>
        <v>0</v>
      </c>
      <c r="BI169" s="8">
        <f>IFERROR(IF(AND($D169&lt;=BI$6,SUM($I169:BH169)&lt;&gt;1),1/$F169,0),0)</f>
        <v>0</v>
      </c>
      <c r="BJ169" s="8">
        <f>IFERROR(IF(AND($D169&lt;=BJ$6,SUM($I169:BI169)&lt;&gt;1),1/$F169,0),0)</f>
        <v>0</v>
      </c>
      <c r="BK169" s="8">
        <f>IFERROR(IF(AND($D169&lt;=BK$6,SUM($I169:BJ169)&lt;&gt;1),1/$F169,0),0)</f>
        <v>0</v>
      </c>
      <c r="BL169" s="8">
        <f>IFERROR(IF(AND($D169&lt;=BL$6,SUM($I169:BK169)&lt;&gt;1),1/$F169,0),0)</f>
        <v>0</v>
      </c>
      <c r="BM169" s="8">
        <f>IFERROR(IF(AND($D169&lt;=BM$6,SUM($I169:BL169)&lt;&gt;1),1/$F169,0),0)</f>
        <v>0</v>
      </c>
      <c r="BN169" s="8">
        <f>IFERROR(IF(AND($D169&lt;=BN$6,SUM($I169:BM169)&lt;&gt;1),1/$F169,0),0)</f>
        <v>0</v>
      </c>
      <c r="BO169" s="8">
        <f>IFERROR(IF(AND($D169&lt;=BO$6,SUM($I169:BN169)&lt;&gt;1),1/$F169,0),0)</f>
        <v>0</v>
      </c>
      <c r="BP169" s="8">
        <f>IFERROR(IF(AND($D169&lt;=BP$6,SUM($I169:BO169)&lt;&gt;1),1/$F169,0),0)</f>
        <v>0</v>
      </c>
      <c r="BQ169" s="8">
        <f>IFERROR(IF(AND($D169&lt;=BQ$6,SUM($I169:BP169)&lt;&gt;1),1/$F169,0),0)</f>
        <v>0</v>
      </c>
      <c r="BR169" s="8">
        <f>IFERROR(IF(AND($D169&lt;=BR$6,SUM($I169:BQ169)&lt;&gt;1),1/$F169,0),0)</f>
        <v>0</v>
      </c>
      <c r="BS169" s="8">
        <f>IFERROR(IF(AND($D169&lt;=BS$6,SUM($I169:BR169)&lt;&gt;1),1/$F169,0),0)</f>
        <v>0</v>
      </c>
      <c r="BT169" s="8">
        <f>IFERROR(IF(AND($D169&lt;=BT$6,SUM($I169:BS169)&lt;&gt;1),1/$F169,0),0)</f>
        <v>0</v>
      </c>
      <c r="BU169" s="8">
        <f>IFERROR(IF(AND($D169&lt;=BU$6,SUM($I169:BT169)&lt;&gt;1),1/$F169,0),0)</f>
        <v>0</v>
      </c>
    </row>
    <row r="170" spans="1:73">
      <c r="A170" s="20"/>
      <c r="B170" s="43"/>
      <c r="C170" s="39"/>
      <c r="D170" s="17"/>
      <c r="E170" s="35">
        <v>8</v>
      </c>
      <c r="F170" s="20"/>
      <c r="G170" s="5"/>
      <c r="H170" s="6"/>
      <c r="I170" s="2" t="s">
        <v>8</v>
      </c>
      <c r="J170" s="9">
        <f t="shared" ref="J170:Y170" si="408">J169*$C169</f>
        <v>0</v>
      </c>
      <c r="K170" s="10">
        <f t="shared" si="408"/>
        <v>0</v>
      </c>
      <c r="L170" s="10">
        <f t="shared" si="408"/>
        <v>0</v>
      </c>
      <c r="M170" s="10">
        <f t="shared" si="408"/>
        <v>0</v>
      </c>
      <c r="N170" s="10">
        <f t="shared" si="408"/>
        <v>0</v>
      </c>
      <c r="O170" s="10">
        <f t="shared" si="408"/>
        <v>0</v>
      </c>
      <c r="P170" s="10">
        <f t="shared" si="408"/>
        <v>0</v>
      </c>
      <c r="Q170" s="10">
        <f t="shared" si="408"/>
        <v>0</v>
      </c>
      <c r="R170" s="10">
        <f t="shared" si="408"/>
        <v>0</v>
      </c>
      <c r="S170" s="10">
        <f t="shared" si="408"/>
        <v>0</v>
      </c>
      <c r="T170" s="10">
        <f t="shared" si="408"/>
        <v>0</v>
      </c>
      <c r="U170" s="10">
        <f t="shared" si="408"/>
        <v>0</v>
      </c>
      <c r="V170" s="10">
        <f t="shared" si="408"/>
        <v>0</v>
      </c>
      <c r="W170" s="10">
        <f t="shared" si="408"/>
        <v>0</v>
      </c>
      <c r="X170" s="10">
        <f t="shared" si="408"/>
        <v>0</v>
      </c>
      <c r="Y170" s="10">
        <f t="shared" si="408"/>
        <v>0</v>
      </c>
      <c r="Z170" s="10">
        <f t="shared" ref="Z170:BK170" si="409">Z169*$C169</f>
        <v>0</v>
      </c>
      <c r="AA170" s="10">
        <f t="shared" si="409"/>
        <v>0</v>
      </c>
      <c r="AB170" s="10">
        <f t="shared" si="409"/>
        <v>0</v>
      </c>
      <c r="AC170" s="10">
        <f t="shared" si="409"/>
        <v>0</v>
      </c>
      <c r="AD170" s="10">
        <f t="shared" si="409"/>
        <v>0</v>
      </c>
      <c r="AE170" s="10">
        <f t="shared" si="409"/>
        <v>0</v>
      </c>
      <c r="AF170" s="10">
        <f t="shared" si="409"/>
        <v>0</v>
      </c>
      <c r="AG170" s="10">
        <f t="shared" si="409"/>
        <v>0</v>
      </c>
      <c r="AH170" s="10">
        <f t="shared" si="409"/>
        <v>0</v>
      </c>
      <c r="AI170" s="10">
        <f t="shared" si="409"/>
        <v>0</v>
      </c>
      <c r="AJ170" s="10">
        <f t="shared" si="409"/>
        <v>0</v>
      </c>
      <c r="AK170" s="10">
        <f t="shared" si="409"/>
        <v>1085116.6935714285</v>
      </c>
      <c r="AL170" s="10">
        <f t="shared" si="409"/>
        <v>1085116.6935714285</v>
      </c>
      <c r="AM170" s="10">
        <f t="shared" si="409"/>
        <v>1085116.6935714285</v>
      </c>
      <c r="AN170" s="10">
        <f t="shared" si="409"/>
        <v>1085116.6935714285</v>
      </c>
      <c r="AO170" s="10">
        <f t="shared" si="409"/>
        <v>1085116.6935714285</v>
      </c>
      <c r="AP170" s="10">
        <f t="shared" si="409"/>
        <v>1085116.6935714285</v>
      </c>
      <c r="AQ170" s="10">
        <f t="shared" si="409"/>
        <v>1085116.6935714285</v>
      </c>
      <c r="AR170" s="10">
        <f t="shared" si="409"/>
        <v>1085116.6935714285</v>
      </c>
      <c r="AS170" s="10">
        <f t="shared" si="409"/>
        <v>1085116.6935714285</v>
      </c>
      <c r="AT170" s="10">
        <f t="shared" si="409"/>
        <v>1085116.6935714285</v>
      </c>
      <c r="AU170" s="10">
        <f t="shared" si="409"/>
        <v>1085116.6935714285</v>
      </c>
      <c r="AV170" s="10">
        <f t="shared" si="409"/>
        <v>1085116.6935714285</v>
      </c>
      <c r="AW170" s="10">
        <f t="shared" si="409"/>
        <v>1085116.6935714285</v>
      </c>
      <c r="AX170" s="10">
        <f t="shared" si="409"/>
        <v>1085116.6935714285</v>
      </c>
      <c r="AY170" s="10">
        <f t="shared" si="409"/>
        <v>0</v>
      </c>
      <c r="AZ170" s="10">
        <f t="shared" si="409"/>
        <v>0</v>
      </c>
      <c r="BA170" s="10">
        <f t="shared" si="409"/>
        <v>0</v>
      </c>
      <c r="BB170" s="10">
        <f t="shared" si="409"/>
        <v>0</v>
      </c>
      <c r="BC170" s="10">
        <f t="shared" si="409"/>
        <v>0</v>
      </c>
      <c r="BD170" s="10">
        <f t="shared" si="409"/>
        <v>0</v>
      </c>
      <c r="BE170" s="10">
        <f t="shared" si="409"/>
        <v>0</v>
      </c>
      <c r="BF170" s="10">
        <f t="shared" si="409"/>
        <v>0</v>
      </c>
      <c r="BG170" s="10">
        <f t="shared" si="409"/>
        <v>0</v>
      </c>
      <c r="BH170" s="10">
        <f t="shared" si="409"/>
        <v>0</v>
      </c>
      <c r="BI170" s="10">
        <f t="shared" si="409"/>
        <v>0</v>
      </c>
      <c r="BJ170" s="10">
        <f t="shared" si="409"/>
        <v>0</v>
      </c>
      <c r="BK170" s="10">
        <f t="shared" si="409"/>
        <v>0</v>
      </c>
      <c r="BL170" s="10">
        <f t="shared" ref="BL170:BU170" si="410">BL169*$C169</f>
        <v>0</v>
      </c>
      <c r="BM170" s="10">
        <f t="shared" si="410"/>
        <v>0</v>
      </c>
      <c r="BN170" s="10">
        <f t="shared" si="410"/>
        <v>0</v>
      </c>
      <c r="BO170" s="10">
        <f t="shared" si="410"/>
        <v>0</v>
      </c>
      <c r="BP170" s="10">
        <f t="shared" si="410"/>
        <v>0</v>
      </c>
      <c r="BQ170" s="10">
        <f t="shared" si="410"/>
        <v>0</v>
      </c>
      <c r="BR170" s="10">
        <f t="shared" si="410"/>
        <v>0</v>
      </c>
      <c r="BS170" s="10">
        <f t="shared" si="410"/>
        <v>0</v>
      </c>
      <c r="BT170" s="10">
        <f t="shared" si="410"/>
        <v>0</v>
      </c>
      <c r="BU170" s="10">
        <f t="shared" si="410"/>
        <v>0</v>
      </c>
    </row>
    <row r="171" spans="1:73" ht="39.6">
      <c r="A171" s="20" t="s">
        <v>167</v>
      </c>
      <c r="B171" s="43" t="s">
        <v>298</v>
      </c>
      <c r="C171" s="39">
        <f>VLOOKUP(A171,'Resumo Eventograma'!A:E,5,FALSE)</f>
        <v>5905924.1799999997</v>
      </c>
      <c r="D171" s="17">
        <f>EDATE(D$7,E171)</f>
        <v>45597</v>
      </c>
      <c r="E171" s="35">
        <v>14</v>
      </c>
      <c r="F171" s="20">
        <v>25</v>
      </c>
      <c r="G171" s="3">
        <f t="shared" ref="G171" si="411">IF(F171&lt;&gt;"",H171-D171,"")</f>
        <v>790</v>
      </c>
      <c r="H171" s="4">
        <f t="shared" ref="H171" si="412">IFERROR(EOMONTH(D171,F171),"")</f>
        <v>46387</v>
      </c>
      <c r="I171" s="1" t="s">
        <v>7</v>
      </c>
      <c r="J171" s="7">
        <v>0</v>
      </c>
      <c r="K171" s="8">
        <f>IFERROR(IF(AND($D171&lt;=K$6,SUM($I171:J171)&lt;&gt;1),1/$F171,0),0)</f>
        <v>0</v>
      </c>
      <c r="L171" s="8">
        <f>IFERROR(IF(AND($D171&lt;=L$6,SUM($I171:K171)&lt;&gt;1),1/$F171,0),0)</f>
        <v>0</v>
      </c>
      <c r="M171" s="8">
        <f>IFERROR(IF(AND($D171&lt;=M$6,SUM($I171:L171)&lt;&gt;1),1/$F171,0),0)</f>
        <v>0</v>
      </c>
      <c r="N171" s="8">
        <f>IFERROR(IF(AND($D171&lt;=N$6,SUM($I171:M171)&lt;&gt;1),1/$F171,0),0)</f>
        <v>0</v>
      </c>
      <c r="O171" s="8">
        <f>IFERROR(IF(AND($D171&lt;=O$6,SUM($I171:N171)&lt;&gt;1),1/$F171,0),0)</f>
        <v>0</v>
      </c>
      <c r="P171" s="8">
        <f>IFERROR(IF(AND($D171&lt;=P$6,SUM($I171:O171)&lt;&gt;1),1/$F171,0),0)</f>
        <v>0</v>
      </c>
      <c r="Q171" s="8">
        <f>IFERROR(IF(AND($D171&lt;=Q$6,SUM($I171:P171)&lt;&gt;1),1/$F171,0),0)</f>
        <v>0</v>
      </c>
      <c r="R171" s="8">
        <f>IFERROR(IF(AND($D171&lt;=R$6,SUM($I171:Q171)&lt;&gt;1),1/$F171,0),0)</f>
        <v>0</v>
      </c>
      <c r="S171" s="8">
        <f>IFERROR(IF(AND($D171&lt;=S$6,SUM($I171:R171)&lt;&gt;1),1/$F171,0),0)</f>
        <v>0</v>
      </c>
      <c r="T171" s="8">
        <f>IFERROR(IF(AND($D171&lt;=T$6,SUM($I171:S171)&lt;&gt;1),1/$F171,0),0)</f>
        <v>0</v>
      </c>
      <c r="U171" s="8">
        <f>IFERROR(IF(AND($D171&lt;=U$6,SUM($I171:T171)&lt;&gt;1),1/$F171,0),0)</f>
        <v>0</v>
      </c>
      <c r="V171" s="8">
        <f>IFERROR(IF(AND($D171&lt;=V$6,SUM($I171:U171)&lt;&gt;1),1/$F171,0),0)</f>
        <v>0</v>
      </c>
      <c r="W171" s="8">
        <f>IFERROR(IF(AND($D171&lt;=W$6,SUM($I171:V171)&lt;&gt;1),1/$F171,0),0)</f>
        <v>0</v>
      </c>
      <c r="X171" s="8">
        <f>IFERROR(IF(AND($D171&lt;=X$6,SUM($I171:W171)&lt;&gt;1),1/$F171,0),0)</f>
        <v>0</v>
      </c>
      <c r="Y171" s="8">
        <f>IFERROR(IF(AND($D171&lt;=Y$6,SUM($I171:X171)&lt;&gt;1),1/$F171,0),0)</f>
        <v>0.04</v>
      </c>
      <c r="Z171" s="8">
        <f>IFERROR(IF(AND($D171&lt;=Z$6,SUM($I171:Y171)&lt;&gt;1),1/$F171,0),0)</f>
        <v>0.04</v>
      </c>
      <c r="AA171" s="8">
        <f>IFERROR(IF(AND($D171&lt;=AA$6,SUM($I171:Z171)&lt;&gt;1),1/$F171,0),0)</f>
        <v>0.04</v>
      </c>
      <c r="AB171" s="8">
        <f>IFERROR(IF(AND($D171&lt;=AB$6,SUM($I171:AA171)&lt;&gt;1),1/$F171,0),0)</f>
        <v>0.04</v>
      </c>
      <c r="AC171" s="8">
        <f>IFERROR(IF(AND($D171&lt;=AC$6,SUM($I171:AB171)&lt;&gt;1),1/$F171,0),0)</f>
        <v>0.04</v>
      </c>
      <c r="AD171" s="8">
        <f>IFERROR(IF(AND($D171&lt;=AD$6,SUM($I171:AC171)&lt;&gt;1),1/$F171,0),0)</f>
        <v>0.04</v>
      </c>
      <c r="AE171" s="8">
        <f>IFERROR(IF(AND($D171&lt;=AE$6,SUM($I171:AD171)&lt;&gt;1),1/$F171,0),0)</f>
        <v>0.04</v>
      </c>
      <c r="AF171" s="8">
        <f>IFERROR(IF(AND($D171&lt;=AF$6,SUM($I171:AE171)&lt;&gt;1),1/$F171,0),0)</f>
        <v>0.04</v>
      </c>
      <c r="AG171" s="8">
        <f>IFERROR(IF(AND($D171&lt;=AG$6,SUM($I171:AF171)&lt;&gt;1),1/$F171,0),0)</f>
        <v>0.04</v>
      </c>
      <c r="AH171" s="8">
        <f>IFERROR(IF(AND($D171&lt;=AH$6,SUM($I171:AG171)&lt;&gt;1),1/$F171,0),0)</f>
        <v>0.04</v>
      </c>
      <c r="AI171" s="8">
        <f>IFERROR(IF(AND($D171&lt;=AI$6,SUM($I171:AH171)&lt;&gt;1),1/$F171,0),0)</f>
        <v>0.04</v>
      </c>
      <c r="AJ171" s="8">
        <f>IFERROR(IF(AND($D171&lt;=AJ$6,SUM($I171:AI171)&lt;&gt;1),1/$F171,0),0)</f>
        <v>0.04</v>
      </c>
      <c r="AK171" s="8">
        <f>IFERROR(IF(AND($D171&lt;=AK$6,SUM($I171:AJ171)&lt;&gt;1),1/$F171,0),0)</f>
        <v>0.04</v>
      </c>
      <c r="AL171" s="8">
        <f>IFERROR(IF(AND($D171&lt;=AL$6,SUM($I171:AK171)&lt;&gt;1),1/$F171,0),0)</f>
        <v>0.04</v>
      </c>
      <c r="AM171" s="8">
        <f>IFERROR(IF(AND($D171&lt;=AM$6,SUM($I171:AL171)&lt;&gt;1),1/$F171,0),0)</f>
        <v>0.04</v>
      </c>
      <c r="AN171" s="8">
        <f>IFERROR(IF(AND($D171&lt;=AN$6,SUM($I171:AM171)&lt;&gt;1),1/$F171,0),0)</f>
        <v>0.04</v>
      </c>
      <c r="AO171" s="8">
        <f>IFERROR(IF(AND($D171&lt;=AO$6,SUM($I171:AN171)&lt;&gt;1),1/$F171,0),0)</f>
        <v>0.04</v>
      </c>
      <c r="AP171" s="8">
        <f>IFERROR(IF(AND($D171&lt;=AP$6,SUM($I171:AO171)&lt;&gt;1),1/$F171,0),0)</f>
        <v>0.04</v>
      </c>
      <c r="AQ171" s="8">
        <f>IFERROR(IF(AND($D171&lt;=AQ$6,SUM($I171:AP171)&lt;&gt;1),1/$F171,0),0)</f>
        <v>0.04</v>
      </c>
      <c r="AR171" s="8">
        <f>IFERROR(IF(AND($D171&lt;=AR$6,SUM($I171:AQ171)&lt;&gt;1),1/$F171,0),0)</f>
        <v>0.04</v>
      </c>
      <c r="AS171" s="8">
        <f>IFERROR(IF(AND($D171&lt;=AS$6,SUM($I171:AR171)&lt;&gt;1),1/$F171,0),0)</f>
        <v>0.04</v>
      </c>
      <c r="AT171" s="8">
        <f>IFERROR(IF(AND($D171&lt;=AT$6,SUM($I171:AS171)&lt;&gt;1),1/$F171,0),0)</f>
        <v>0.04</v>
      </c>
      <c r="AU171" s="8">
        <f>IFERROR(IF(AND($D171&lt;=AU$6,SUM($I171:AT171)&lt;&gt;1),1/$F171,0),0)</f>
        <v>0.04</v>
      </c>
      <c r="AV171" s="8">
        <f>IFERROR(IF(AND($D171&lt;=AV$6,SUM($I171:AU171)&lt;&gt;1),1/$F171,0),0)</f>
        <v>0.04</v>
      </c>
      <c r="AW171" s="8">
        <f>IFERROR(IF(AND($D171&lt;=AW$6,SUM($I171:AV171)&lt;&gt;1),1/$F171,0),0)</f>
        <v>0.04</v>
      </c>
      <c r="AX171" s="8">
        <f>IFERROR(IF(AND($D171&lt;=AX$6,SUM($I171:AW171)&lt;&gt;1),1/$F171,0),0)</f>
        <v>0</v>
      </c>
      <c r="AY171" s="8">
        <f>IFERROR(IF(AND($D171&lt;=AY$6,SUM($I171:AX171)&lt;&gt;1),1/$F171,0),0)</f>
        <v>0</v>
      </c>
      <c r="AZ171" s="8">
        <f>IFERROR(IF(AND($D171&lt;=AZ$6,SUM($I171:AY171)&lt;&gt;1),1/$F171,0),0)</f>
        <v>0</v>
      </c>
      <c r="BA171" s="8">
        <f>IFERROR(IF(AND($D171&lt;=BA$6,SUM($I171:AZ171)&lt;&gt;1),1/$F171,0),0)</f>
        <v>0</v>
      </c>
      <c r="BB171" s="8">
        <f>IFERROR(IF(AND($D171&lt;=BB$6,SUM($I171:BA171)&lt;&gt;1),1/$F171,0),0)</f>
        <v>0</v>
      </c>
      <c r="BC171" s="8">
        <f>IFERROR(IF(AND($D171&lt;=BC$6,SUM($I171:BB171)&lt;&gt;1),1/$F171,0),0)</f>
        <v>0</v>
      </c>
      <c r="BD171" s="8">
        <f>IFERROR(IF(AND($D171&lt;=BD$6,SUM($I171:BC171)&lt;&gt;1),1/$F171,0),0)</f>
        <v>0</v>
      </c>
      <c r="BE171" s="8">
        <f>IFERROR(IF(AND($D171&lt;=BE$6,SUM($I171:BD171)&lt;&gt;1),1/$F171,0),0)</f>
        <v>0</v>
      </c>
      <c r="BF171" s="8">
        <f>IFERROR(IF(AND($D171&lt;=BF$6,SUM($I171:BE171)&lt;&gt;1),1/$F171,0),0)</f>
        <v>0</v>
      </c>
      <c r="BG171" s="8">
        <f>IFERROR(IF(AND($D171&lt;=BG$6,SUM($I171:BF171)&lt;&gt;1),1/$F171,0),0)</f>
        <v>0</v>
      </c>
      <c r="BH171" s="8">
        <f>IFERROR(IF(AND($D171&lt;=BH$6,SUM($I171:BG171)&lt;&gt;1),1/$F171,0),0)</f>
        <v>0</v>
      </c>
      <c r="BI171" s="8">
        <f>IFERROR(IF(AND($D171&lt;=BI$6,SUM($I171:BH171)&lt;&gt;1),1/$F171,0),0)</f>
        <v>0</v>
      </c>
      <c r="BJ171" s="8">
        <f>IFERROR(IF(AND($D171&lt;=BJ$6,SUM($I171:BI171)&lt;&gt;1),1/$F171,0),0)</f>
        <v>0</v>
      </c>
      <c r="BK171" s="8">
        <f>IFERROR(IF(AND($D171&lt;=BK$6,SUM($I171:BJ171)&lt;&gt;1),1/$F171,0),0)</f>
        <v>0</v>
      </c>
      <c r="BL171" s="8">
        <f>IFERROR(IF(AND($D171&lt;=BL$6,SUM($I171:BK171)&lt;&gt;1),1/$F171,0),0)</f>
        <v>0</v>
      </c>
      <c r="BM171" s="8">
        <f>IFERROR(IF(AND($D171&lt;=BM$6,SUM($I171:BL171)&lt;&gt;1),1/$F171,0),0)</f>
        <v>0</v>
      </c>
      <c r="BN171" s="8">
        <f>IFERROR(IF(AND($D171&lt;=BN$6,SUM($I171:BM171)&lt;&gt;1),1/$F171,0),0)</f>
        <v>0</v>
      </c>
      <c r="BO171" s="8">
        <f>IFERROR(IF(AND($D171&lt;=BO$6,SUM($I171:BN171)&lt;&gt;1),1/$F171,0),0)</f>
        <v>0</v>
      </c>
      <c r="BP171" s="8">
        <f>IFERROR(IF(AND($D171&lt;=BP$6,SUM($I171:BO171)&lt;&gt;1),1/$F171,0),0)</f>
        <v>0</v>
      </c>
      <c r="BQ171" s="8">
        <f>IFERROR(IF(AND($D171&lt;=BQ$6,SUM($I171:BP171)&lt;&gt;1),1/$F171,0),0)</f>
        <v>0</v>
      </c>
      <c r="BR171" s="8">
        <f>IFERROR(IF(AND($D171&lt;=BR$6,SUM($I171:BQ171)&lt;&gt;1),1/$F171,0),0)</f>
        <v>0</v>
      </c>
      <c r="BS171" s="8">
        <f>IFERROR(IF(AND($D171&lt;=BS$6,SUM($I171:BR171)&lt;&gt;1),1/$F171,0),0)</f>
        <v>0</v>
      </c>
      <c r="BT171" s="8">
        <f>IFERROR(IF(AND($D171&lt;=BT$6,SUM($I171:BS171)&lt;&gt;1),1/$F171,0),0)</f>
        <v>0</v>
      </c>
      <c r="BU171" s="8">
        <f>IFERROR(IF(AND($D171&lt;=BU$6,SUM($I171:BT171)&lt;&gt;1),1/$F171,0),0)</f>
        <v>0</v>
      </c>
    </row>
    <row r="172" spans="1:73">
      <c r="A172" s="20"/>
      <c r="B172" s="43"/>
      <c r="C172" s="39"/>
      <c r="D172" s="17"/>
      <c r="E172" s="35">
        <v>8</v>
      </c>
      <c r="F172" s="20"/>
      <c r="G172" s="5"/>
      <c r="H172" s="6"/>
      <c r="I172" s="2" t="s">
        <v>8</v>
      </c>
      <c r="J172" s="9">
        <f t="shared" ref="J172:Y172" si="413">J171*$C171</f>
        <v>0</v>
      </c>
      <c r="K172" s="10">
        <f t="shared" si="413"/>
        <v>0</v>
      </c>
      <c r="L172" s="10">
        <f t="shared" si="413"/>
        <v>0</v>
      </c>
      <c r="M172" s="10">
        <f t="shared" si="413"/>
        <v>0</v>
      </c>
      <c r="N172" s="10">
        <f t="shared" si="413"/>
        <v>0</v>
      </c>
      <c r="O172" s="10">
        <f t="shared" si="413"/>
        <v>0</v>
      </c>
      <c r="P172" s="10">
        <f t="shared" si="413"/>
        <v>0</v>
      </c>
      <c r="Q172" s="10">
        <f t="shared" si="413"/>
        <v>0</v>
      </c>
      <c r="R172" s="10">
        <f t="shared" si="413"/>
        <v>0</v>
      </c>
      <c r="S172" s="10">
        <f t="shared" si="413"/>
        <v>0</v>
      </c>
      <c r="T172" s="10">
        <f t="shared" si="413"/>
        <v>0</v>
      </c>
      <c r="U172" s="10">
        <f t="shared" si="413"/>
        <v>0</v>
      </c>
      <c r="V172" s="10">
        <f t="shared" si="413"/>
        <v>0</v>
      </c>
      <c r="W172" s="10">
        <f t="shared" si="413"/>
        <v>0</v>
      </c>
      <c r="X172" s="10">
        <f t="shared" si="413"/>
        <v>0</v>
      </c>
      <c r="Y172" s="10">
        <f t="shared" si="413"/>
        <v>236236.96719999998</v>
      </c>
      <c r="Z172" s="10">
        <f t="shared" ref="Z172:BK172" si="414">Z171*$C171</f>
        <v>236236.96719999998</v>
      </c>
      <c r="AA172" s="10">
        <f t="shared" si="414"/>
        <v>236236.96719999998</v>
      </c>
      <c r="AB172" s="10">
        <f t="shared" si="414"/>
        <v>236236.96719999998</v>
      </c>
      <c r="AC172" s="10">
        <f t="shared" si="414"/>
        <v>236236.96719999998</v>
      </c>
      <c r="AD172" s="10">
        <f t="shared" si="414"/>
        <v>236236.96719999998</v>
      </c>
      <c r="AE172" s="10">
        <f t="shared" si="414"/>
        <v>236236.96719999998</v>
      </c>
      <c r="AF172" s="10">
        <f t="shared" si="414"/>
        <v>236236.96719999998</v>
      </c>
      <c r="AG172" s="10">
        <f t="shared" si="414"/>
        <v>236236.96719999998</v>
      </c>
      <c r="AH172" s="10">
        <f t="shared" si="414"/>
        <v>236236.96719999998</v>
      </c>
      <c r="AI172" s="10">
        <f t="shared" si="414"/>
        <v>236236.96719999998</v>
      </c>
      <c r="AJ172" s="10">
        <f t="shared" si="414"/>
        <v>236236.96719999998</v>
      </c>
      <c r="AK172" s="10">
        <f t="shared" si="414"/>
        <v>236236.96719999998</v>
      </c>
      <c r="AL172" s="10">
        <f t="shared" si="414"/>
        <v>236236.96719999998</v>
      </c>
      <c r="AM172" s="10">
        <f t="shared" si="414"/>
        <v>236236.96719999998</v>
      </c>
      <c r="AN172" s="10">
        <f t="shared" si="414"/>
        <v>236236.96719999998</v>
      </c>
      <c r="AO172" s="10">
        <f t="shared" si="414"/>
        <v>236236.96719999998</v>
      </c>
      <c r="AP172" s="10">
        <f t="shared" si="414"/>
        <v>236236.96719999998</v>
      </c>
      <c r="AQ172" s="10">
        <f t="shared" si="414"/>
        <v>236236.96719999998</v>
      </c>
      <c r="AR172" s="10">
        <f t="shared" si="414"/>
        <v>236236.96719999998</v>
      </c>
      <c r="AS172" s="10">
        <f t="shared" si="414"/>
        <v>236236.96719999998</v>
      </c>
      <c r="AT172" s="10">
        <f t="shared" si="414"/>
        <v>236236.96719999998</v>
      </c>
      <c r="AU172" s="10">
        <f t="shared" si="414"/>
        <v>236236.96719999998</v>
      </c>
      <c r="AV172" s="10">
        <f t="shared" si="414"/>
        <v>236236.96719999998</v>
      </c>
      <c r="AW172" s="10">
        <f t="shared" si="414"/>
        <v>236236.96719999998</v>
      </c>
      <c r="AX172" s="10">
        <f t="shared" si="414"/>
        <v>0</v>
      </c>
      <c r="AY172" s="10">
        <f t="shared" si="414"/>
        <v>0</v>
      </c>
      <c r="AZ172" s="10">
        <f t="shared" si="414"/>
        <v>0</v>
      </c>
      <c r="BA172" s="10">
        <f t="shared" si="414"/>
        <v>0</v>
      </c>
      <c r="BB172" s="10">
        <f t="shared" si="414"/>
        <v>0</v>
      </c>
      <c r="BC172" s="10">
        <f t="shared" si="414"/>
        <v>0</v>
      </c>
      <c r="BD172" s="10">
        <f t="shared" si="414"/>
        <v>0</v>
      </c>
      <c r="BE172" s="10">
        <f t="shared" si="414"/>
        <v>0</v>
      </c>
      <c r="BF172" s="10">
        <f t="shared" si="414"/>
        <v>0</v>
      </c>
      <c r="BG172" s="10">
        <f t="shared" si="414"/>
        <v>0</v>
      </c>
      <c r="BH172" s="10">
        <f t="shared" si="414"/>
        <v>0</v>
      </c>
      <c r="BI172" s="10">
        <f t="shared" si="414"/>
        <v>0</v>
      </c>
      <c r="BJ172" s="10">
        <f t="shared" si="414"/>
        <v>0</v>
      </c>
      <c r="BK172" s="10">
        <f t="shared" si="414"/>
        <v>0</v>
      </c>
      <c r="BL172" s="10">
        <f t="shared" ref="BL172:BU172" si="415">BL171*$C171</f>
        <v>0</v>
      </c>
      <c r="BM172" s="10">
        <f t="shared" si="415"/>
        <v>0</v>
      </c>
      <c r="BN172" s="10">
        <f t="shared" si="415"/>
        <v>0</v>
      </c>
      <c r="BO172" s="10">
        <f t="shared" si="415"/>
        <v>0</v>
      </c>
      <c r="BP172" s="10">
        <f t="shared" si="415"/>
        <v>0</v>
      </c>
      <c r="BQ172" s="10">
        <f t="shared" si="415"/>
        <v>0</v>
      </c>
      <c r="BR172" s="10">
        <f t="shared" si="415"/>
        <v>0</v>
      </c>
      <c r="BS172" s="10">
        <f t="shared" si="415"/>
        <v>0</v>
      </c>
      <c r="BT172" s="10">
        <f t="shared" si="415"/>
        <v>0</v>
      </c>
      <c r="BU172" s="10">
        <f t="shared" si="415"/>
        <v>0</v>
      </c>
    </row>
    <row r="173" spans="1:73">
      <c r="A173" s="20" t="s">
        <v>168</v>
      </c>
      <c r="B173" s="43" t="s">
        <v>169</v>
      </c>
      <c r="C173" s="39">
        <f>VLOOKUP(A173,'Resumo Eventograma'!A:E,5,FALSE)</f>
        <v>628618.62</v>
      </c>
      <c r="D173" s="17">
        <f>EDATE(D$7,E173)</f>
        <v>45689</v>
      </c>
      <c r="E173" s="35">
        <v>17</v>
      </c>
      <c r="F173" s="20">
        <v>2</v>
      </c>
      <c r="G173" s="3">
        <f t="shared" ref="G173" si="416">IF(F173&lt;&gt;"",H173-D173,"")</f>
        <v>88</v>
      </c>
      <c r="H173" s="4">
        <f t="shared" ref="H173" si="417">IFERROR(EOMONTH(D173,F173),"")</f>
        <v>45777</v>
      </c>
      <c r="I173" s="1" t="s">
        <v>7</v>
      </c>
      <c r="J173" s="7">
        <v>0</v>
      </c>
      <c r="K173" s="8">
        <f>IFERROR(IF(AND($D173&lt;=K$6,SUM($I173:J173)&lt;&gt;1),1/$F173,0),0)</f>
        <v>0</v>
      </c>
      <c r="L173" s="8">
        <f>IFERROR(IF(AND($D173&lt;=L$6,SUM($I173:K173)&lt;&gt;1),1/$F173,0),0)</f>
        <v>0</v>
      </c>
      <c r="M173" s="8">
        <f>IFERROR(IF(AND($D173&lt;=M$6,SUM($I173:L173)&lt;&gt;1),1/$F173,0),0)</f>
        <v>0</v>
      </c>
      <c r="N173" s="8">
        <f>IFERROR(IF(AND($D173&lt;=N$6,SUM($I173:M173)&lt;&gt;1),1/$F173,0),0)</f>
        <v>0</v>
      </c>
      <c r="O173" s="8">
        <f>IFERROR(IF(AND($D173&lt;=O$6,SUM($I173:N173)&lt;&gt;1),1/$F173,0),0)</f>
        <v>0</v>
      </c>
      <c r="P173" s="8">
        <f>IFERROR(IF(AND($D173&lt;=P$6,SUM($I173:O173)&lt;&gt;1),1/$F173,0),0)</f>
        <v>0</v>
      </c>
      <c r="Q173" s="8">
        <f>IFERROR(IF(AND($D173&lt;=Q$6,SUM($I173:P173)&lt;&gt;1),1/$F173,0),0)</f>
        <v>0</v>
      </c>
      <c r="R173" s="8">
        <f>IFERROR(IF(AND($D173&lt;=R$6,SUM($I173:Q173)&lt;&gt;1),1/$F173,0),0)</f>
        <v>0</v>
      </c>
      <c r="S173" s="8">
        <f>IFERROR(IF(AND($D173&lt;=S$6,SUM($I173:R173)&lt;&gt;1),1/$F173,0),0)</f>
        <v>0</v>
      </c>
      <c r="T173" s="8">
        <f>IFERROR(IF(AND($D173&lt;=T$6,SUM($I173:S173)&lt;&gt;1),1/$F173,0),0)</f>
        <v>0</v>
      </c>
      <c r="U173" s="8">
        <f>IFERROR(IF(AND($D173&lt;=U$6,SUM($I173:T173)&lt;&gt;1),1/$F173,0),0)</f>
        <v>0</v>
      </c>
      <c r="V173" s="8">
        <f>IFERROR(IF(AND($D173&lt;=V$6,SUM($I173:U173)&lt;&gt;1),1/$F173,0),0)</f>
        <v>0</v>
      </c>
      <c r="W173" s="8">
        <f>IFERROR(IF(AND($D173&lt;=W$6,SUM($I173:V173)&lt;&gt;1),1/$F173,0),0)</f>
        <v>0</v>
      </c>
      <c r="X173" s="8">
        <f>IFERROR(IF(AND($D173&lt;=X$6,SUM($I173:W173)&lt;&gt;1),1/$F173,0),0)</f>
        <v>0</v>
      </c>
      <c r="Y173" s="8">
        <f>IFERROR(IF(AND($D173&lt;=Y$6,SUM($I173:X173)&lt;&gt;1),1/$F173,0),0)</f>
        <v>0</v>
      </c>
      <c r="Z173" s="8">
        <f>IFERROR(IF(AND($D173&lt;=Z$6,SUM($I173:Y173)&lt;&gt;1),1/$F173,0),0)</f>
        <v>0</v>
      </c>
      <c r="AA173" s="8">
        <f>IFERROR(IF(AND($D173&lt;=AA$6,SUM($I173:Z173)&lt;&gt;1),1/$F173,0),0)</f>
        <v>0</v>
      </c>
      <c r="AB173" s="8">
        <f>IFERROR(IF(AND($D173&lt;=AB$6,SUM($I173:AA173)&lt;&gt;1),1/$F173,0),0)</f>
        <v>0.5</v>
      </c>
      <c r="AC173" s="8">
        <f>IFERROR(IF(AND($D173&lt;=AC$6,SUM($I173:AB173)&lt;&gt;1),1/$F173,0),0)</f>
        <v>0.5</v>
      </c>
      <c r="AD173" s="8">
        <f>IFERROR(IF(AND($D173&lt;=AD$6,SUM($I173:AC173)&lt;&gt;1),1/$F173,0),0)</f>
        <v>0</v>
      </c>
      <c r="AE173" s="8">
        <f>IFERROR(IF(AND($D173&lt;=AE$6,SUM($I173:AD173)&lt;&gt;1),1/$F173,0),0)</f>
        <v>0</v>
      </c>
      <c r="AF173" s="8">
        <f>IFERROR(IF(AND($D173&lt;=AF$6,SUM($I173:AE173)&lt;&gt;1),1/$F173,0),0)</f>
        <v>0</v>
      </c>
      <c r="AG173" s="8">
        <f>IFERROR(IF(AND($D173&lt;=AG$6,SUM($I173:AF173)&lt;&gt;1),1/$F173,0),0)</f>
        <v>0</v>
      </c>
      <c r="AH173" s="8">
        <f>IFERROR(IF(AND($D173&lt;=AH$6,SUM($I173:AG173)&lt;&gt;1),1/$F173,0),0)</f>
        <v>0</v>
      </c>
      <c r="AI173" s="8">
        <f>IFERROR(IF(AND($D173&lt;=AI$6,SUM($I173:AH173)&lt;&gt;1),1/$F173,0),0)</f>
        <v>0</v>
      </c>
      <c r="AJ173" s="8">
        <f>IFERROR(IF(AND($D173&lt;=AJ$6,SUM($I173:AI173)&lt;&gt;1),1/$F173,0),0)</f>
        <v>0</v>
      </c>
      <c r="AK173" s="8">
        <f>IFERROR(IF(AND($D173&lt;=AK$6,SUM($I173:AJ173)&lt;&gt;1),1/$F173,0),0)</f>
        <v>0</v>
      </c>
      <c r="AL173" s="8">
        <f>IFERROR(IF(AND($D173&lt;=AL$6,SUM($I173:AK173)&lt;&gt;1),1/$F173,0),0)</f>
        <v>0</v>
      </c>
      <c r="AM173" s="8">
        <f>IFERROR(IF(AND($D173&lt;=AM$6,SUM($I173:AL173)&lt;&gt;1),1/$F173,0),0)</f>
        <v>0</v>
      </c>
      <c r="AN173" s="8">
        <f>IFERROR(IF(AND($D173&lt;=AN$6,SUM($I173:AM173)&lt;&gt;1),1/$F173,0),0)</f>
        <v>0</v>
      </c>
      <c r="AO173" s="8">
        <f>IFERROR(IF(AND($D173&lt;=AO$6,SUM($I173:AN173)&lt;&gt;1),1/$F173,0),0)</f>
        <v>0</v>
      </c>
      <c r="AP173" s="8">
        <f>IFERROR(IF(AND($D173&lt;=AP$6,SUM($I173:AO173)&lt;&gt;1),1/$F173,0),0)</f>
        <v>0</v>
      </c>
      <c r="AQ173" s="8">
        <f>IFERROR(IF(AND($D173&lt;=AQ$6,SUM($I173:AP173)&lt;&gt;1),1/$F173,0),0)</f>
        <v>0</v>
      </c>
      <c r="AR173" s="8">
        <f>IFERROR(IF(AND($D173&lt;=AR$6,SUM($I173:AQ173)&lt;&gt;1),1/$F173,0),0)</f>
        <v>0</v>
      </c>
      <c r="AS173" s="8">
        <f>IFERROR(IF(AND($D173&lt;=AS$6,SUM($I173:AR173)&lt;&gt;1),1/$F173,0),0)</f>
        <v>0</v>
      </c>
      <c r="AT173" s="8">
        <f>IFERROR(IF(AND($D173&lt;=AT$6,SUM($I173:AS173)&lt;&gt;1),1/$F173,0),0)</f>
        <v>0</v>
      </c>
      <c r="AU173" s="8">
        <f>IFERROR(IF(AND($D173&lt;=AU$6,SUM($I173:AT173)&lt;&gt;1),1/$F173,0),0)</f>
        <v>0</v>
      </c>
      <c r="AV173" s="8">
        <f>IFERROR(IF(AND($D173&lt;=AV$6,SUM($I173:AU173)&lt;&gt;1),1/$F173,0),0)</f>
        <v>0</v>
      </c>
      <c r="AW173" s="8">
        <f>IFERROR(IF(AND($D173&lt;=AW$6,SUM($I173:AV173)&lt;&gt;1),1/$F173,0),0)</f>
        <v>0</v>
      </c>
      <c r="AX173" s="8">
        <f>IFERROR(IF(AND($D173&lt;=AX$6,SUM($I173:AW173)&lt;&gt;1),1/$F173,0),0)</f>
        <v>0</v>
      </c>
      <c r="AY173" s="8">
        <f>IFERROR(IF(AND($D173&lt;=AY$6,SUM($I173:AX173)&lt;&gt;1),1/$F173,0),0)</f>
        <v>0</v>
      </c>
      <c r="AZ173" s="8">
        <f>IFERROR(IF(AND($D173&lt;=AZ$6,SUM($I173:AY173)&lt;&gt;1),1/$F173,0),0)</f>
        <v>0</v>
      </c>
      <c r="BA173" s="8">
        <f>IFERROR(IF(AND($D173&lt;=BA$6,SUM($I173:AZ173)&lt;&gt;1),1/$F173,0),0)</f>
        <v>0</v>
      </c>
      <c r="BB173" s="8">
        <f>IFERROR(IF(AND($D173&lt;=BB$6,SUM($I173:BA173)&lt;&gt;1),1/$F173,0),0)</f>
        <v>0</v>
      </c>
      <c r="BC173" s="8">
        <f>IFERROR(IF(AND($D173&lt;=BC$6,SUM($I173:BB173)&lt;&gt;1),1/$F173,0),0)</f>
        <v>0</v>
      </c>
      <c r="BD173" s="8">
        <f>IFERROR(IF(AND($D173&lt;=BD$6,SUM($I173:BC173)&lt;&gt;1),1/$F173,0),0)</f>
        <v>0</v>
      </c>
      <c r="BE173" s="8">
        <f>IFERROR(IF(AND($D173&lt;=BE$6,SUM($I173:BD173)&lt;&gt;1),1/$F173,0),0)</f>
        <v>0</v>
      </c>
      <c r="BF173" s="8">
        <f>IFERROR(IF(AND($D173&lt;=BF$6,SUM($I173:BE173)&lt;&gt;1),1/$F173,0),0)</f>
        <v>0</v>
      </c>
      <c r="BG173" s="8">
        <f>IFERROR(IF(AND($D173&lt;=BG$6,SUM($I173:BF173)&lt;&gt;1),1/$F173,0),0)</f>
        <v>0</v>
      </c>
      <c r="BH173" s="8">
        <f>IFERROR(IF(AND($D173&lt;=BH$6,SUM($I173:BG173)&lt;&gt;1),1/$F173,0),0)</f>
        <v>0</v>
      </c>
      <c r="BI173" s="8">
        <f>IFERROR(IF(AND($D173&lt;=BI$6,SUM($I173:BH173)&lt;&gt;1),1/$F173,0),0)</f>
        <v>0</v>
      </c>
      <c r="BJ173" s="8">
        <f>IFERROR(IF(AND($D173&lt;=BJ$6,SUM($I173:BI173)&lt;&gt;1),1/$F173,0),0)</f>
        <v>0</v>
      </c>
      <c r="BK173" s="8">
        <f>IFERROR(IF(AND($D173&lt;=BK$6,SUM($I173:BJ173)&lt;&gt;1),1/$F173,0),0)</f>
        <v>0</v>
      </c>
      <c r="BL173" s="8">
        <f>IFERROR(IF(AND($D173&lt;=BL$6,SUM($I173:BK173)&lt;&gt;1),1/$F173,0),0)</f>
        <v>0</v>
      </c>
      <c r="BM173" s="8">
        <f>IFERROR(IF(AND($D173&lt;=BM$6,SUM($I173:BL173)&lt;&gt;1),1/$F173,0),0)</f>
        <v>0</v>
      </c>
      <c r="BN173" s="8">
        <f>IFERROR(IF(AND($D173&lt;=BN$6,SUM($I173:BM173)&lt;&gt;1),1/$F173,0),0)</f>
        <v>0</v>
      </c>
      <c r="BO173" s="8">
        <f>IFERROR(IF(AND($D173&lt;=BO$6,SUM($I173:BN173)&lt;&gt;1),1/$F173,0),0)</f>
        <v>0</v>
      </c>
      <c r="BP173" s="8">
        <f>IFERROR(IF(AND($D173&lt;=BP$6,SUM($I173:BO173)&lt;&gt;1),1/$F173,0),0)</f>
        <v>0</v>
      </c>
      <c r="BQ173" s="8">
        <f>IFERROR(IF(AND($D173&lt;=BQ$6,SUM($I173:BP173)&lt;&gt;1),1/$F173,0),0)</f>
        <v>0</v>
      </c>
      <c r="BR173" s="8">
        <f>IFERROR(IF(AND($D173&lt;=BR$6,SUM($I173:BQ173)&lt;&gt;1),1/$F173,0),0)</f>
        <v>0</v>
      </c>
      <c r="BS173" s="8">
        <f>IFERROR(IF(AND($D173&lt;=BS$6,SUM($I173:BR173)&lt;&gt;1),1/$F173,0),0)</f>
        <v>0</v>
      </c>
      <c r="BT173" s="8">
        <f>IFERROR(IF(AND($D173&lt;=BT$6,SUM($I173:BS173)&lt;&gt;1),1/$F173,0),0)</f>
        <v>0</v>
      </c>
      <c r="BU173" s="8">
        <f>IFERROR(IF(AND($D173&lt;=BU$6,SUM($I173:BT173)&lt;&gt;1),1/$F173,0),0)</f>
        <v>0</v>
      </c>
    </row>
    <row r="174" spans="1:73">
      <c r="A174" s="20"/>
      <c r="B174" s="43"/>
      <c r="C174" s="39"/>
      <c r="D174" s="17"/>
      <c r="E174" s="35">
        <v>8</v>
      </c>
      <c r="F174" s="20"/>
      <c r="G174" s="5"/>
      <c r="H174" s="6"/>
      <c r="I174" s="2" t="s">
        <v>8</v>
      </c>
      <c r="J174" s="9">
        <f t="shared" ref="J174:Y174" si="418">J173*$C173</f>
        <v>0</v>
      </c>
      <c r="K174" s="10">
        <f t="shared" si="418"/>
        <v>0</v>
      </c>
      <c r="L174" s="10">
        <f t="shared" si="418"/>
        <v>0</v>
      </c>
      <c r="M174" s="10">
        <f t="shared" si="418"/>
        <v>0</v>
      </c>
      <c r="N174" s="10">
        <f t="shared" si="418"/>
        <v>0</v>
      </c>
      <c r="O174" s="10">
        <f t="shared" si="418"/>
        <v>0</v>
      </c>
      <c r="P174" s="10">
        <f t="shared" si="418"/>
        <v>0</v>
      </c>
      <c r="Q174" s="10">
        <f t="shared" si="418"/>
        <v>0</v>
      </c>
      <c r="R174" s="10">
        <f t="shared" si="418"/>
        <v>0</v>
      </c>
      <c r="S174" s="10">
        <f t="shared" si="418"/>
        <v>0</v>
      </c>
      <c r="T174" s="10">
        <f t="shared" si="418"/>
        <v>0</v>
      </c>
      <c r="U174" s="10">
        <f t="shared" si="418"/>
        <v>0</v>
      </c>
      <c r="V174" s="10">
        <f t="shared" si="418"/>
        <v>0</v>
      </c>
      <c r="W174" s="10">
        <f t="shared" si="418"/>
        <v>0</v>
      </c>
      <c r="X174" s="10">
        <f t="shared" si="418"/>
        <v>0</v>
      </c>
      <c r="Y174" s="10">
        <f t="shared" si="418"/>
        <v>0</v>
      </c>
      <c r="Z174" s="10">
        <f t="shared" ref="Z174:BK174" si="419">Z173*$C173</f>
        <v>0</v>
      </c>
      <c r="AA174" s="10">
        <f t="shared" si="419"/>
        <v>0</v>
      </c>
      <c r="AB174" s="10">
        <f t="shared" si="419"/>
        <v>314309.31</v>
      </c>
      <c r="AC174" s="10">
        <f t="shared" si="419"/>
        <v>314309.31</v>
      </c>
      <c r="AD174" s="10">
        <f t="shared" si="419"/>
        <v>0</v>
      </c>
      <c r="AE174" s="10">
        <f t="shared" si="419"/>
        <v>0</v>
      </c>
      <c r="AF174" s="10">
        <f t="shared" si="419"/>
        <v>0</v>
      </c>
      <c r="AG174" s="10">
        <f t="shared" si="419"/>
        <v>0</v>
      </c>
      <c r="AH174" s="10">
        <f t="shared" si="419"/>
        <v>0</v>
      </c>
      <c r="AI174" s="10">
        <f t="shared" si="419"/>
        <v>0</v>
      </c>
      <c r="AJ174" s="10">
        <f t="shared" si="419"/>
        <v>0</v>
      </c>
      <c r="AK174" s="10">
        <f t="shared" si="419"/>
        <v>0</v>
      </c>
      <c r="AL174" s="10">
        <f t="shared" si="419"/>
        <v>0</v>
      </c>
      <c r="AM174" s="10">
        <f t="shared" si="419"/>
        <v>0</v>
      </c>
      <c r="AN174" s="10">
        <f t="shared" si="419"/>
        <v>0</v>
      </c>
      <c r="AO174" s="10">
        <f t="shared" si="419"/>
        <v>0</v>
      </c>
      <c r="AP174" s="10">
        <f t="shared" si="419"/>
        <v>0</v>
      </c>
      <c r="AQ174" s="10">
        <f t="shared" si="419"/>
        <v>0</v>
      </c>
      <c r="AR174" s="10">
        <f t="shared" si="419"/>
        <v>0</v>
      </c>
      <c r="AS174" s="10">
        <f t="shared" si="419"/>
        <v>0</v>
      </c>
      <c r="AT174" s="10">
        <f t="shared" si="419"/>
        <v>0</v>
      </c>
      <c r="AU174" s="10">
        <f t="shared" si="419"/>
        <v>0</v>
      </c>
      <c r="AV174" s="10">
        <f t="shared" si="419"/>
        <v>0</v>
      </c>
      <c r="AW174" s="10">
        <f t="shared" si="419"/>
        <v>0</v>
      </c>
      <c r="AX174" s="10">
        <f t="shared" si="419"/>
        <v>0</v>
      </c>
      <c r="AY174" s="10">
        <f t="shared" si="419"/>
        <v>0</v>
      </c>
      <c r="AZ174" s="10">
        <f t="shared" si="419"/>
        <v>0</v>
      </c>
      <c r="BA174" s="10">
        <f t="shared" si="419"/>
        <v>0</v>
      </c>
      <c r="BB174" s="10">
        <f t="shared" si="419"/>
        <v>0</v>
      </c>
      <c r="BC174" s="10">
        <f t="shared" si="419"/>
        <v>0</v>
      </c>
      <c r="BD174" s="10">
        <f t="shared" si="419"/>
        <v>0</v>
      </c>
      <c r="BE174" s="10">
        <f t="shared" si="419"/>
        <v>0</v>
      </c>
      <c r="BF174" s="10">
        <f t="shared" si="419"/>
        <v>0</v>
      </c>
      <c r="BG174" s="10">
        <f t="shared" si="419"/>
        <v>0</v>
      </c>
      <c r="BH174" s="10">
        <f t="shared" si="419"/>
        <v>0</v>
      </c>
      <c r="BI174" s="10">
        <f t="shared" si="419"/>
        <v>0</v>
      </c>
      <c r="BJ174" s="10">
        <f t="shared" si="419"/>
        <v>0</v>
      </c>
      <c r="BK174" s="10">
        <f t="shared" si="419"/>
        <v>0</v>
      </c>
      <c r="BL174" s="10">
        <f t="shared" ref="BL174:BU174" si="420">BL173*$C173</f>
        <v>0</v>
      </c>
      <c r="BM174" s="10">
        <f t="shared" si="420"/>
        <v>0</v>
      </c>
      <c r="BN174" s="10">
        <f t="shared" si="420"/>
        <v>0</v>
      </c>
      <c r="BO174" s="10">
        <f t="shared" si="420"/>
        <v>0</v>
      </c>
      <c r="BP174" s="10">
        <f t="shared" si="420"/>
        <v>0</v>
      </c>
      <c r="BQ174" s="10">
        <f t="shared" si="420"/>
        <v>0</v>
      </c>
      <c r="BR174" s="10">
        <f t="shared" si="420"/>
        <v>0</v>
      </c>
      <c r="BS174" s="10">
        <f t="shared" si="420"/>
        <v>0</v>
      </c>
      <c r="BT174" s="10">
        <f t="shared" si="420"/>
        <v>0</v>
      </c>
      <c r="BU174" s="10">
        <f t="shared" si="420"/>
        <v>0</v>
      </c>
    </row>
    <row r="175" spans="1:73">
      <c r="A175" s="19" t="s">
        <v>170</v>
      </c>
      <c r="B175" s="42" t="s">
        <v>171</v>
      </c>
      <c r="C175" s="38"/>
      <c r="D175" s="16">
        <f>EDATE(D$7,E175)</f>
        <v>45413</v>
      </c>
      <c r="E175" s="34">
        <v>8</v>
      </c>
      <c r="F175" s="19">
        <v>10</v>
      </c>
      <c r="G175" s="3">
        <f t="shared" ref="G175" si="421">IF(F175&lt;&gt;"",H175-D175,"")</f>
        <v>334</v>
      </c>
      <c r="H175" s="4">
        <f t="shared" ref="H175" si="422">IFERROR(EOMONTH(D175,F175),"")</f>
        <v>45747</v>
      </c>
      <c r="I175" s="1" t="s">
        <v>7</v>
      </c>
      <c r="J175" s="7">
        <v>0</v>
      </c>
      <c r="K175" s="8">
        <f>IFERROR(IF(AND($D175&lt;=K$6,SUM($I175:J175)&lt;&gt;1),1/$F175,0),0)</f>
        <v>0</v>
      </c>
      <c r="L175" s="8">
        <f>IFERROR(IF(AND($D175&lt;=L$6,SUM($I175:K175)&lt;&gt;1),1/$F175,0),0)</f>
        <v>0</v>
      </c>
      <c r="M175" s="8">
        <f>IFERROR(IF(AND($D175&lt;=M$6,SUM($I175:L175)&lt;&gt;1),1/$F175,0),0)</f>
        <v>0</v>
      </c>
      <c r="N175" s="8">
        <f>IFERROR(IF(AND($D175&lt;=N$6,SUM($I175:M175)&lt;&gt;1),1/$F175,0),0)</f>
        <v>0</v>
      </c>
      <c r="O175" s="8">
        <f>IFERROR(IF(AND($D175&lt;=O$6,SUM($I175:N175)&lt;&gt;1),1/$F175,0),0)</f>
        <v>0</v>
      </c>
      <c r="P175" s="8">
        <f>IFERROR(IF(AND($D175&lt;=P$6,SUM($I175:O175)&lt;&gt;1),1/$F175,0),0)</f>
        <v>0</v>
      </c>
      <c r="Q175" s="8">
        <f>IFERROR(IF(AND($D175&lt;=Q$6,SUM($I175:P175)&lt;&gt;1),1/$F175,0),0)</f>
        <v>0</v>
      </c>
      <c r="R175" s="8">
        <f>IFERROR(IF(AND($D175&lt;=R$6,SUM($I175:Q175)&lt;&gt;1),1/$F175,0),0)</f>
        <v>0</v>
      </c>
      <c r="S175" s="8">
        <f>IFERROR(IF(AND($D175&lt;=S$6,SUM($I175:R175)&lt;&gt;1),1/$F175,0),0)</f>
        <v>0.1</v>
      </c>
      <c r="T175" s="8">
        <f>IFERROR(IF(AND($D175&lt;=T$6,SUM($I175:S175)&lt;&gt;1),1/$F175,0),0)</f>
        <v>0.1</v>
      </c>
      <c r="U175" s="8">
        <f>IFERROR(IF(AND($D175&lt;=U$6,SUM($I175:T175)&lt;&gt;1),1/$F175,0),0)</f>
        <v>0.1</v>
      </c>
      <c r="V175" s="8">
        <f>IFERROR(IF(AND($D175&lt;=V$6,SUM($I175:U175)&lt;&gt;1),1/$F175,0),0)</f>
        <v>0.1</v>
      </c>
      <c r="W175" s="8">
        <f>IFERROR(IF(AND($D175&lt;=W$6,SUM($I175:V175)&lt;&gt;1),1/$F175,0),0)</f>
        <v>0.1</v>
      </c>
      <c r="X175" s="8">
        <f>IFERROR(IF(AND($D175&lt;=X$6,SUM($I175:W175)&lt;&gt;1),1/$F175,0),0)</f>
        <v>0.1</v>
      </c>
      <c r="Y175" s="8">
        <f>IFERROR(IF(AND($D175&lt;=Y$6,SUM($I175:X175)&lt;&gt;1),1/$F175,0),0)</f>
        <v>0.1</v>
      </c>
      <c r="Z175" s="8">
        <f>IFERROR(IF(AND($D175&lt;=Z$6,SUM($I175:Y175)&lt;&gt;1),1/$F175,0),0)</f>
        <v>0.1</v>
      </c>
      <c r="AA175" s="8">
        <f>IFERROR(IF(AND($D175&lt;=AA$6,SUM($I175:Z175)&lt;&gt;1),1/$F175,0),0)</f>
        <v>0.1</v>
      </c>
      <c r="AB175" s="8">
        <f>IFERROR(IF(AND($D175&lt;=AB$6,SUM($I175:AA175)&lt;&gt;1),1/$F175,0),0)</f>
        <v>0.1</v>
      </c>
      <c r="AC175" s="8">
        <f>IFERROR(IF(AND($D175&lt;=AC$6,SUM($I175:AB175)&lt;&gt;1),1/$F175,0),0)</f>
        <v>0</v>
      </c>
      <c r="AD175" s="8">
        <f>IFERROR(IF(AND($D175&lt;=AD$6,SUM($I175:AC175)&lt;&gt;1),1/$F175,0),0)</f>
        <v>0</v>
      </c>
      <c r="AE175" s="8">
        <f>IFERROR(IF(AND($D175&lt;=AE$6,SUM($I175:AD175)&lt;&gt;1),1/$F175,0),0)</f>
        <v>0</v>
      </c>
      <c r="AF175" s="8">
        <f>IFERROR(IF(AND($D175&lt;=AF$6,SUM($I175:AE175)&lt;&gt;1),1/$F175,0),0)</f>
        <v>0</v>
      </c>
      <c r="AG175" s="8">
        <f>IFERROR(IF(AND($D175&lt;=AG$6,SUM($I175:AF175)&lt;&gt;1),1/$F175,0),0)</f>
        <v>0</v>
      </c>
      <c r="AH175" s="8">
        <f>IFERROR(IF(AND($D175&lt;=AH$6,SUM($I175:AG175)&lt;&gt;1),1/$F175,0),0)</f>
        <v>0</v>
      </c>
      <c r="AI175" s="8">
        <f>IFERROR(IF(AND($D175&lt;=AI$6,SUM($I175:AH175)&lt;&gt;1),1/$F175,0),0)</f>
        <v>0</v>
      </c>
      <c r="AJ175" s="8">
        <f>IFERROR(IF(AND($D175&lt;=AJ$6,SUM($I175:AI175)&lt;&gt;1),1/$F175,0),0)</f>
        <v>0</v>
      </c>
      <c r="AK175" s="8">
        <f>IFERROR(IF(AND($D175&lt;=AK$6,SUM($I175:AJ175)&lt;&gt;1),1/$F175,0),0)</f>
        <v>0</v>
      </c>
      <c r="AL175" s="8">
        <f>IFERROR(IF(AND($D175&lt;=AL$6,SUM($I175:AK175)&lt;&gt;1),1/$F175,0),0)</f>
        <v>0</v>
      </c>
      <c r="AM175" s="8">
        <f>IFERROR(IF(AND($D175&lt;=AM$6,SUM($I175:AL175)&lt;&gt;1),1/$F175,0),0)</f>
        <v>0</v>
      </c>
      <c r="AN175" s="8">
        <f>IFERROR(IF(AND($D175&lt;=AN$6,SUM($I175:AM175)&lt;&gt;1),1/$F175,0),0)</f>
        <v>0</v>
      </c>
      <c r="AO175" s="8">
        <f>IFERROR(IF(AND($D175&lt;=AO$6,SUM($I175:AN175)&lt;&gt;1),1/$F175,0),0)</f>
        <v>0</v>
      </c>
      <c r="AP175" s="8">
        <f>IFERROR(IF(AND($D175&lt;=AP$6,SUM($I175:AO175)&lt;&gt;1),1/$F175,0),0)</f>
        <v>0</v>
      </c>
      <c r="AQ175" s="8">
        <f>IFERROR(IF(AND($D175&lt;=AQ$6,SUM($I175:AP175)&lt;&gt;1),1/$F175,0),0)</f>
        <v>0</v>
      </c>
      <c r="AR175" s="8">
        <f>IFERROR(IF(AND($D175&lt;=AR$6,SUM($I175:AQ175)&lt;&gt;1),1/$F175,0),0)</f>
        <v>0</v>
      </c>
      <c r="AS175" s="8">
        <f>IFERROR(IF(AND($D175&lt;=AS$6,SUM($I175:AR175)&lt;&gt;1),1/$F175,0),0)</f>
        <v>0</v>
      </c>
      <c r="AT175" s="8">
        <f>IFERROR(IF(AND($D175&lt;=AT$6,SUM($I175:AS175)&lt;&gt;1),1/$F175,0),0)</f>
        <v>0</v>
      </c>
      <c r="AU175" s="8">
        <f>IFERROR(IF(AND($D175&lt;=AU$6,SUM($I175:AT175)&lt;&gt;1),1/$F175,0),0)</f>
        <v>0</v>
      </c>
      <c r="AV175" s="8">
        <f>IFERROR(IF(AND($D175&lt;=AV$6,SUM($I175:AU175)&lt;&gt;1),1/$F175,0),0)</f>
        <v>0</v>
      </c>
      <c r="AW175" s="8">
        <f>IFERROR(IF(AND($D175&lt;=AW$6,SUM($I175:AV175)&lt;&gt;1),1/$F175,0),0)</f>
        <v>0</v>
      </c>
      <c r="AX175" s="8">
        <f>IFERROR(IF(AND($D175&lt;=AX$6,SUM($I175:AW175)&lt;&gt;1),1/$F175,0),0)</f>
        <v>0</v>
      </c>
      <c r="AY175" s="8">
        <f>IFERROR(IF(AND($D175&lt;=AY$6,SUM($I175:AX175)&lt;&gt;1),1/$F175,0),0)</f>
        <v>0</v>
      </c>
      <c r="AZ175" s="8">
        <f>IFERROR(IF(AND($D175&lt;=AZ$6,SUM($I175:AY175)&lt;&gt;1),1/$F175,0),0)</f>
        <v>0</v>
      </c>
      <c r="BA175" s="8">
        <f>IFERROR(IF(AND($D175&lt;=BA$6,SUM($I175:AZ175)&lt;&gt;1),1/$F175,0),0)</f>
        <v>0</v>
      </c>
      <c r="BB175" s="8">
        <f>IFERROR(IF(AND($D175&lt;=BB$6,SUM($I175:BA175)&lt;&gt;1),1/$F175,0),0)</f>
        <v>0</v>
      </c>
      <c r="BC175" s="8">
        <f>IFERROR(IF(AND($D175&lt;=BC$6,SUM($I175:BB175)&lt;&gt;1),1/$F175,0),0)</f>
        <v>0</v>
      </c>
      <c r="BD175" s="8">
        <f>IFERROR(IF(AND($D175&lt;=BD$6,SUM($I175:BC175)&lt;&gt;1),1/$F175,0),0)</f>
        <v>0</v>
      </c>
      <c r="BE175" s="8">
        <f>IFERROR(IF(AND($D175&lt;=BE$6,SUM($I175:BD175)&lt;&gt;1),1/$F175,0),0)</f>
        <v>0</v>
      </c>
      <c r="BF175" s="8">
        <f>IFERROR(IF(AND($D175&lt;=BF$6,SUM($I175:BE175)&lt;&gt;1),1/$F175,0),0)</f>
        <v>0</v>
      </c>
      <c r="BG175" s="8">
        <f>IFERROR(IF(AND($D175&lt;=BG$6,SUM($I175:BF175)&lt;&gt;1),1/$F175,0),0)</f>
        <v>0</v>
      </c>
      <c r="BH175" s="8">
        <f>IFERROR(IF(AND($D175&lt;=BH$6,SUM($I175:BG175)&lt;&gt;1),1/$F175,0),0)</f>
        <v>0</v>
      </c>
      <c r="BI175" s="8">
        <f>IFERROR(IF(AND($D175&lt;=BI$6,SUM($I175:BH175)&lt;&gt;1),1/$F175,0),0)</f>
        <v>0</v>
      </c>
      <c r="BJ175" s="8">
        <f>IFERROR(IF(AND($D175&lt;=BJ$6,SUM($I175:BI175)&lt;&gt;1),1/$F175,0),0)</f>
        <v>0</v>
      </c>
      <c r="BK175" s="8">
        <f>IFERROR(IF(AND($D175&lt;=BK$6,SUM($I175:BJ175)&lt;&gt;1),1/$F175,0),0)</f>
        <v>0</v>
      </c>
      <c r="BL175" s="8">
        <f>IFERROR(IF(AND($D175&lt;=BL$6,SUM($I175:BK175)&lt;&gt;1),1/$F175,0),0)</f>
        <v>0</v>
      </c>
      <c r="BM175" s="8">
        <f>IFERROR(IF(AND($D175&lt;=BM$6,SUM($I175:BL175)&lt;&gt;1),1/$F175,0),0)</f>
        <v>0</v>
      </c>
      <c r="BN175" s="8">
        <f>IFERROR(IF(AND($D175&lt;=BN$6,SUM($I175:BM175)&lt;&gt;1),1/$F175,0),0)</f>
        <v>0</v>
      </c>
      <c r="BO175" s="8">
        <f>IFERROR(IF(AND($D175&lt;=BO$6,SUM($I175:BN175)&lt;&gt;1),1/$F175,0),0)</f>
        <v>0</v>
      </c>
      <c r="BP175" s="8">
        <f>IFERROR(IF(AND($D175&lt;=BP$6,SUM($I175:BO175)&lt;&gt;1),1/$F175,0),0)</f>
        <v>0</v>
      </c>
      <c r="BQ175" s="8">
        <f>IFERROR(IF(AND($D175&lt;=BQ$6,SUM($I175:BP175)&lt;&gt;1),1/$F175,0),0)</f>
        <v>0</v>
      </c>
      <c r="BR175" s="8">
        <f>IFERROR(IF(AND($D175&lt;=BR$6,SUM($I175:BQ175)&lt;&gt;1),1/$F175,0),0)</f>
        <v>0</v>
      </c>
      <c r="BS175" s="8">
        <f>IFERROR(IF(AND($D175&lt;=BS$6,SUM($I175:BR175)&lt;&gt;1),1/$F175,0),0)</f>
        <v>0</v>
      </c>
      <c r="BT175" s="8">
        <f>IFERROR(IF(AND($D175&lt;=BT$6,SUM($I175:BS175)&lt;&gt;1),1/$F175,0),0)</f>
        <v>0</v>
      </c>
      <c r="BU175" s="8">
        <f>IFERROR(IF(AND($D175&lt;=BU$6,SUM($I175:BT175)&lt;&gt;1),1/$F175,0),0)</f>
        <v>0</v>
      </c>
    </row>
    <row r="176" spans="1:73">
      <c r="A176" s="19"/>
      <c r="B176" s="42"/>
      <c r="C176" s="38"/>
      <c r="D176" s="16"/>
      <c r="E176" s="34"/>
      <c r="F176" s="19"/>
      <c r="G176" s="5"/>
      <c r="H176" s="6"/>
      <c r="I176" s="2" t="s">
        <v>8</v>
      </c>
      <c r="J176" s="9">
        <f t="shared" ref="J176:Y176" si="423">J175*$C175</f>
        <v>0</v>
      </c>
      <c r="K176" s="10">
        <f t="shared" si="423"/>
        <v>0</v>
      </c>
      <c r="L176" s="10">
        <f t="shared" si="423"/>
        <v>0</v>
      </c>
      <c r="M176" s="10">
        <f t="shared" si="423"/>
        <v>0</v>
      </c>
      <c r="N176" s="10">
        <f t="shared" si="423"/>
        <v>0</v>
      </c>
      <c r="O176" s="10">
        <f t="shared" si="423"/>
        <v>0</v>
      </c>
      <c r="P176" s="10">
        <f t="shared" si="423"/>
        <v>0</v>
      </c>
      <c r="Q176" s="10">
        <f t="shared" si="423"/>
        <v>0</v>
      </c>
      <c r="R176" s="10">
        <f t="shared" si="423"/>
        <v>0</v>
      </c>
      <c r="S176" s="10">
        <f t="shared" si="423"/>
        <v>0</v>
      </c>
      <c r="T176" s="10">
        <f t="shared" si="423"/>
        <v>0</v>
      </c>
      <c r="U176" s="10">
        <f t="shared" si="423"/>
        <v>0</v>
      </c>
      <c r="V176" s="10">
        <f t="shared" si="423"/>
        <v>0</v>
      </c>
      <c r="W176" s="10">
        <f t="shared" si="423"/>
        <v>0</v>
      </c>
      <c r="X176" s="10">
        <f t="shared" si="423"/>
        <v>0</v>
      </c>
      <c r="Y176" s="10">
        <f t="shared" si="423"/>
        <v>0</v>
      </c>
      <c r="Z176" s="10">
        <f t="shared" ref="Z176:BK176" si="424">Z175*$C175</f>
        <v>0</v>
      </c>
      <c r="AA176" s="10">
        <f t="shared" si="424"/>
        <v>0</v>
      </c>
      <c r="AB176" s="10">
        <f t="shared" si="424"/>
        <v>0</v>
      </c>
      <c r="AC176" s="10">
        <f t="shared" si="424"/>
        <v>0</v>
      </c>
      <c r="AD176" s="10">
        <f t="shared" si="424"/>
        <v>0</v>
      </c>
      <c r="AE176" s="10">
        <f t="shared" si="424"/>
        <v>0</v>
      </c>
      <c r="AF176" s="10">
        <f t="shared" si="424"/>
        <v>0</v>
      </c>
      <c r="AG176" s="10">
        <f t="shared" si="424"/>
        <v>0</v>
      </c>
      <c r="AH176" s="10">
        <f t="shared" si="424"/>
        <v>0</v>
      </c>
      <c r="AI176" s="10">
        <f t="shared" si="424"/>
        <v>0</v>
      </c>
      <c r="AJ176" s="10">
        <f t="shared" si="424"/>
        <v>0</v>
      </c>
      <c r="AK176" s="10">
        <f t="shared" si="424"/>
        <v>0</v>
      </c>
      <c r="AL176" s="10">
        <f t="shared" si="424"/>
        <v>0</v>
      </c>
      <c r="AM176" s="10">
        <f t="shared" si="424"/>
        <v>0</v>
      </c>
      <c r="AN176" s="10">
        <f t="shared" si="424"/>
        <v>0</v>
      </c>
      <c r="AO176" s="10">
        <f t="shared" si="424"/>
        <v>0</v>
      </c>
      <c r="AP176" s="10">
        <f t="shared" si="424"/>
        <v>0</v>
      </c>
      <c r="AQ176" s="10">
        <f t="shared" si="424"/>
        <v>0</v>
      </c>
      <c r="AR176" s="10">
        <f t="shared" si="424"/>
        <v>0</v>
      </c>
      <c r="AS176" s="10">
        <f t="shared" si="424"/>
        <v>0</v>
      </c>
      <c r="AT176" s="10">
        <f t="shared" si="424"/>
        <v>0</v>
      </c>
      <c r="AU176" s="10">
        <f t="shared" si="424"/>
        <v>0</v>
      </c>
      <c r="AV176" s="10">
        <f t="shared" si="424"/>
        <v>0</v>
      </c>
      <c r="AW176" s="10">
        <f t="shared" si="424"/>
        <v>0</v>
      </c>
      <c r="AX176" s="10">
        <f t="shared" si="424"/>
        <v>0</v>
      </c>
      <c r="AY176" s="10">
        <f t="shared" si="424"/>
        <v>0</v>
      </c>
      <c r="AZ176" s="10">
        <f t="shared" si="424"/>
        <v>0</v>
      </c>
      <c r="BA176" s="10">
        <f t="shared" si="424"/>
        <v>0</v>
      </c>
      <c r="BB176" s="10">
        <f t="shared" si="424"/>
        <v>0</v>
      </c>
      <c r="BC176" s="10">
        <f t="shared" si="424"/>
        <v>0</v>
      </c>
      <c r="BD176" s="10">
        <f t="shared" si="424"/>
        <v>0</v>
      </c>
      <c r="BE176" s="10">
        <f t="shared" si="424"/>
        <v>0</v>
      </c>
      <c r="BF176" s="10">
        <f t="shared" si="424"/>
        <v>0</v>
      </c>
      <c r="BG176" s="10">
        <f t="shared" si="424"/>
        <v>0</v>
      </c>
      <c r="BH176" s="10">
        <f t="shared" si="424"/>
        <v>0</v>
      </c>
      <c r="BI176" s="10">
        <f t="shared" si="424"/>
        <v>0</v>
      </c>
      <c r="BJ176" s="10">
        <f t="shared" si="424"/>
        <v>0</v>
      </c>
      <c r="BK176" s="10">
        <f t="shared" si="424"/>
        <v>0</v>
      </c>
      <c r="BL176" s="10">
        <f t="shared" ref="BL176:BU176" si="425">BL175*$C175</f>
        <v>0</v>
      </c>
      <c r="BM176" s="10">
        <f t="shared" si="425"/>
        <v>0</v>
      </c>
      <c r="BN176" s="10">
        <f t="shared" si="425"/>
        <v>0</v>
      </c>
      <c r="BO176" s="10">
        <f t="shared" si="425"/>
        <v>0</v>
      </c>
      <c r="BP176" s="10">
        <f t="shared" si="425"/>
        <v>0</v>
      </c>
      <c r="BQ176" s="10">
        <f t="shared" si="425"/>
        <v>0</v>
      </c>
      <c r="BR176" s="10">
        <f t="shared" si="425"/>
        <v>0</v>
      </c>
      <c r="BS176" s="10">
        <f t="shared" si="425"/>
        <v>0</v>
      </c>
      <c r="BT176" s="10">
        <f t="shared" si="425"/>
        <v>0</v>
      </c>
      <c r="BU176" s="10">
        <f t="shared" si="425"/>
        <v>0</v>
      </c>
    </row>
    <row r="177" spans="1:73">
      <c r="A177" s="20" t="s">
        <v>172</v>
      </c>
      <c r="B177" s="43" t="s">
        <v>9</v>
      </c>
      <c r="C177" s="39">
        <f>VLOOKUP(A177,'Resumo Eventograma'!A:E,5,FALSE)</f>
        <v>29914.639999999999</v>
      </c>
      <c r="D177" s="17">
        <f>EDATE(D$7,E177)</f>
        <v>45413</v>
      </c>
      <c r="E177" s="35">
        <v>8</v>
      </c>
      <c r="F177" s="20">
        <v>4</v>
      </c>
      <c r="G177" s="3">
        <f t="shared" ref="G177" si="426">IF(F177&lt;&gt;"",H177-D177,"")</f>
        <v>152</v>
      </c>
      <c r="H177" s="4">
        <f t="shared" ref="H177" si="427">IFERROR(EOMONTH(D177,F177),"")</f>
        <v>45565</v>
      </c>
      <c r="I177" s="1" t="s">
        <v>7</v>
      </c>
      <c r="J177" s="7">
        <v>0</v>
      </c>
      <c r="K177" s="8">
        <f>IFERROR(IF(AND($D177&lt;=K$6,SUM($I177:J177)&lt;&gt;1),1/$F177,0),0)</f>
        <v>0</v>
      </c>
      <c r="L177" s="8">
        <f>IFERROR(IF(AND($D177&lt;=L$6,SUM($I177:K177)&lt;&gt;1),1/$F177,0),0)</f>
        <v>0</v>
      </c>
      <c r="M177" s="8">
        <f>IFERROR(IF(AND($D177&lt;=M$6,SUM($I177:L177)&lt;&gt;1),1/$F177,0),0)</f>
        <v>0</v>
      </c>
      <c r="N177" s="8">
        <f>IFERROR(IF(AND($D177&lt;=N$6,SUM($I177:M177)&lt;&gt;1),1/$F177,0),0)</f>
        <v>0</v>
      </c>
      <c r="O177" s="8">
        <f>IFERROR(IF(AND($D177&lt;=O$6,SUM($I177:N177)&lt;&gt;1),1/$F177,0),0)</f>
        <v>0</v>
      </c>
      <c r="P177" s="8">
        <f>IFERROR(IF(AND($D177&lt;=P$6,SUM($I177:O177)&lt;&gt;1),1/$F177,0),0)</f>
        <v>0</v>
      </c>
      <c r="Q177" s="8">
        <f>IFERROR(IF(AND($D177&lt;=Q$6,SUM($I177:P177)&lt;&gt;1),1/$F177,0),0)</f>
        <v>0</v>
      </c>
      <c r="R177" s="8">
        <f>IFERROR(IF(AND($D177&lt;=R$6,SUM($I177:Q177)&lt;&gt;1),1/$F177,0),0)</f>
        <v>0</v>
      </c>
      <c r="S177" s="8">
        <f>IFERROR(IF(AND($D177&lt;=S$6,SUM($I177:R177)&lt;&gt;1),1/$F177,0),0)</f>
        <v>0.25</v>
      </c>
      <c r="T177" s="8">
        <f>IFERROR(IF(AND($D177&lt;=T$6,SUM($I177:S177)&lt;&gt;1),1/$F177,0),0)</f>
        <v>0.25</v>
      </c>
      <c r="U177" s="8">
        <f>IFERROR(IF(AND($D177&lt;=U$6,SUM($I177:T177)&lt;&gt;1),1/$F177,0),0)</f>
        <v>0.25</v>
      </c>
      <c r="V177" s="8">
        <f>IFERROR(IF(AND($D177&lt;=V$6,SUM($I177:U177)&lt;&gt;1),1/$F177,0),0)</f>
        <v>0.25</v>
      </c>
      <c r="W177" s="8">
        <f>IFERROR(IF(AND($D177&lt;=W$6,SUM($I177:V177)&lt;&gt;1),1/$F177,0),0)</f>
        <v>0</v>
      </c>
      <c r="X177" s="8">
        <f>IFERROR(IF(AND($D177&lt;=X$6,SUM($I177:W177)&lt;&gt;1),1/$F177,0),0)</f>
        <v>0</v>
      </c>
      <c r="Y177" s="8">
        <f>IFERROR(IF(AND($D177&lt;=Y$6,SUM($I177:X177)&lt;&gt;1),1/$F177,0),0)</f>
        <v>0</v>
      </c>
      <c r="Z177" s="8">
        <f>IFERROR(IF(AND($D177&lt;=Z$6,SUM($I177:Y177)&lt;&gt;1),1/$F177,0),0)</f>
        <v>0</v>
      </c>
      <c r="AA177" s="8">
        <f>IFERROR(IF(AND($D177&lt;=AA$6,SUM($I177:Z177)&lt;&gt;1),1/$F177,0),0)</f>
        <v>0</v>
      </c>
      <c r="AB177" s="8">
        <f>IFERROR(IF(AND($D177&lt;=AB$6,SUM($I177:AA177)&lt;&gt;1),1/$F177,0),0)</f>
        <v>0</v>
      </c>
      <c r="AC177" s="8">
        <f>IFERROR(IF(AND($D177&lt;=AC$6,SUM($I177:AB177)&lt;&gt;1),1/$F177,0),0)</f>
        <v>0</v>
      </c>
      <c r="AD177" s="8">
        <f>IFERROR(IF(AND($D177&lt;=AD$6,SUM($I177:AC177)&lt;&gt;1),1/$F177,0),0)</f>
        <v>0</v>
      </c>
      <c r="AE177" s="8">
        <f>IFERROR(IF(AND($D177&lt;=AE$6,SUM($I177:AD177)&lt;&gt;1),1/$F177,0),0)</f>
        <v>0</v>
      </c>
      <c r="AF177" s="8">
        <f>IFERROR(IF(AND($D177&lt;=AF$6,SUM($I177:AE177)&lt;&gt;1),1/$F177,0),0)</f>
        <v>0</v>
      </c>
      <c r="AG177" s="8">
        <f>IFERROR(IF(AND($D177&lt;=AG$6,SUM($I177:AF177)&lt;&gt;1),1/$F177,0),0)</f>
        <v>0</v>
      </c>
      <c r="AH177" s="8">
        <f>IFERROR(IF(AND($D177&lt;=AH$6,SUM($I177:AG177)&lt;&gt;1),1/$F177,0),0)</f>
        <v>0</v>
      </c>
      <c r="AI177" s="8">
        <f>IFERROR(IF(AND($D177&lt;=AI$6,SUM($I177:AH177)&lt;&gt;1),1/$F177,0),0)</f>
        <v>0</v>
      </c>
      <c r="AJ177" s="8">
        <f>IFERROR(IF(AND($D177&lt;=AJ$6,SUM($I177:AI177)&lt;&gt;1),1/$F177,0),0)</f>
        <v>0</v>
      </c>
      <c r="AK177" s="8">
        <f>IFERROR(IF(AND($D177&lt;=AK$6,SUM($I177:AJ177)&lt;&gt;1),1/$F177,0),0)</f>
        <v>0</v>
      </c>
      <c r="AL177" s="8">
        <f>IFERROR(IF(AND($D177&lt;=AL$6,SUM($I177:AK177)&lt;&gt;1),1/$F177,0),0)</f>
        <v>0</v>
      </c>
      <c r="AM177" s="8">
        <f>IFERROR(IF(AND($D177&lt;=AM$6,SUM($I177:AL177)&lt;&gt;1),1/$F177,0),0)</f>
        <v>0</v>
      </c>
      <c r="AN177" s="8">
        <f>IFERROR(IF(AND($D177&lt;=AN$6,SUM($I177:AM177)&lt;&gt;1),1/$F177,0),0)</f>
        <v>0</v>
      </c>
      <c r="AO177" s="8">
        <f>IFERROR(IF(AND($D177&lt;=AO$6,SUM($I177:AN177)&lt;&gt;1),1/$F177,0),0)</f>
        <v>0</v>
      </c>
      <c r="AP177" s="8">
        <f>IFERROR(IF(AND($D177&lt;=AP$6,SUM($I177:AO177)&lt;&gt;1),1/$F177,0),0)</f>
        <v>0</v>
      </c>
      <c r="AQ177" s="8">
        <f>IFERROR(IF(AND($D177&lt;=AQ$6,SUM($I177:AP177)&lt;&gt;1),1/$F177,0),0)</f>
        <v>0</v>
      </c>
      <c r="AR177" s="8">
        <f>IFERROR(IF(AND($D177&lt;=AR$6,SUM($I177:AQ177)&lt;&gt;1),1/$F177,0),0)</f>
        <v>0</v>
      </c>
      <c r="AS177" s="8">
        <f>IFERROR(IF(AND($D177&lt;=AS$6,SUM($I177:AR177)&lt;&gt;1),1/$F177,0),0)</f>
        <v>0</v>
      </c>
      <c r="AT177" s="8">
        <f>IFERROR(IF(AND($D177&lt;=AT$6,SUM($I177:AS177)&lt;&gt;1),1/$F177,0),0)</f>
        <v>0</v>
      </c>
      <c r="AU177" s="8">
        <f>IFERROR(IF(AND($D177&lt;=AU$6,SUM($I177:AT177)&lt;&gt;1),1/$F177,0),0)</f>
        <v>0</v>
      </c>
      <c r="AV177" s="8">
        <f>IFERROR(IF(AND($D177&lt;=AV$6,SUM($I177:AU177)&lt;&gt;1),1/$F177,0),0)</f>
        <v>0</v>
      </c>
      <c r="AW177" s="8">
        <f>IFERROR(IF(AND($D177&lt;=AW$6,SUM($I177:AV177)&lt;&gt;1),1/$F177,0),0)</f>
        <v>0</v>
      </c>
      <c r="AX177" s="8">
        <f>IFERROR(IF(AND($D177&lt;=AX$6,SUM($I177:AW177)&lt;&gt;1),1/$F177,0),0)</f>
        <v>0</v>
      </c>
      <c r="AY177" s="8">
        <f>IFERROR(IF(AND($D177&lt;=AY$6,SUM($I177:AX177)&lt;&gt;1),1/$F177,0),0)</f>
        <v>0</v>
      </c>
      <c r="AZ177" s="8">
        <f>IFERROR(IF(AND($D177&lt;=AZ$6,SUM($I177:AY177)&lt;&gt;1),1/$F177,0),0)</f>
        <v>0</v>
      </c>
      <c r="BA177" s="8">
        <f>IFERROR(IF(AND($D177&lt;=BA$6,SUM($I177:AZ177)&lt;&gt;1),1/$F177,0),0)</f>
        <v>0</v>
      </c>
      <c r="BB177" s="8">
        <f>IFERROR(IF(AND($D177&lt;=BB$6,SUM($I177:BA177)&lt;&gt;1),1/$F177,0),0)</f>
        <v>0</v>
      </c>
      <c r="BC177" s="8">
        <f>IFERROR(IF(AND($D177&lt;=BC$6,SUM($I177:BB177)&lt;&gt;1),1/$F177,0),0)</f>
        <v>0</v>
      </c>
      <c r="BD177" s="8">
        <f>IFERROR(IF(AND($D177&lt;=BD$6,SUM($I177:BC177)&lt;&gt;1),1/$F177,0),0)</f>
        <v>0</v>
      </c>
      <c r="BE177" s="8">
        <f>IFERROR(IF(AND($D177&lt;=BE$6,SUM($I177:BD177)&lt;&gt;1),1/$F177,0),0)</f>
        <v>0</v>
      </c>
      <c r="BF177" s="8">
        <f>IFERROR(IF(AND($D177&lt;=BF$6,SUM($I177:BE177)&lt;&gt;1),1/$F177,0),0)</f>
        <v>0</v>
      </c>
      <c r="BG177" s="8">
        <f>IFERROR(IF(AND($D177&lt;=BG$6,SUM($I177:BF177)&lt;&gt;1),1/$F177,0),0)</f>
        <v>0</v>
      </c>
      <c r="BH177" s="8">
        <f>IFERROR(IF(AND($D177&lt;=BH$6,SUM($I177:BG177)&lt;&gt;1),1/$F177,0),0)</f>
        <v>0</v>
      </c>
      <c r="BI177" s="8">
        <f>IFERROR(IF(AND($D177&lt;=BI$6,SUM($I177:BH177)&lt;&gt;1),1/$F177,0),0)</f>
        <v>0</v>
      </c>
      <c r="BJ177" s="8">
        <f>IFERROR(IF(AND($D177&lt;=BJ$6,SUM($I177:BI177)&lt;&gt;1),1/$F177,0),0)</f>
        <v>0</v>
      </c>
      <c r="BK177" s="8">
        <f>IFERROR(IF(AND($D177&lt;=BK$6,SUM($I177:BJ177)&lt;&gt;1),1/$F177,0),0)</f>
        <v>0</v>
      </c>
      <c r="BL177" s="8">
        <f>IFERROR(IF(AND($D177&lt;=BL$6,SUM($I177:BK177)&lt;&gt;1),1/$F177,0),0)</f>
        <v>0</v>
      </c>
      <c r="BM177" s="8">
        <f>IFERROR(IF(AND($D177&lt;=BM$6,SUM($I177:BL177)&lt;&gt;1),1/$F177,0),0)</f>
        <v>0</v>
      </c>
      <c r="BN177" s="8">
        <f>IFERROR(IF(AND($D177&lt;=BN$6,SUM($I177:BM177)&lt;&gt;1),1/$F177,0),0)</f>
        <v>0</v>
      </c>
      <c r="BO177" s="8">
        <f>IFERROR(IF(AND($D177&lt;=BO$6,SUM($I177:BN177)&lt;&gt;1),1/$F177,0),0)</f>
        <v>0</v>
      </c>
      <c r="BP177" s="8">
        <f>IFERROR(IF(AND($D177&lt;=BP$6,SUM($I177:BO177)&lt;&gt;1),1/$F177,0),0)</f>
        <v>0</v>
      </c>
      <c r="BQ177" s="8">
        <f>IFERROR(IF(AND($D177&lt;=BQ$6,SUM($I177:BP177)&lt;&gt;1),1/$F177,0),0)</f>
        <v>0</v>
      </c>
      <c r="BR177" s="8">
        <f>IFERROR(IF(AND($D177&lt;=BR$6,SUM($I177:BQ177)&lt;&gt;1),1/$F177,0),0)</f>
        <v>0</v>
      </c>
      <c r="BS177" s="8">
        <f>IFERROR(IF(AND($D177&lt;=BS$6,SUM($I177:BR177)&lt;&gt;1),1/$F177,0),0)</f>
        <v>0</v>
      </c>
      <c r="BT177" s="8">
        <f>IFERROR(IF(AND($D177&lt;=BT$6,SUM($I177:BS177)&lt;&gt;1),1/$F177,0),0)</f>
        <v>0</v>
      </c>
      <c r="BU177" s="8">
        <f>IFERROR(IF(AND($D177&lt;=BU$6,SUM($I177:BT177)&lt;&gt;1),1/$F177,0),0)</f>
        <v>0</v>
      </c>
    </row>
    <row r="178" spans="1:73">
      <c r="A178" s="20"/>
      <c r="B178" s="43"/>
      <c r="C178" s="39"/>
      <c r="D178" s="17"/>
      <c r="E178" s="35"/>
      <c r="F178" s="20"/>
      <c r="G178" s="5"/>
      <c r="H178" s="6"/>
      <c r="I178" s="2" t="s">
        <v>8</v>
      </c>
      <c r="J178" s="9">
        <f t="shared" ref="J178:Y178" si="428">J177*$C177</f>
        <v>0</v>
      </c>
      <c r="K178" s="10">
        <f t="shared" si="428"/>
        <v>0</v>
      </c>
      <c r="L178" s="10">
        <f t="shared" si="428"/>
        <v>0</v>
      </c>
      <c r="M178" s="10">
        <f t="shared" si="428"/>
        <v>0</v>
      </c>
      <c r="N178" s="10">
        <f t="shared" si="428"/>
        <v>0</v>
      </c>
      <c r="O178" s="10">
        <f t="shared" si="428"/>
        <v>0</v>
      </c>
      <c r="P178" s="10">
        <f t="shared" si="428"/>
        <v>0</v>
      </c>
      <c r="Q178" s="10">
        <f t="shared" si="428"/>
        <v>0</v>
      </c>
      <c r="R178" s="10">
        <f t="shared" si="428"/>
        <v>0</v>
      </c>
      <c r="S178" s="10">
        <f t="shared" si="428"/>
        <v>7478.66</v>
      </c>
      <c r="T178" s="10">
        <f t="shared" si="428"/>
        <v>7478.66</v>
      </c>
      <c r="U178" s="10">
        <f t="shared" si="428"/>
        <v>7478.66</v>
      </c>
      <c r="V178" s="10">
        <f t="shared" si="428"/>
        <v>7478.66</v>
      </c>
      <c r="W178" s="10">
        <f t="shared" si="428"/>
        <v>0</v>
      </c>
      <c r="X178" s="10">
        <f t="shared" si="428"/>
        <v>0</v>
      </c>
      <c r="Y178" s="10">
        <f t="shared" si="428"/>
        <v>0</v>
      </c>
      <c r="Z178" s="10">
        <f t="shared" ref="Z178:BK178" si="429">Z177*$C177</f>
        <v>0</v>
      </c>
      <c r="AA178" s="10">
        <f t="shared" si="429"/>
        <v>0</v>
      </c>
      <c r="AB178" s="10">
        <f t="shared" si="429"/>
        <v>0</v>
      </c>
      <c r="AC178" s="10">
        <f t="shared" si="429"/>
        <v>0</v>
      </c>
      <c r="AD178" s="10">
        <f t="shared" si="429"/>
        <v>0</v>
      </c>
      <c r="AE178" s="10">
        <f t="shared" si="429"/>
        <v>0</v>
      </c>
      <c r="AF178" s="10">
        <f t="shared" si="429"/>
        <v>0</v>
      </c>
      <c r="AG178" s="10">
        <f t="shared" si="429"/>
        <v>0</v>
      </c>
      <c r="AH178" s="10">
        <f t="shared" si="429"/>
        <v>0</v>
      </c>
      <c r="AI178" s="10">
        <f t="shared" si="429"/>
        <v>0</v>
      </c>
      <c r="AJ178" s="10">
        <f t="shared" si="429"/>
        <v>0</v>
      </c>
      <c r="AK178" s="10">
        <f t="shared" si="429"/>
        <v>0</v>
      </c>
      <c r="AL178" s="10">
        <f t="shared" si="429"/>
        <v>0</v>
      </c>
      <c r="AM178" s="10">
        <f t="shared" si="429"/>
        <v>0</v>
      </c>
      <c r="AN178" s="10">
        <f t="shared" si="429"/>
        <v>0</v>
      </c>
      <c r="AO178" s="10">
        <f t="shared" si="429"/>
        <v>0</v>
      </c>
      <c r="AP178" s="10">
        <f t="shared" si="429"/>
        <v>0</v>
      </c>
      <c r="AQ178" s="10">
        <f t="shared" si="429"/>
        <v>0</v>
      </c>
      <c r="AR178" s="10">
        <f t="shared" si="429"/>
        <v>0</v>
      </c>
      <c r="AS178" s="10">
        <f t="shared" si="429"/>
        <v>0</v>
      </c>
      <c r="AT178" s="10">
        <f t="shared" si="429"/>
        <v>0</v>
      </c>
      <c r="AU178" s="10">
        <f t="shared" si="429"/>
        <v>0</v>
      </c>
      <c r="AV178" s="10">
        <f t="shared" si="429"/>
        <v>0</v>
      </c>
      <c r="AW178" s="10">
        <f t="shared" si="429"/>
        <v>0</v>
      </c>
      <c r="AX178" s="10">
        <f t="shared" si="429"/>
        <v>0</v>
      </c>
      <c r="AY178" s="10">
        <f t="shared" si="429"/>
        <v>0</v>
      </c>
      <c r="AZ178" s="10">
        <f t="shared" si="429"/>
        <v>0</v>
      </c>
      <c r="BA178" s="10">
        <f t="shared" si="429"/>
        <v>0</v>
      </c>
      <c r="BB178" s="10">
        <f t="shared" si="429"/>
        <v>0</v>
      </c>
      <c r="BC178" s="10">
        <f t="shared" si="429"/>
        <v>0</v>
      </c>
      <c r="BD178" s="10">
        <f t="shared" si="429"/>
        <v>0</v>
      </c>
      <c r="BE178" s="10">
        <f t="shared" si="429"/>
        <v>0</v>
      </c>
      <c r="BF178" s="10">
        <f t="shared" si="429"/>
        <v>0</v>
      </c>
      <c r="BG178" s="10">
        <f t="shared" si="429"/>
        <v>0</v>
      </c>
      <c r="BH178" s="10">
        <f t="shared" si="429"/>
        <v>0</v>
      </c>
      <c r="BI178" s="10">
        <f t="shared" si="429"/>
        <v>0</v>
      </c>
      <c r="BJ178" s="10">
        <f t="shared" si="429"/>
        <v>0</v>
      </c>
      <c r="BK178" s="10">
        <f t="shared" si="429"/>
        <v>0</v>
      </c>
      <c r="BL178" s="10">
        <f t="shared" ref="BL178:BU178" si="430">BL177*$C177</f>
        <v>0</v>
      </c>
      <c r="BM178" s="10">
        <f t="shared" si="430"/>
        <v>0</v>
      </c>
      <c r="BN178" s="10">
        <f t="shared" si="430"/>
        <v>0</v>
      </c>
      <c r="BO178" s="10">
        <f t="shared" si="430"/>
        <v>0</v>
      </c>
      <c r="BP178" s="10">
        <f t="shared" si="430"/>
        <v>0</v>
      </c>
      <c r="BQ178" s="10">
        <f t="shared" si="430"/>
        <v>0</v>
      </c>
      <c r="BR178" s="10">
        <f t="shared" si="430"/>
        <v>0</v>
      </c>
      <c r="BS178" s="10">
        <f t="shared" si="430"/>
        <v>0</v>
      </c>
      <c r="BT178" s="10">
        <f t="shared" si="430"/>
        <v>0</v>
      </c>
      <c r="BU178" s="10">
        <f t="shared" si="430"/>
        <v>0</v>
      </c>
    </row>
    <row r="179" spans="1:73">
      <c r="A179" s="20" t="s">
        <v>173</v>
      </c>
      <c r="B179" s="43" t="s">
        <v>85</v>
      </c>
      <c r="C179" s="39">
        <f>VLOOKUP(A179,'Resumo Eventograma'!A:E,5,FALSE)</f>
        <v>1667953.66</v>
      </c>
      <c r="D179" s="17">
        <f>EDATE(D$7,E179)</f>
        <v>45505</v>
      </c>
      <c r="E179" s="35">
        <v>11</v>
      </c>
      <c r="F179" s="20">
        <v>4</v>
      </c>
      <c r="G179" s="3">
        <f t="shared" ref="G179" si="431">IF(F179&lt;&gt;"",H179-D179,"")</f>
        <v>152</v>
      </c>
      <c r="H179" s="4">
        <f t="shared" ref="H179" si="432">IFERROR(EOMONTH(D179,F179),"")</f>
        <v>45657</v>
      </c>
      <c r="I179" s="1" t="s">
        <v>7</v>
      </c>
      <c r="J179" s="7">
        <v>0</v>
      </c>
      <c r="K179" s="8">
        <f>IFERROR(IF(AND($D179&lt;=K$6,SUM($I179:J179)&lt;&gt;1),1/$F179,0),0)</f>
        <v>0</v>
      </c>
      <c r="L179" s="8">
        <f>IFERROR(IF(AND($D179&lt;=L$6,SUM($I179:K179)&lt;&gt;1),1/$F179,0),0)</f>
        <v>0</v>
      </c>
      <c r="M179" s="8">
        <f>IFERROR(IF(AND($D179&lt;=M$6,SUM($I179:L179)&lt;&gt;1),1/$F179,0),0)</f>
        <v>0</v>
      </c>
      <c r="N179" s="8">
        <f>IFERROR(IF(AND($D179&lt;=N$6,SUM($I179:M179)&lt;&gt;1),1/$F179,0),0)</f>
        <v>0</v>
      </c>
      <c r="O179" s="8">
        <f>IFERROR(IF(AND($D179&lt;=O$6,SUM($I179:N179)&lt;&gt;1),1/$F179,0),0)</f>
        <v>0</v>
      </c>
      <c r="P179" s="8">
        <f>IFERROR(IF(AND($D179&lt;=P$6,SUM($I179:O179)&lt;&gt;1),1/$F179,0),0)</f>
        <v>0</v>
      </c>
      <c r="Q179" s="8">
        <f>IFERROR(IF(AND($D179&lt;=Q$6,SUM($I179:P179)&lt;&gt;1),1/$F179,0),0)</f>
        <v>0</v>
      </c>
      <c r="R179" s="8">
        <f>IFERROR(IF(AND($D179&lt;=R$6,SUM($I179:Q179)&lt;&gt;1),1/$F179,0),0)</f>
        <v>0</v>
      </c>
      <c r="S179" s="8">
        <f>IFERROR(IF(AND($D179&lt;=S$6,SUM($I179:R179)&lt;&gt;1),1/$F179,0),0)</f>
        <v>0</v>
      </c>
      <c r="T179" s="8">
        <f>IFERROR(IF(AND($D179&lt;=T$6,SUM($I179:S179)&lt;&gt;1),1/$F179,0),0)</f>
        <v>0</v>
      </c>
      <c r="U179" s="8">
        <f>IFERROR(IF(AND($D179&lt;=U$6,SUM($I179:T179)&lt;&gt;1),1/$F179,0),0)</f>
        <v>0</v>
      </c>
      <c r="V179" s="8">
        <f>IFERROR(IF(AND($D179&lt;=V$6,SUM($I179:U179)&lt;&gt;1),1/$F179,0),0)</f>
        <v>0.25</v>
      </c>
      <c r="W179" s="8">
        <f>IFERROR(IF(AND($D179&lt;=W$6,SUM($I179:V179)&lt;&gt;1),1/$F179,0),0)</f>
        <v>0.25</v>
      </c>
      <c r="X179" s="8">
        <f>IFERROR(IF(AND($D179&lt;=X$6,SUM($I179:W179)&lt;&gt;1),1/$F179,0),0)</f>
        <v>0.25</v>
      </c>
      <c r="Y179" s="8">
        <f>IFERROR(IF(AND($D179&lt;=Y$6,SUM($I179:X179)&lt;&gt;1),1/$F179,0),0)</f>
        <v>0.25</v>
      </c>
      <c r="Z179" s="8">
        <f>IFERROR(IF(AND($D179&lt;=Z$6,SUM($I179:Y179)&lt;&gt;1),1/$F179,0),0)</f>
        <v>0</v>
      </c>
      <c r="AA179" s="8">
        <f>IFERROR(IF(AND($D179&lt;=AA$6,SUM($I179:Z179)&lt;&gt;1),1/$F179,0),0)</f>
        <v>0</v>
      </c>
      <c r="AB179" s="8">
        <f>IFERROR(IF(AND($D179&lt;=AB$6,SUM($I179:AA179)&lt;&gt;1),1/$F179,0),0)</f>
        <v>0</v>
      </c>
      <c r="AC179" s="8">
        <f>IFERROR(IF(AND($D179&lt;=AC$6,SUM($I179:AB179)&lt;&gt;1),1/$F179,0),0)</f>
        <v>0</v>
      </c>
      <c r="AD179" s="8">
        <f>IFERROR(IF(AND($D179&lt;=AD$6,SUM($I179:AC179)&lt;&gt;1),1/$F179,0),0)</f>
        <v>0</v>
      </c>
      <c r="AE179" s="8">
        <f>IFERROR(IF(AND($D179&lt;=AE$6,SUM($I179:AD179)&lt;&gt;1),1/$F179,0),0)</f>
        <v>0</v>
      </c>
      <c r="AF179" s="8">
        <f>IFERROR(IF(AND($D179&lt;=AF$6,SUM($I179:AE179)&lt;&gt;1),1/$F179,0),0)</f>
        <v>0</v>
      </c>
      <c r="AG179" s="8">
        <f>IFERROR(IF(AND($D179&lt;=AG$6,SUM($I179:AF179)&lt;&gt;1),1/$F179,0),0)</f>
        <v>0</v>
      </c>
      <c r="AH179" s="8">
        <f>IFERROR(IF(AND($D179&lt;=AH$6,SUM($I179:AG179)&lt;&gt;1),1/$F179,0),0)</f>
        <v>0</v>
      </c>
      <c r="AI179" s="8">
        <f>IFERROR(IF(AND($D179&lt;=AI$6,SUM($I179:AH179)&lt;&gt;1),1/$F179,0),0)</f>
        <v>0</v>
      </c>
      <c r="AJ179" s="8">
        <f>IFERROR(IF(AND($D179&lt;=AJ$6,SUM($I179:AI179)&lt;&gt;1),1/$F179,0),0)</f>
        <v>0</v>
      </c>
      <c r="AK179" s="8">
        <f>IFERROR(IF(AND($D179&lt;=AK$6,SUM($I179:AJ179)&lt;&gt;1),1/$F179,0),0)</f>
        <v>0</v>
      </c>
      <c r="AL179" s="8">
        <f>IFERROR(IF(AND($D179&lt;=AL$6,SUM($I179:AK179)&lt;&gt;1),1/$F179,0),0)</f>
        <v>0</v>
      </c>
      <c r="AM179" s="8">
        <f>IFERROR(IF(AND($D179&lt;=AM$6,SUM($I179:AL179)&lt;&gt;1),1/$F179,0),0)</f>
        <v>0</v>
      </c>
      <c r="AN179" s="8">
        <f>IFERROR(IF(AND($D179&lt;=AN$6,SUM($I179:AM179)&lt;&gt;1),1/$F179,0),0)</f>
        <v>0</v>
      </c>
      <c r="AO179" s="8">
        <f>IFERROR(IF(AND($D179&lt;=AO$6,SUM($I179:AN179)&lt;&gt;1),1/$F179,0),0)</f>
        <v>0</v>
      </c>
      <c r="AP179" s="8">
        <f>IFERROR(IF(AND($D179&lt;=AP$6,SUM($I179:AO179)&lt;&gt;1),1/$F179,0),0)</f>
        <v>0</v>
      </c>
      <c r="AQ179" s="8">
        <f>IFERROR(IF(AND($D179&lt;=AQ$6,SUM($I179:AP179)&lt;&gt;1),1/$F179,0),0)</f>
        <v>0</v>
      </c>
      <c r="AR179" s="8">
        <f>IFERROR(IF(AND($D179&lt;=AR$6,SUM($I179:AQ179)&lt;&gt;1),1/$F179,0),0)</f>
        <v>0</v>
      </c>
      <c r="AS179" s="8">
        <f>IFERROR(IF(AND($D179&lt;=AS$6,SUM($I179:AR179)&lt;&gt;1),1/$F179,0),0)</f>
        <v>0</v>
      </c>
      <c r="AT179" s="8">
        <f>IFERROR(IF(AND($D179&lt;=AT$6,SUM($I179:AS179)&lt;&gt;1),1/$F179,0),0)</f>
        <v>0</v>
      </c>
      <c r="AU179" s="8">
        <f>IFERROR(IF(AND($D179&lt;=AU$6,SUM($I179:AT179)&lt;&gt;1),1/$F179,0),0)</f>
        <v>0</v>
      </c>
      <c r="AV179" s="8">
        <f>IFERROR(IF(AND($D179&lt;=AV$6,SUM($I179:AU179)&lt;&gt;1),1/$F179,0),0)</f>
        <v>0</v>
      </c>
      <c r="AW179" s="8">
        <f>IFERROR(IF(AND($D179&lt;=AW$6,SUM($I179:AV179)&lt;&gt;1),1/$F179,0),0)</f>
        <v>0</v>
      </c>
      <c r="AX179" s="8">
        <f>IFERROR(IF(AND($D179&lt;=AX$6,SUM($I179:AW179)&lt;&gt;1),1/$F179,0),0)</f>
        <v>0</v>
      </c>
      <c r="AY179" s="8">
        <f>IFERROR(IF(AND($D179&lt;=AY$6,SUM($I179:AX179)&lt;&gt;1),1/$F179,0),0)</f>
        <v>0</v>
      </c>
      <c r="AZ179" s="8">
        <f>IFERROR(IF(AND($D179&lt;=AZ$6,SUM($I179:AY179)&lt;&gt;1),1/$F179,0),0)</f>
        <v>0</v>
      </c>
      <c r="BA179" s="8">
        <f>IFERROR(IF(AND($D179&lt;=BA$6,SUM($I179:AZ179)&lt;&gt;1),1/$F179,0),0)</f>
        <v>0</v>
      </c>
      <c r="BB179" s="8">
        <f>IFERROR(IF(AND($D179&lt;=BB$6,SUM($I179:BA179)&lt;&gt;1),1/$F179,0),0)</f>
        <v>0</v>
      </c>
      <c r="BC179" s="8">
        <f>IFERROR(IF(AND($D179&lt;=BC$6,SUM($I179:BB179)&lt;&gt;1),1/$F179,0),0)</f>
        <v>0</v>
      </c>
      <c r="BD179" s="8">
        <f>IFERROR(IF(AND($D179&lt;=BD$6,SUM($I179:BC179)&lt;&gt;1),1/$F179,0),0)</f>
        <v>0</v>
      </c>
      <c r="BE179" s="8">
        <f>IFERROR(IF(AND($D179&lt;=BE$6,SUM($I179:BD179)&lt;&gt;1),1/$F179,0),0)</f>
        <v>0</v>
      </c>
      <c r="BF179" s="8">
        <f>IFERROR(IF(AND($D179&lt;=BF$6,SUM($I179:BE179)&lt;&gt;1),1/$F179,0),0)</f>
        <v>0</v>
      </c>
      <c r="BG179" s="8">
        <f>IFERROR(IF(AND($D179&lt;=BG$6,SUM($I179:BF179)&lt;&gt;1),1/$F179,0),0)</f>
        <v>0</v>
      </c>
      <c r="BH179" s="8">
        <f>IFERROR(IF(AND($D179&lt;=BH$6,SUM($I179:BG179)&lt;&gt;1),1/$F179,0),0)</f>
        <v>0</v>
      </c>
      <c r="BI179" s="8">
        <f>IFERROR(IF(AND($D179&lt;=BI$6,SUM($I179:BH179)&lt;&gt;1),1/$F179,0),0)</f>
        <v>0</v>
      </c>
      <c r="BJ179" s="8">
        <f>IFERROR(IF(AND($D179&lt;=BJ$6,SUM($I179:BI179)&lt;&gt;1),1/$F179,0),0)</f>
        <v>0</v>
      </c>
      <c r="BK179" s="8">
        <f>IFERROR(IF(AND($D179&lt;=BK$6,SUM($I179:BJ179)&lt;&gt;1),1/$F179,0),0)</f>
        <v>0</v>
      </c>
      <c r="BL179" s="8">
        <f>IFERROR(IF(AND($D179&lt;=BL$6,SUM($I179:BK179)&lt;&gt;1),1/$F179,0),0)</f>
        <v>0</v>
      </c>
      <c r="BM179" s="8">
        <f>IFERROR(IF(AND($D179&lt;=BM$6,SUM($I179:BL179)&lt;&gt;1),1/$F179,0),0)</f>
        <v>0</v>
      </c>
      <c r="BN179" s="8">
        <f>IFERROR(IF(AND($D179&lt;=BN$6,SUM($I179:BM179)&lt;&gt;1),1/$F179,0),0)</f>
        <v>0</v>
      </c>
      <c r="BO179" s="8">
        <f>IFERROR(IF(AND($D179&lt;=BO$6,SUM($I179:BN179)&lt;&gt;1),1/$F179,0),0)</f>
        <v>0</v>
      </c>
      <c r="BP179" s="8">
        <f>IFERROR(IF(AND($D179&lt;=BP$6,SUM($I179:BO179)&lt;&gt;1),1/$F179,0),0)</f>
        <v>0</v>
      </c>
      <c r="BQ179" s="8">
        <f>IFERROR(IF(AND($D179&lt;=BQ$6,SUM($I179:BP179)&lt;&gt;1),1/$F179,0),0)</f>
        <v>0</v>
      </c>
      <c r="BR179" s="8">
        <f>IFERROR(IF(AND($D179&lt;=BR$6,SUM($I179:BQ179)&lt;&gt;1),1/$F179,0),0)</f>
        <v>0</v>
      </c>
      <c r="BS179" s="8">
        <f>IFERROR(IF(AND($D179&lt;=BS$6,SUM($I179:BR179)&lt;&gt;1),1/$F179,0),0)</f>
        <v>0</v>
      </c>
      <c r="BT179" s="8">
        <f>IFERROR(IF(AND($D179&lt;=BT$6,SUM($I179:BS179)&lt;&gt;1),1/$F179,0),0)</f>
        <v>0</v>
      </c>
      <c r="BU179" s="8">
        <f>IFERROR(IF(AND($D179&lt;=BU$6,SUM($I179:BT179)&lt;&gt;1),1/$F179,0),0)</f>
        <v>0</v>
      </c>
    </row>
    <row r="180" spans="1:73">
      <c r="A180" s="20"/>
      <c r="B180" s="43"/>
      <c r="C180" s="39"/>
      <c r="D180" s="17"/>
      <c r="E180" s="35"/>
      <c r="F180" s="20"/>
      <c r="G180" s="5"/>
      <c r="H180" s="6"/>
      <c r="I180" s="2" t="s">
        <v>8</v>
      </c>
      <c r="J180" s="9">
        <f t="shared" ref="J180:Y180" si="433">J179*$C179</f>
        <v>0</v>
      </c>
      <c r="K180" s="10">
        <f t="shared" si="433"/>
        <v>0</v>
      </c>
      <c r="L180" s="10">
        <f t="shared" si="433"/>
        <v>0</v>
      </c>
      <c r="M180" s="10">
        <f t="shared" si="433"/>
        <v>0</v>
      </c>
      <c r="N180" s="10">
        <f t="shared" si="433"/>
        <v>0</v>
      </c>
      <c r="O180" s="10">
        <f t="shared" si="433"/>
        <v>0</v>
      </c>
      <c r="P180" s="10">
        <f t="shared" si="433"/>
        <v>0</v>
      </c>
      <c r="Q180" s="10">
        <f t="shared" si="433"/>
        <v>0</v>
      </c>
      <c r="R180" s="10">
        <f t="shared" si="433"/>
        <v>0</v>
      </c>
      <c r="S180" s="10">
        <f t="shared" si="433"/>
        <v>0</v>
      </c>
      <c r="T180" s="10">
        <f t="shared" si="433"/>
        <v>0</v>
      </c>
      <c r="U180" s="10">
        <f t="shared" si="433"/>
        <v>0</v>
      </c>
      <c r="V180" s="10">
        <f t="shared" si="433"/>
        <v>416988.41499999998</v>
      </c>
      <c r="W180" s="10">
        <f t="shared" si="433"/>
        <v>416988.41499999998</v>
      </c>
      <c r="X180" s="10">
        <f t="shared" si="433"/>
        <v>416988.41499999998</v>
      </c>
      <c r="Y180" s="10">
        <f t="shared" si="433"/>
        <v>416988.41499999998</v>
      </c>
      <c r="Z180" s="10">
        <f t="shared" ref="Z180:BK180" si="434">Z179*$C179</f>
        <v>0</v>
      </c>
      <c r="AA180" s="10">
        <f t="shared" si="434"/>
        <v>0</v>
      </c>
      <c r="AB180" s="10">
        <f t="shared" si="434"/>
        <v>0</v>
      </c>
      <c r="AC180" s="10">
        <f t="shared" si="434"/>
        <v>0</v>
      </c>
      <c r="AD180" s="10">
        <f t="shared" si="434"/>
        <v>0</v>
      </c>
      <c r="AE180" s="10">
        <f t="shared" si="434"/>
        <v>0</v>
      </c>
      <c r="AF180" s="10">
        <f t="shared" si="434"/>
        <v>0</v>
      </c>
      <c r="AG180" s="10">
        <f t="shared" si="434"/>
        <v>0</v>
      </c>
      <c r="AH180" s="10">
        <f t="shared" si="434"/>
        <v>0</v>
      </c>
      <c r="AI180" s="10">
        <f t="shared" si="434"/>
        <v>0</v>
      </c>
      <c r="AJ180" s="10">
        <f t="shared" si="434"/>
        <v>0</v>
      </c>
      <c r="AK180" s="10">
        <f t="shared" si="434"/>
        <v>0</v>
      </c>
      <c r="AL180" s="10">
        <f t="shared" si="434"/>
        <v>0</v>
      </c>
      <c r="AM180" s="10">
        <f t="shared" si="434"/>
        <v>0</v>
      </c>
      <c r="AN180" s="10">
        <f t="shared" si="434"/>
        <v>0</v>
      </c>
      <c r="AO180" s="10">
        <f t="shared" si="434"/>
        <v>0</v>
      </c>
      <c r="AP180" s="10">
        <f t="shared" si="434"/>
        <v>0</v>
      </c>
      <c r="AQ180" s="10">
        <f t="shared" si="434"/>
        <v>0</v>
      </c>
      <c r="AR180" s="10">
        <f t="shared" si="434"/>
        <v>0</v>
      </c>
      <c r="AS180" s="10">
        <f t="shared" si="434"/>
        <v>0</v>
      </c>
      <c r="AT180" s="10">
        <f t="shared" si="434"/>
        <v>0</v>
      </c>
      <c r="AU180" s="10">
        <f t="shared" si="434"/>
        <v>0</v>
      </c>
      <c r="AV180" s="10">
        <f t="shared" si="434"/>
        <v>0</v>
      </c>
      <c r="AW180" s="10">
        <f t="shared" si="434"/>
        <v>0</v>
      </c>
      <c r="AX180" s="10">
        <f t="shared" si="434"/>
        <v>0</v>
      </c>
      <c r="AY180" s="10">
        <f t="shared" si="434"/>
        <v>0</v>
      </c>
      <c r="AZ180" s="10">
        <f t="shared" si="434"/>
        <v>0</v>
      </c>
      <c r="BA180" s="10">
        <f t="shared" si="434"/>
        <v>0</v>
      </c>
      <c r="BB180" s="10">
        <f t="shared" si="434"/>
        <v>0</v>
      </c>
      <c r="BC180" s="10">
        <f t="shared" si="434"/>
        <v>0</v>
      </c>
      <c r="BD180" s="10">
        <f t="shared" si="434"/>
        <v>0</v>
      </c>
      <c r="BE180" s="10">
        <f t="shared" si="434"/>
        <v>0</v>
      </c>
      <c r="BF180" s="10">
        <f t="shared" si="434"/>
        <v>0</v>
      </c>
      <c r="BG180" s="10">
        <f t="shared" si="434"/>
        <v>0</v>
      </c>
      <c r="BH180" s="10">
        <f t="shared" si="434"/>
        <v>0</v>
      </c>
      <c r="BI180" s="10">
        <f t="shared" si="434"/>
        <v>0</v>
      </c>
      <c r="BJ180" s="10">
        <f t="shared" si="434"/>
        <v>0</v>
      </c>
      <c r="BK180" s="10">
        <f t="shared" si="434"/>
        <v>0</v>
      </c>
      <c r="BL180" s="10">
        <f t="shared" ref="BL180:BU180" si="435">BL179*$C179</f>
        <v>0</v>
      </c>
      <c r="BM180" s="10">
        <f t="shared" si="435"/>
        <v>0</v>
      </c>
      <c r="BN180" s="10">
        <f t="shared" si="435"/>
        <v>0</v>
      </c>
      <c r="BO180" s="10">
        <f t="shared" si="435"/>
        <v>0</v>
      </c>
      <c r="BP180" s="10">
        <f t="shared" si="435"/>
        <v>0</v>
      </c>
      <c r="BQ180" s="10">
        <f t="shared" si="435"/>
        <v>0</v>
      </c>
      <c r="BR180" s="10">
        <f t="shared" si="435"/>
        <v>0</v>
      </c>
      <c r="BS180" s="10">
        <f t="shared" si="435"/>
        <v>0</v>
      </c>
      <c r="BT180" s="10">
        <f t="shared" si="435"/>
        <v>0</v>
      </c>
      <c r="BU180" s="10">
        <f t="shared" si="435"/>
        <v>0</v>
      </c>
    </row>
    <row r="181" spans="1:73">
      <c r="A181" s="20" t="s">
        <v>174</v>
      </c>
      <c r="B181" s="43" t="s">
        <v>87</v>
      </c>
      <c r="C181" s="39">
        <f>VLOOKUP(A181,'Resumo Eventograma'!A:E,5,FALSE)</f>
        <v>546532.52</v>
      </c>
      <c r="D181" s="17">
        <f>EDATE(D$7,E181)</f>
        <v>45627</v>
      </c>
      <c r="E181" s="35">
        <v>15</v>
      </c>
      <c r="F181" s="20">
        <v>2</v>
      </c>
      <c r="G181" s="3">
        <f t="shared" ref="G181" si="436">IF(F181&lt;&gt;"",H181-D181,"")</f>
        <v>89</v>
      </c>
      <c r="H181" s="4">
        <f t="shared" ref="H181" si="437">IFERROR(EOMONTH(D181,F181),"")</f>
        <v>45716</v>
      </c>
      <c r="I181" s="1" t="s">
        <v>7</v>
      </c>
      <c r="J181" s="7">
        <v>0</v>
      </c>
      <c r="K181" s="8">
        <f>IFERROR(IF(AND($D181&lt;=K$6,SUM($I181:J181)&lt;&gt;1),1/$F181,0),0)</f>
        <v>0</v>
      </c>
      <c r="L181" s="8">
        <f>IFERROR(IF(AND($D181&lt;=L$6,SUM($I181:K181)&lt;&gt;1),1/$F181,0),0)</f>
        <v>0</v>
      </c>
      <c r="M181" s="8">
        <f>IFERROR(IF(AND($D181&lt;=M$6,SUM($I181:L181)&lt;&gt;1),1/$F181,0),0)</f>
        <v>0</v>
      </c>
      <c r="N181" s="8">
        <f>IFERROR(IF(AND($D181&lt;=N$6,SUM($I181:M181)&lt;&gt;1),1/$F181,0),0)</f>
        <v>0</v>
      </c>
      <c r="O181" s="8">
        <f>IFERROR(IF(AND($D181&lt;=O$6,SUM($I181:N181)&lt;&gt;1),1/$F181,0),0)</f>
        <v>0</v>
      </c>
      <c r="P181" s="8">
        <f>IFERROR(IF(AND($D181&lt;=P$6,SUM($I181:O181)&lt;&gt;1),1/$F181,0),0)</f>
        <v>0</v>
      </c>
      <c r="Q181" s="8">
        <f>IFERROR(IF(AND($D181&lt;=Q$6,SUM($I181:P181)&lt;&gt;1),1/$F181,0),0)</f>
        <v>0</v>
      </c>
      <c r="R181" s="8">
        <f>IFERROR(IF(AND($D181&lt;=R$6,SUM($I181:Q181)&lt;&gt;1),1/$F181,0),0)</f>
        <v>0</v>
      </c>
      <c r="S181" s="8">
        <f>IFERROR(IF(AND($D181&lt;=S$6,SUM($I181:R181)&lt;&gt;1),1/$F181,0),0)</f>
        <v>0</v>
      </c>
      <c r="T181" s="8">
        <f>IFERROR(IF(AND($D181&lt;=T$6,SUM($I181:S181)&lt;&gt;1),1/$F181,0),0)</f>
        <v>0</v>
      </c>
      <c r="U181" s="8">
        <f>IFERROR(IF(AND($D181&lt;=U$6,SUM($I181:T181)&lt;&gt;1),1/$F181,0),0)</f>
        <v>0</v>
      </c>
      <c r="V181" s="8">
        <f>IFERROR(IF(AND($D181&lt;=V$6,SUM($I181:U181)&lt;&gt;1),1/$F181,0),0)</f>
        <v>0</v>
      </c>
      <c r="W181" s="8">
        <f>IFERROR(IF(AND($D181&lt;=W$6,SUM($I181:V181)&lt;&gt;1),1/$F181,0),0)</f>
        <v>0</v>
      </c>
      <c r="X181" s="8">
        <f>IFERROR(IF(AND($D181&lt;=X$6,SUM($I181:W181)&lt;&gt;1),1/$F181,0),0)</f>
        <v>0</v>
      </c>
      <c r="Y181" s="8">
        <f>IFERROR(IF(AND($D181&lt;=Y$6,SUM($I181:X181)&lt;&gt;1),1/$F181,0),0)</f>
        <v>0</v>
      </c>
      <c r="Z181" s="8">
        <f>IFERROR(IF(AND($D181&lt;=Z$6,SUM($I181:Y181)&lt;&gt;1),1/$F181,0),0)</f>
        <v>0.5</v>
      </c>
      <c r="AA181" s="8">
        <f>IFERROR(IF(AND($D181&lt;=AA$6,SUM($I181:Z181)&lt;&gt;1),1/$F181,0),0)</f>
        <v>0.5</v>
      </c>
      <c r="AB181" s="8">
        <f>IFERROR(IF(AND($D181&lt;=AB$6,SUM($I181:AA181)&lt;&gt;1),1/$F181,0),0)</f>
        <v>0</v>
      </c>
      <c r="AC181" s="8">
        <f>IFERROR(IF(AND($D181&lt;=AC$6,SUM($I181:AB181)&lt;&gt;1),1/$F181,0),0)</f>
        <v>0</v>
      </c>
      <c r="AD181" s="8">
        <f>IFERROR(IF(AND($D181&lt;=AD$6,SUM($I181:AC181)&lt;&gt;1),1/$F181,0),0)</f>
        <v>0</v>
      </c>
      <c r="AE181" s="8">
        <f>IFERROR(IF(AND($D181&lt;=AE$6,SUM($I181:AD181)&lt;&gt;1),1/$F181,0),0)</f>
        <v>0</v>
      </c>
      <c r="AF181" s="8">
        <f>IFERROR(IF(AND($D181&lt;=AF$6,SUM($I181:AE181)&lt;&gt;1),1/$F181,0),0)</f>
        <v>0</v>
      </c>
      <c r="AG181" s="8">
        <f>IFERROR(IF(AND($D181&lt;=AG$6,SUM($I181:AF181)&lt;&gt;1),1/$F181,0),0)</f>
        <v>0</v>
      </c>
      <c r="AH181" s="8">
        <f>IFERROR(IF(AND($D181&lt;=AH$6,SUM($I181:AG181)&lt;&gt;1),1/$F181,0),0)</f>
        <v>0</v>
      </c>
      <c r="AI181" s="8">
        <f>IFERROR(IF(AND($D181&lt;=AI$6,SUM($I181:AH181)&lt;&gt;1),1/$F181,0),0)</f>
        <v>0</v>
      </c>
      <c r="AJ181" s="8">
        <f>IFERROR(IF(AND($D181&lt;=AJ$6,SUM($I181:AI181)&lt;&gt;1),1/$F181,0),0)</f>
        <v>0</v>
      </c>
      <c r="AK181" s="8">
        <f>IFERROR(IF(AND($D181&lt;=AK$6,SUM($I181:AJ181)&lt;&gt;1),1/$F181,0),0)</f>
        <v>0</v>
      </c>
      <c r="AL181" s="8">
        <f>IFERROR(IF(AND($D181&lt;=AL$6,SUM($I181:AK181)&lt;&gt;1),1/$F181,0),0)</f>
        <v>0</v>
      </c>
      <c r="AM181" s="8">
        <f>IFERROR(IF(AND($D181&lt;=AM$6,SUM($I181:AL181)&lt;&gt;1),1/$F181,0),0)</f>
        <v>0</v>
      </c>
      <c r="AN181" s="8">
        <f>IFERROR(IF(AND($D181&lt;=AN$6,SUM($I181:AM181)&lt;&gt;1),1/$F181,0),0)</f>
        <v>0</v>
      </c>
      <c r="AO181" s="8">
        <f>IFERROR(IF(AND($D181&lt;=AO$6,SUM($I181:AN181)&lt;&gt;1),1/$F181,0),0)</f>
        <v>0</v>
      </c>
      <c r="AP181" s="8">
        <f>IFERROR(IF(AND($D181&lt;=AP$6,SUM($I181:AO181)&lt;&gt;1),1/$F181,0),0)</f>
        <v>0</v>
      </c>
      <c r="AQ181" s="8">
        <f>IFERROR(IF(AND($D181&lt;=AQ$6,SUM($I181:AP181)&lt;&gt;1),1/$F181,0),0)</f>
        <v>0</v>
      </c>
      <c r="AR181" s="8">
        <f>IFERROR(IF(AND($D181&lt;=AR$6,SUM($I181:AQ181)&lt;&gt;1),1/$F181,0),0)</f>
        <v>0</v>
      </c>
      <c r="AS181" s="8">
        <f>IFERROR(IF(AND($D181&lt;=AS$6,SUM($I181:AR181)&lt;&gt;1),1/$F181,0),0)</f>
        <v>0</v>
      </c>
      <c r="AT181" s="8">
        <f>IFERROR(IF(AND($D181&lt;=AT$6,SUM($I181:AS181)&lt;&gt;1),1/$F181,0),0)</f>
        <v>0</v>
      </c>
      <c r="AU181" s="8">
        <f>IFERROR(IF(AND($D181&lt;=AU$6,SUM($I181:AT181)&lt;&gt;1),1/$F181,0),0)</f>
        <v>0</v>
      </c>
      <c r="AV181" s="8">
        <f>IFERROR(IF(AND($D181&lt;=AV$6,SUM($I181:AU181)&lt;&gt;1),1/$F181,0),0)</f>
        <v>0</v>
      </c>
      <c r="AW181" s="8">
        <f>IFERROR(IF(AND($D181&lt;=AW$6,SUM($I181:AV181)&lt;&gt;1),1/$F181,0),0)</f>
        <v>0</v>
      </c>
      <c r="AX181" s="8">
        <f>IFERROR(IF(AND($D181&lt;=AX$6,SUM($I181:AW181)&lt;&gt;1),1/$F181,0),0)</f>
        <v>0</v>
      </c>
      <c r="AY181" s="8">
        <f>IFERROR(IF(AND($D181&lt;=AY$6,SUM($I181:AX181)&lt;&gt;1),1/$F181,0),0)</f>
        <v>0</v>
      </c>
      <c r="AZ181" s="8">
        <f>IFERROR(IF(AND($D181&lt;=AZ$6,SUM($I181:AY181)&lt;&gt;1),1/$F181,0),0)</f>
        <v>0</v>
      </c>
      <c r="BA181" s="8">
        <f>IFERROR(IF(AND($D181&lt;=BA$6,SUM($I181:AZ181)&lt;&gt;1),1/$F181,0),0)</f>
        <v>0</v>
      </c>
      <c r="BB181" s="8">
        <f>IFERROR(IF(AND($D181&lt;=BB$6,SUM($I181:BA181)&lt;&gt;1),1/$F181,0),0)</f>
        <v>0</v>
      </c>
      <c r="BC181" s="8">
        <f>IFERROR(IF(AND($D181&lt;=BC$6,SUM($I181:BB181)&lt;&gt;1),1/$F181,0),0)</f>
        <v>0</v>
      </c>
      <c r="BD181" s="8">
        <f>IFERROR(IF(AND($D181&lt;=BD$6,SUM($I181:BC181)&lt;&gt;1),1/$F181,0),0)</f>
        <v>0</v>
      </c>
      <c r="BE181" s="8">
        <f>IFERROR(IF(AND($D181&lt;=BE$6,SUM($I181:BD181)&lt;&gt;1),1/$F181,0),0)</f>
        <v>0</v>
      </c>
      <c r="BF181" s="8">
        <f>IFERROR(IF(AND($D181&lt;=BF$6,SUM($I181:BE181)&lt;&gt;1),1/$F181,0),0)</f>
        <v>0</v>
      </c>
      <c r="BG181" s="8">
        <f>IFERROR(IF(AND($D181&lt;=BG$6,SUM($I181:BF181)&lt;&gt;1),1/$F181,0),0)</f>
        <v>0</v>
      </c>
      <c r="BH181" s="8">
        <f>IFERROR(IF(AND($D181&lt;=BH$6,SUM($I181:BG181)&lt;&gt;1),1/$F181,0),0)</f>
        <v>0</v>
      </c>
      <c r="BI181" s="8">
        <f>IFERROR(IF(AND($D181&lt;=BI$6,SUM($I181:BH181)&lt;&gt;1),1/$F181,0),0)</f>
        <v>0</v>
      </c>
      <c r="BJ181" s="8">
        <f>IFERROR(IF(AND($D181&lt;=BJ$6,SUM($I181:BI181)&lt;&gt;1),1/$F181,0),0)</f>
        <v>0</v>
      </c>
      <c r="BK181" s="8">
        <f>IFERROR(IF(AND($D181&lt;=BK$6,SUM($I181:BJ181)&lt;&gt;1),1/$F181,0),0)</f>
        <v>0</v>
      </c>
      <c r="BL181" s="8">
        <f>IFERROR(IF(AND($D181&lt;=BL$6,SUM($I181:BK181)&lt;&gt;1),1/$F181,0),0)</f>
        <v>0</v>
      </c>
      <c r="BM181" s="8">
        <f>IFERROR(IF(AND($D181&lt;=BM$6,SUM($I181:BL181)&lt;&gt;1),1/$F181,0),0)</f>
        <v>0</v>
      </c>
      <c r="BN181" s="8">
        <f>IFERROR(IF(AND($D181&lt;=BN$6,SUM($I181:BM181)&lt;&gt;1),1/$F181,0),0)</f>
        <v>0</v>
      </c>
      <c r="BO181" s="8">
        <f>IFERROR(IF(AND($D181&lt;=BO$6,SUM($I181:BN181)&lt;&gt;1),1/$F181,0),0)</f>
        <v>0</v>
      </c>
      <c r="BP181" s="8">
        <f>IFERROR(IF(AND($D181&lt;=BP$6,SUM($I181:BO181)&lt;&gt;1),1/$F181,0),0)</f>
        <v>0</v>
      </c>
      <c r="BQ181" s="8">
        <f>IFERROR(IF(AND($D181&lt;=BQ$6,SUM($I181:BP181)&lt;&gt;1),1/$F181,0),0)</f>
        <v>0</v>
      </c>
      <c r="BR181" s="8">
        <f>IFERROR(IF(AND($D181&lt;=BR$6,SUM($I181:BQ181)&lt;&gt;1),1/$F181,0),0)</f>
        <v>0</v>
      </c>
      <c r="BS181" s="8">
        <f>IFERROR(IF(AND($D181&lt;=BS$6,SUM($I181:BR181)&lt;&gt;1),1/$F181,0),0)</f>
        <v>0</v>
      </c>
      <c r="BT181" s="8">
        <f>IFERROR(IF(AND($D181&lt;=BT$6,SUM($I181:BS181)&lt;&gt;1),1/$F181,0),0)</f>
        <v>0</v>
      </c>
      <c r="BU181" s="8">
        <f>IFERROR(IF(AND($D181&lt;=BU$6,SUM($I181:BT181)&lt;&gt;1),1/$F181,0),0)</f>
        <v>0</v>
      </c>
    </row>
    <row r="182" spans="1:73">
      <c r="A182" s="20"/>
      <c r="B182" s="43"/>
      <c r="C182" s="39"/>
      <c r="D182" s="17"/>
      <c r="E182" s="35"/>
      <c r="F182" s="20"/>
      <c r="G182" s="5"/>
      <c r="H182" s="6"/>
      <c r="I182" s="2" t="s">
        <v>8</v>
      </c>
      <c r="J182" s="9">
        <f t="shared" ref="J182:Y182" si="438">J181*$C181</f>
        <v>0</v>
      </c>
      <c r="K182" s="10">
        <f t="shared" si="438"/>
        <v>0</v>
      </c>
      <c r="L182" s="10">
        <f t="shared" si="438"/>
        <v>0</v>
      </c>
      <c r="M182" s="10">
        <f t="shared" si="438"/>
        <v>0</v>
      </c>
      <c r="N182" s="10">
        <f t="shared" si="438"/>
        <v>0</v>
      </c>
      <c r="O182" s="10">
        <f t="shared" si="438"/>
        <v>0</v>
      </c>
      <c r="P182" s="10">
        <f t="shared" si="438"/>
        <v>0</v>
      </c>
      <c r="Q182" s="10">
        <f t="shared" si="438"/>
        <v>0</v>
      </c>
      <c r="R182" s="10">
        <f t="shared" si="438"/>
        <v>0</v>
      </c>
      <c r="S182" s="10">
        <f t="shared" si="438"/>
        <v>0</v>
      </c>
      <c r="T182" s="10">
        <f t="shared" si="438"/>
        <v>0</v>
      </c>
      <c r="U182" s="10">
        <f t="shared" si="438"/>
        <v>0</v>
      </c>
      <c r="V182" s="10">
        <f t="shared" si="438"/>
        <v>0</v>
      </c>
      <c r="W182" s="10">
        <f t="shared" si="438"/>
        <v>0</v>
      </c>
      <c r="X182" s="10">
        <f t="shared" si="438"/>
        <v>0</v>
      </c>
      <c r="Y182" s="10">
        <f t="shared" si="438"/>
        <v>0</v>
      </c>
      <c r="Z182" s="10">
        <f t="shared" ref="Z182:BK182" si="439">Z181*$C181</f>
        <v>273266.26</v>
      </c>
      <c r="AA182" s="10">
        <f t="shared" si="439"/>
        <v>273266.26</v>
      </c>
      <c r="AB182" s="10">
        <f t="shared" si="439"/>
        <v>0</v>
      </c>
      <c r="AC182" s="10">
        <f t="shared" si="439"/>
        <v>0</v>
      </c>
      <c r="AD182" s="10">
        <f t="shared" si="439"/>
        <v>0</v>
      </c>
      <c r="AE182" s="10">
        <f t="shared" si="439"/>
        <v>0</v>
      </c>
      <c r="AF182" s="10">
        <f t="shared" si="439"/>
        <v>0</v>
      </c>
      <c r="AG182" s="10">
        <f t="shared" si="439"/>
        <v>0</v>
      </c>
      <c r="AH182" s="10">
        <f t="shared" si="439"/>
        <v>0</v>
      </c>
      <c r="AI182" s="10">
        <f t="shared" si="439"/>
        <v>0</v>
      </c>
      <c r="AJ182" s="10">
        <f t="shared" si="439"/>
        <v>0</v>
      </c>
      <c r="AK182" s="10">
        <f t="shared" si="439"/>
        <v>0</v>
      </c>
      <c r="AL182" s="10">
        <f t="shared" si="439"/>
        <v>0</v>
      </c>
      <c r="AM182" s="10">
        <f t="shared" si="439"/>
        <v>0</v>
      </c>
      <c r="AN182" s="10">
        <f t="shared" si="439"/>
        <v>0</v>
      </c>
      <c r="AO182" s="10">
        <f t="shared" si="439"/>
        <v>0</v>
      </c>
      <c r="AP182" s="10">
        <f t="shared" si="439"/>
        <v>0</v>
      </c>
      <c r="AQ182" s="10">
        <f t="shared" si="439"/>
        <v>0</v>
      </c>
      <c r="AR182" s="10">
        <f t="shared" si="439"/>
        <v>0</v>
      </c>
      <c r="AS182" s="10">
        <f t="shared" si="439"/>
        <v>0</v>
      </c>
      <c r="AT182" s="10">
        <f t="shared" si="439"/>
        <v>0</v>
      </c>
      <c r="AU182" s="10">
        <f t="shared" si="439"/>
        <v>0</v>
      </c>
      <c r="AV182" s="10">
        <f t="shared" si="439"/>
        <v>0</v>
      </c>
      <c r="AW182" s="10">
        <f t="shared" si="439"/>
        <v>0</v>
      </c>
      <c r="AX182" s="10">
        <f t="shared" si="439"/>
        <v>0</v>
      </c>
      <c r="AY182" s="10">
        <f t="shared" si="439"/>
        <v>0</v>
      </c>
      <c r="AZ182" s="10">
        <f t="shared" si="439"/>
        <v>0</v>
      </c>
      <c r="BA182" s="10">
        <f t="shared" si="439"/>
        <v>0</v>
      </c>
      <c r="BB182" s="10">
        <f t="shared" si="439"/>
        <v>0</v>
      </c>
      <c r="BC182" s="10">
        <f t="shared" si="439"/>
        <v>0</v>
      </c>
      <c r="BD182" s="10">
        <f t="shared" si="439"/>
        <v>0</v>
      </c>
      <c r="BE182" s="10">
        <f t="shared" si="439"/>
        <v>0</v>
      </c>
      <c r="BF182" s="10">
        <f t="shared" si="439"/>
        <v>0</v>
      </c>
      <c r="BG182" s="10">
        <f t="shared" si="439"/>
        <v>0</v>
      </c>
      <c r="BH182" s="10">
        <f t="shared" si="439"/>
        <v>0</v>
      </c>
      <c r="BI182" s="10">
        <f t="shared" si="439"/>
        <v>0</v>
      </c>
      <c r="BJ182" s="10">
        <f t="shared" si="439"/>
        <v>0</v>
      </c>
      <c r="BK182" s="10">
        <f t="shared" si="439"/>
        <v>0</v>
      </c>
      <c r="BL182" s="10">
        <f t="shared" ref="BL182:BU182" si="440">BL181*$C181</f>
        <v>0</v>
      </c>
      <c r="BM182" s="10">
        <f t="shared" si="440"/>
        <v>0</v>
      </c>
      <c r="BN182" s="10">
        <f t="shared" si="440"/>
        <v>0</v>
      </c>
      <c r="BO182" s="10">
        <f t="shared" si="440"/>
        <v>0</v>
      </c>
      <c r="BP182" s="10">
        <f t="shared" si="440"/>
        <v>0</v>
      </c>
      <c r="BQ182" s="10">
        <f t="shared" si="440"/>
        <v>0</v>
      </c>
      <c r="BR182" s="10">
        <f t="shared" si="440"/>
        <v>0</v>
      </c>
      <c r="BS182" s="10">
        <f t="shared" si="440"/>
        <v>0</v>
      </c>
      <c r="BT182" s="10">
        <f t="shared" si="440"/>
        <v>0</v>
      </c>
      <c r="BU182" s="10">
        <f t="shared" si="440"/>
        <v>0</v>
      </c>
    </row>
    <row r="183" spans="1:73">
      <c r="A183" s="20" t="s">
        <v>175</v>
      </c>
      <c r="B183" s="43" t="s">
        <v>89</v>
      </c>
      <c r="C183" s="39">
        <f>VLOOKUP(A183,'Resumo Eventograma'!A:E,5,FALSE)</f>
        <v>20693.8</v>
      </c>
      <c r="D183" s="17">
        <f>EDATE(D$7,E183)</f>
        <v>45627</v>
      </c>
      <c r="E183" s="35">
        <v>15</v>
      </c>
      <c r="F183" s="20">
        <v>1</v>
      </c>
      <c r="G183" s="3">
        <f t="shared" ref="G183" si="441">IF(F183&lt;&gt;"",H183-D183,"")</f>
        <v>61</v>
      </c>
      <c r="H183" s="4">
        <f t="shared" ref="H183" si="442">IFERROR(EOMONTH(D183,F183),"")</f>
        <v>45688</v>
      </c>
      <c r="I183" s="1" t="s">
        <v>7</v>
      </c>
      <c r="J183" s="7">
        <v>0</v>
      </c>
      <c r="K183" s="8">
        <f>IFERROR(IF(AND($D183&lt;=K$6,SUM($I183:J183)&lt;&gt;1),1/$F183,0),0)</f>
        <v>0</v>
      </c>
      <c r="L183" s="8">
        <f>IFERROR(IF(AND($D183&lt;=L$6,SUM($I183:K183)&lt;&gt;1),1/$F183,0),0)</f>
        <v>0</v>
      </c>
      <c r="M183" s="8">
        <f>IFERROR(IF(AND($D183&lt;=M$6,SUM($I183:L183)&lt;&gt;1),1/$F183,0),0)</f>
        <v>0</v>
      </c>
      <c r="N183" s="8">
        <f>IFERROR(IF(AND($D183&lt;=N$6,SUM($I183:M183)&lt;&gt;1),1/$F183,0),0)</f>
        <v>0</v>
      </c>
      <c r="O183" s="8">
        <f>IFERROR(IF(AND($D183&lt;=O$6,SUM($I183:N183)&lt;&gt;1),1/$F183,0),0)</f>
        <v>0</v>
      </c>
      <c r="P183" s="8">
        <f>IFERROR(IF(AND($D183&lt;=P$6,SUM($I183:O183)&lt;&gt;1),1/$F183,0),0)</f>
        <v>0</v>
      </c>
      <c r="Q183" s="8">
        <f>IFERROR(IF(AND($D183&lt;=Q$6,SUM($I183:P183)&lt;&gt;1),1/$F183,0),0)</f>
        <v>0</v>
      </c>
      <c r="R183" s="8">
        <f>IFERROR(IF(AND($D183&lt;=R$6,SUM($I183:Q183)&lt;&gt;1),1/$F183,0),0)</f>
        <v>0</v>
      </c>
      <c r="S183" s="8">
        <f>IFERROR(IF(AND($D183&lt;=S$6,SUM($I183:R183)&lt;&gt;1),1/$F183,0),0)</f>
        <v>0</v>
      </c>
      <c r="T183" s="8">
        <f>IFERROR(IF(AND($D183&lt;=T$6,SUM($I183:S183)&lt;&gt;1),1/$F183,0),0)</f>
        <v>0</v>
      </c>
      <c r="U183" s="8">
        <f>IFERROR(IF(AND($D183&lt;=U$6,SUM($I183:T183)&lt;&gt;1),1/$F183,0),0)</f>
        <v>0</v>
      </c>
      <c r="V183" s="8">
        <f>IFERROR(IF(AND($D183&lt;=V$6,SUM($I183:U183)&lt;&gt;1),1/$F183,0),0)</f>
        <v>0</v>
      </c>
      <c r="W183" s="8">
        <f>IFERROR(IF(AND($D183&lt;=W$6,SUM($I183:V183)&lt;&gt;1),1/$F183,0),0)</f>
        <v>0</v>
      </c>
      <c r="X183" s="8">
        <f>IFERROR(IF(AND($D183&lt;=X$6,SUM($I183:W183)&lt;&gt;1),1/$F183,0),0)</f>
        <v>0</v>
      </c>
      <c r="Y183" s="8">
        <f>IFERROR(IF(AND($D183&lt;=Y$6,SUM($I183:X183)&lt;&gt;1),1/$F183,0),0)</f>
        <v>0</v>
      </c>
      <c r="Z183" s="8">
        <f>IFERROR(IF(AND($D183&lt;=Z$6,SUM($I183:Y183)&lt;&gt;1),1/$F183,0),0)</f>
        <v>1</v>
      </c>
      <c r="AA183" s="8">
        <f>IFERROR(IF(AND($D183&lt;=AA$6,SUM($I183:Z183)&lt;&gt;1),1/$F183,0),0)</f>
        <v>0</v>
      </c>
      <c r="AB183" s="8">
        <f>IFERROR(IF(AND($D183&lt;=AB$6,SUM($I183:AA183)&lt;&gt;1),1/$F183,0),0)</f>
        <v>0</v>
      </c>
      <c r="AC183" s="8">
        <f>IFERROR(IF(AND($D183&lt;=AC$6,SUM($I183:AB183)&lt;&gt;1),1/$F183,0),0)</f>
        <v>0</v>
      </c>
      <c r="AD183" s="8">
        <f>IFERROR(IF(AND($D183&lt;=AD$6,SUM($I183:AC183)&lt;&gt;1),1/$F183,0),0)</f>
        <v>0</v>
      </c>
      <c r="AE183" s="8">
        <f>IFERROR(IF(AND($D183&lt;=AE$6,SUM($I183:AD183)&lt;&gt;1),1/$F183,0),0)</f>
        <v>0</v>
      </c>
      <c r="AF183" s="8">
        <f>IFERROR(IF(AND($D183&lt;=AF$6,SUM($I183:AE183)&lt;&gt;1),1/$F183,0),0)</f>
        <v>0</v>
      </c>
      <c r="AG183" s="8">
        <f>IFERROR(IF(AND($D183&lt;=AG$6,SUM($I183:AF183)&lt;&gt;1),1/$F183,0),0)</f>
        <v>0</v>
      </c>
      <c r="AH183" s="8">
        <f>IFERROR(IF(AND($D183&lt;=AH$6,SUM($I183:AG183)&lt;&gt;1),1/$F183,0),0)</f>
        <v>0</v>
      </c>
      <c r="AI183" s="8">
        <f>IFERROR(IF(AND($D183&lt;=AI$6,SUM($I183:AH183)&lt;&gt;1),1/$F183,0),0)</f>
        <v>0</v>
      </c>
      <c r="AJ183" s="8">
        <f>IFERROR(IF(AND($D183&lt;=AJ$6,SUM($I183:AI183)&lt;&gt;1),1/$F183,0),0)</f>
        <v>0</v>
      </c>
      <c r="AK183" s="8">
        <f>IFERROR(IF(AND($D183&lt;=AK$6,SUM($I183:AJ183)&lt;&gt;1),1/$F183,0),0)</f>
        <v>0</v>
      </c>
      <c r="AL183" s="8">
        <f>IFERROR(IF(AND($D183&lt;=AL$6,SUM($I183:AK183)&lt;&gt;1),1/$F183,0),0)</f>
        <v>0</v>
      </c>
      <c r="AM183" s="8">
        <f>IFERROR(IF(AND($D183&lt;=AM$6,SUM($I183:AL183)&lt;&gt;1),1/$F183,0),0)</f>
        <v>0</v>
      </c>
      <c r="AN183" s="8">
        <f>IFERROR(IF(AND($D183&lt;=AN$6,SUM($I183:AM183)&lt;&gt;1),1/$F183,0),0)</f>
        <v>0</v>
      </c>
      <c r="AO183" s="8">
        <f>IFERROR(IF(AND($D183&lt;=AO$6,SUM($I183:AN183)&lt;&gt;1),1/$F183,0),0)</f>
        <v>0</v>
      </c>
      <c r="AP183" s="8">
        <f>IFERROR(IF(AND($D183&lt;=AP$6,SUM($I183:AO183)&lt;&gt;1),1/$F183,0),0)</f>
        <v>0</v>
      </c>
      <c r="AQ183" s="8">
        <f>IFERROR(IF(AND($D183&lt;=AQ$6,SUM($I183:AP183)&lt;&gt;1),1/$F183,0),0)</f>
        <v>0</v>
      </c>
      <c r="AR183" s="8">
        <f>IFERROR(IF(AND($D183&lt;=AR$6,SUM($I183:AQ183)&lt;&gt;1),1/$F183,0),0)</f>
        <v>0</v>
      </c>
      <c r="AS183" s="8">
        <f>IFERROR(IF(AND($D183&lt;=AS$6,SUM($I183:AR183)&lt;&gt;1),1/$F183,0),0)</f>
        <v>0</v>
      </c>
      <c r="AT183" s="8">
        <f>IFERROR(IF(AND($D183&lt;=AT$6,SUM($I183:AS183)&lt;&gt;1),1/$F183,0),0)</f>
        <v>0</v>
      </c>
      <c r="AU183" s="8">
        <f>IFERROR(IF(AND($D183&lt;=AU$6,SUM($I183:AT183)&lt;&gt;1),1/$F183,0),0)</f>
        <v>0</v>
      </c>
      <c r="AV183" s="8">
        <f>IFERROR(IF(AND($D183&lt;=AV$6,SUM($I183:AU183)&lt;&gt;1),1/$F183,0),0)</f>
        <v>0</v>
      </c>
      <c r="AW183" s="8">
        <f>IFERROR(IF(AND($D183&lt;=AW$6,SUM($I183:AV183)&lt;&gt;1),1/$F183,0),0)</f>
        <v>0</v>
      </c>
      <c r="AX183" s="8">
        <f>IFERROR(IF(AND($D183&lt;=AX$6,SUM($I183:AW183)&lt;&gt;1),1/$F183,0),0)</f>
        <v>0</v>
      </c>
      <c r="AY183" s="8">
        <f>IFERROR(IF(AND($D183&lt;=AY$6,SUM($I183:AX183)&lt;&gt;1),1/$F183,0),0)</f>
        <v>0</v>
      </c>
      <c r="AZ183" s="8">
        <f>IFERROR(IF(AND($D183&lt;=AZ$6,SUM($I183:AY183)&lt;&gt;1),1/$F183,0),0)</f>
        <v>0</v>
      </c>
      <c r="BA183" s="8">
        <f>IFERROR(IF(AND($D183&lt;=BA$6,SUM($I183:AZ183)&lt;&gt;1),1/$F183,0),0)</f>
        <v>0</v>
      </c>
      <c r="BB183" s="8">
        <f>IFERROR(IF(AND($D183&lt;=BB$6,SUM($I183:BA183)&lt;&gt;1),1/$F183,0),0)</f>
        <v>0</v>
      </c>
      <c r="BC183" s="8">
        <f>IFERROR(IF(AND($D183&lt;=BC$6,SUM($I183:BB183)&lt;&gt;1),1/$F183,0),0)</f>
        <v>0</v>
      </c>
      <c r="BD183" s="8">
        <f>IFERROR(IF(AND($D183&lt;=BD$6,SUM($I183:BC183)&lt;&gt;1),1/$F183,0),0)</f>
        <v>0</v>
      </c>
      <c r="BE183" s="8">
        <f>IFERROR(IF(AND($D183&lt;=BE$6,SUM($I183:BD183)&lt;&gt;1),1/$F183,0),0)</f>
        <v>0</v>
      </c>
      <c r="BF183" s="8">
        <f>IFERROR(IF(AND($D183&lt;=BF$6,SUM($I183:BE183)&lt;&gt;1),1/$F183,0),0)</f>
        <v>0</v>
      </c>
      <c r="BG183" s="8">
        <f>IFERROR(IF(AND($D183&lt;=BG$6,SUM($I183:BF183)&lt;&gt;1),1/$F183,0),0)</f>
        <v>0</v>
      </c>
      <c r="BH183" s="8">
        <f>IFERROR(IF(AND($D183&lt;=BH$6,SUM($I183:BG183)&lt;&gt;1),1/$F183,0),0)</f>
        <v>0</v>
      </c>
      <c r="BI183" s="8">
        <f>IFERROR(IF(AND($D183&lt;=BI$6,SUM($I183:BH183)&lt;&gt;1),1/$F183,0),0)</f>
        <v>0</v>
      </c>
      <c r="BJ183" s="8">
        <f>IFERROR(IF(AND($D183&lt;=BJ$6,SUM($I183:BI183)&lt;&gt;1),1/$F183,0),0)</f>
        <v>0</v>
      </c>
      <c r="BK183" s="8">
        <f>IFERROR(IF(AND($D183&lt;=BK$6,SUM($I183:BJ183)&lt;&gt;1),1/$F183,0),0)</f>
        <v>0</v>
      </c>
      <c r="BL183" s="8">
        <f>IFERROR(IF(AND($D183&lt;=BL$6,SUM($I183:BK183)&lt;&gt;1),1/$F183,0),0)</f>
        <v>0</v>
      </c>
      <c r="BM183" s="8">
        <f>IFERROR(IF(AND($D183&lt;=BM$6,SUM($I183:BL183)&lt;&gt;1),1/$F183,0),0)</f>
        <v>0</v>
      </c>
      <c r="BN183" s="8">
        <f>IFERROR(IF(AND($D183&lt;=BN$6,SUM($I183:BM183)&lt;&gt;1),1/$F183,0),0)</f>
        <v>0</v>
      </c>
      <c r="BO183" s="8">
        <f>IFERROR(IF(AND($D183&lt;=BO$6,SUM($I183:BN183)&lt;&gt;1),1/$F183,0),0)</f>
        <v>0</v>
      </c>
      <c r="BP183" s="8">
        <f>IFERROR(IF(AND($D183&lt;=BP$6,SUM($I183:BO183)&lt;&gt;1),1/$F183,0),0)</f>
        <v>0</v>
      </c>
      <c r="BQ183" s="8">
        <f>IFERROR(IF(AND($D183&lt;=BQ$6,SUM($I183:BP183)&lt;&gt;1),1/$F183,0),0)</f>
        <v>0</v>
      </c>
      <c r="BR183" s="8">
        <f>IFERROR(IF(AND($D183&lt;=BR$6,SUM($I183:BQ183)&lt;&gt;1),1/$F183,0),0)</f>
        <v>0</v>
      </c>
      <c r="BS183" s="8">
        <f>IFERROR(IF(AND($D183&lt;=BS$6,SUM($I183:BR183)&lt;&gt;1),1/$F183,0),0)</f>
        <v>0</v>
      </c>
      <c r="BT183" s="8">
        <f>IFERROR(IF(AND($D183&lt;=BT$6,SUM($I183:BS183)&lt;&gt;1),1/$F183,0),0)</f>
        <v>0</v>
      </c>
      <c r="BU183" s="8">
        <f>IFERROR(IF(AND($D183&lt;=BU$6,SUM($I183:BT183)&lt;&gt;1),1/$F183,0),0)</f>
        <v>0</v>
      </c>
    </row>
    <row r="184" spans="1:73">
      <c r="A184" s="20"/>
      <c r="B184" s="43"/>
      <c r="C184" s="39"/>
      <c r="D184" s="17"/>
      <c r="E184" s="35"/>
      <c r="F184" s="20"/>
      <c r="G184" s="5"/>
      <c r="H184" s="6"/>
      <c r="I184" s="2" t="s">
        <v>8</v>
      </c>
      <c r="J184" s="9">
        <f t="shared" ref="J184:Y184" si="443">J183*$C183</f>
        <v>0</v>
      </c>
      <c r="K184" s="10">
        <f t="shared" si="443"/>
        <v>0</v>
      </c>
      <c r="L184" s="10">
        <f t="shared" si="443"/>
        <v>0</v>
      </c>
      <c r="M184" s="10">
        <f t="shared" si="443"/>
        <v>0</v>
      </c>
      <c r="N184" s="10">
        <f t="shared" si="443"/>
        <v>0</v>
      </c>
      <c r="O184" s="10">
        <f t="shared" si="443"/>
        <v>0</v>
      </c>
      <c r="P184" s="10">
        <f t="shared" si="443"/>
        <v>0</v>
      </c>
      <c r="Q184" s="10">
        <f t="shared" si="443"/>
        <v>0</v>
      </c>
      <c r="R184" s="10">
        <f t="shared" si="443"/>
        <v>0</v>
      </c>
      <c r="S184" s="10">
        <f t="shared" si="443"/>
        <v>0</v>
      </c>
      <c r="T184" s="10">
        <f t="shared" si="443"/>
        <v>0</v>
      </c>
      <c r="U184" s="10">
        <f t="shared" si="443"/>
        <v>0</v>
      </c>
      <c r="V184" s="10">
        <f t="shared" si="443"/>
        <v>0</v>
      </c>
      <c r="W184" s="10">
        <f t="shared" si="443"/>
        <v>0</v>
      </c>
      <c r="X184" s="10">
        <f t="shared" si="443"/>
        <v>0</v>
      </c>
      <c r="Y184" s="10">
        <f t="shared" si="443"/>
        <v>0</v>
      </c>
      <c r="Z184" s="10">
        <f t="shared" ref="Z184:BK184" si="444">Z183*$C183</f>
        <v>20693.8</v>
      </c>
      <c r="AA184" s="10">
        <f t="shared" si="444"/>
        <v>0</v>
      </c>
      <c r="AB184" s="10">
        <f t="shared" si="444"/>
        <v>0</v>
      </c>
      <c r="AC184" s="10">
        <f t="shared" si="444"/>
        <v>0</v>
      </c>
      <c r="AD184" s="10">
        <f t="shared" si="444"/>
        <v>0</v>
      </c>
      <c r="AE184" s="10">
        <f t="shared" si="444"/>
        <v>0</v>
      </c>
      <c r="AF184" s="10">
        <f t="shared" si="444"/>
        <v>0</v>
      </c>
      <c r="AG184" s="10">
        <f t="shared" si="444"/>
        <v>0</v>
      </c>
      <c r="AH184" s="10">
        <f t="shared" si="444"/>
        <v>0</v>
      </c>
      <c r="AI184" s="10">
        <f t="shared" si="444"/>
        <v>0</v>
      </c>
      <c r="AJ184" s="10">
        <f t="shared" si="444"/>
        <v>0</v>
      </c>
      <c r="AK184" s="10">
        <f t="shared" si="444"/>
        <v>0</v>
      </c>
      <c r="AL184" s="10">
        <f t="shared" si="444"/>
        <v>0</v>
      </c>
      <c r="AM184" s="10">
        <f t="shared" si="444"/>
        <v>0</v>
      </c>
      <c r="AN184" s="10">
        <f t="shared" si="444"/>
        <v>0</v>
      </c>
      <c r="AO184" s="10">
        <f t="shared" si="444"/>
        <v>0</v>
      </c>
      <c r="AP184" s="10">
        <f t="shared" si="444"/>
        <v>0</v>
      </c>
      <c r="AQ184" s="10">
        <f t="shared" si="444"/>
        <v>0</v>
      </c>
      <c r="AR184" s="10">
        <f t="shared" si="444"/>
        <v>0</v>
      </c>
      <c r="AS184" s="10">
        <f t="shared" si="444"/>
        <v>0</v>
      </c>
      <c r="AT184" s="10">
        <f t="shared" si="444"/>
        <v>0</v>
      </c>
      <c r="AU184" s="10">
        <f t="shared" si="444"/>
        <v>0</v>
      </c>
      <c r="AV184" s="10">
        <f t="shared" si="444"/>
        <v>0</v>
      </c>
      <c r="AW184" s="10">
        <f t="shared" si="444"/>
        <v>0</v>
      </c>
      <c r="AX184" s="10">
        <f t="shared" si="444"/>
        <v>0</v>
      </c>
      <c r="AY184" s="10">
        <f t="shared" si="444"/>
        <v>0</v>
      </c>
      <c r="AZ184" s="10">
        <f t="shared" si="444"/>
        <v>0</v>
      </c>
      <c r="BA184" s="10">
        <f t="shared" si="444"/>
        <v>0</v>
      </c>
      <c r="BB184" s="10">
        <f t="shared" si="444"/>
        <v>0</v>
      </c>
      <c r="BC184" s="10">
        <f t="shared" si="444"/>
        <v>0</v>
      </c>
      <c r="BD184" s="10">
        <f t="shared" si="444"/>
        <v>0</v>
      </c>
      <c r="BE184" s="10">
        <f t="shared" si="444"/>
        <v>0</v>
      </c>
      <c r="BF184" s="10">
        <f t="shared" si="444"/>
        <v>0</v>
      </c>
      <c r="BG184" s="10">
        <f t="shared" si="444"/>
        <v>0</v>
      </c>
      <c r="BH184" s="10">
        <f t="shared" si="444"/>
        <v>0</v>
      </c>
      <c r="BI184" s="10">
        <f t="shared" si="444"/>
        <v>0</v>
      </c>
      <c r="BJ184" s="10">
        <f t="shared" si="444"/>
        <v>0</v>
      </c>
      <c r="BK184" s="10">
        <f t="shared" si="444"/>
        <v>0</v>
      </c>
      <c r="BL184" s="10">
        <f t="shared" ref="BL184:BU184" si="445">BL183*$C183</f>
        <v>0</v>
      </c>
      <c r="BM184" s="10">
        <f t="shared" si="445"/>
        <v>0</v>
      </c>
      <c r="BN184" s="10">
        <f t="shared" si="445"/>
        <v>0</v>
      </c>
      <c r="BO184" s="10">
        <f t="shared" si="445"/>
        <v>0</v>
      </c>
      <c r="BP184" s="10">
        <f t="shared" si="445"/>
        <v>0</v>
      </c>
      <c r="BQ184" s="10">
        <f t="shared" si="445"/>
        <v>0</v>
      </c>
      <c r="BR184" s="10">
        <f t="shared" si="445"/>
        <v>0</v>
      </c>
      <c r="BS184" s="10">
        <f t="shared" si="445"/>
        <v>0</v>
      </c>
      <c r="BT184" s="10">
        <f t="shared" si="445"/>
        <v>0</v>
      </c>
      <c r="BU184" s="10">
        <f t="shared" si="445"/>
        <v>0</v>
      </c>
    </row>
    <row r="185" spans="1:73">
      <c r="A185" s="20" t="s">
        <v>176</v>
      </c>
      <c r="B185" s="43" t="s">
        <v>177</v>
      </c>
      <c r="C185" s="39">
        <f>VLOOKUP(A185,'Resumo Eventograma'!A:E,5,FALSE)</f>
        <v>2034.45</v>
      </c>
      <c r="D185" s="17">
        <f>EDATE(D$7,E185)</f>
        <v>45658</v>
      </c>
      <c r="E185" s="35">
        <v>16</v>
      </c>
      <c r="F185" s="20">
        <v>1</v>
      </c>
      <c r="G185" s="3">
        <f t="shared" ref="G185" si="446">IF(F185&lt;&gt;"",H185-D185,"")</f>
        <v>58</v>
      </c>
      <c r="H185" s="4">
        <f t="shared" ref="H185" si="447">IFERROR(EOMONTH(D185,F185),"")</f>
        <v>45716</v>
      </c>
      <c r="I185" s="1" t="s">
        <v>7</v>
      </c>
      <c r="J185" s="7">
        <v>0</v>
      </c>
      <c r="K185" s="8">
        <f>IFERROR(IF(AND($D185&lt;=K$6,SUM($I185:J185)&lt;&gt;1),1/$F185,0),0)</f>
        <v>0</v>
      </c>
      <c r="L185" s="8">
        <f>IFERROR(IF(AND($D185&lt;=L$6,SUM($I185:K185)&lt;&gt;1),1/$F185,0),0)</f>
        <v>0</v>
      </c>
      <c r="M185" s="8">
        <f>IFERROR(IF(AND($D185&lt;=M$6,SUM($I185:L185)&lt;&gt;1),1/$F185,0),0)</f>
        <v>0</v>
      </c>
      <c r="N185" s="8">
        <f>IFERROR(IF(AND($D185&lt;=N$6,SUM($I185:M185)&lt;&gt;1),1/$F185,0),0)</f>
        <v>0</v>
      </c>
      <c r="O185" s="8">
        <f>IFERROR(IF(AND($D185&lt;=O$6,SUM($I185:N185)&lt;&gt;1),1/$F185,0),0)</f>
        <v>0</v>
      </c>
      <c r="P185" s="8">
        <f>IFERROR(IF(AND($D185&lt;=P$6,SUM($I185:O185)&lt;&gt;1),1/$F185,0),0)</f>
        <v>0</v>
      </c>
      <c r="Q185" s="8">
        <f>IFERROR(IF(AND($D185&lt;=Q$6,SUM($I185:P185)&lt;&gt;1),1/$F185,0),0)</f>
        <v>0</v>
      </c>
      <c r="R185" s="8">
        <f>IFERROR(IF(AND($D185&lt;=R$6,SUM($I185:Q185)&lt;&gt;1),1/$F185,0),0)</f>
        <v>0</v>
      </c>
      <c r="S185" s="8">
        <f>IFERROR(IF(AND($D185&lt;=S$6,SUM($I185:R185)&lt;&gt;1),1/$F185,0),0)</f>
        <v>0</v>
      </c>
      <c r="T185" s="8">
        <f>IFERROR(IF(AND($D185&lt;=T$6,SUM($I185:S185)&lt;&gt;1),1/$F185,0),0)</f>
        <v>0</v>
      </c>
      <c r="U185" s="8">
        <f>IFERROR(IF(AND($D185&lt;=U$6,SUM($I185:T185)&lt;&gt;1),1/$F185,0),0)</f>
        <v>0</v>
      </c>
      <c r="V185" s="8">
        <f>IFERROR(IF(AND($D185&lt;=V$6,SUM($I185:U185)&lt;&gt;1),1/$F185,0),0)</f>
        <v>0</v>
      </c>
      <c r="W185" s="8">
        <f>IFERROR(IF(AND($D185&lt;=W$6,SUM($I185:V185)&lt;&gt;1),1/$F185,0),0)</f>
        <v>0</v>
      </c>
      <c r="X185" s="8">
        <f>IFERROR(IF(AND($D185&lt;=X$6,SUM($I185:W185)&lt;&gt;1),1/$F185,0),0)</f>
        <v>0</v>
      </c>
      <c r="Y185" s="8">
        <f>IFERROR(IF(AND($D185&lt;=Y$6,SUM($I185:X185)&lt;&gt;1),1/$F185,0),0)</f>
        <v>0</v>
      </c>
      <c r="Z185" s="8">
        <f>IFERROR(IF(AND($D185&lt;=Z$6,SUM($I185:Y185)&lt;&gt;1),1/$F185,0),0)</f>
        <v>0</v>
      </c>
      <c r="AA185" s="8">
        <f>IFERROR(IF(AND($D185&lt;=AA$6,SUM($I185:Z185)&lt;&gt;1),1/$F185,0),0)</f>
        <v>1</v>
      </c>
      <c r="AB185" s="8">
        <f>IFERROR(IF(AND($D185&lt;=AB$6,SUM($I185:AA185)&lt;&gt;1),1/$F185,0),0)</f>
        <v>0</v>
      </c>
      <c r="AC185" s="8">
        <f>IFERROR(IF(AND($D185&lt;=AC$6,SUM($I185:AB185)&lt;&gt;1),1/$F185,0),0)</f>
        <v>0</v>
      </c>
      <c r="AD185" s="8">
        <f>IFERROR(IF(AND($D185&lt;=AD$6,SUM($I185:AC185)&lt;&gt;1),1/$F185,0),0)</f>
        <v>0</v>
      </c>
      <c r="AE185" s="8">
        <f>IFERROR(IF(AND($D185&lt;=AE$6,SUM($I185:AD185)&lt;&gt;1),1/$F185,0),0)</f>
        <v>0</v>
      </c>
      <c r="AF185" s="8">
        <f>IFERROR(IF(AND($D185&lt;=AF$6,SUM($I185:AE185)&lt;&gt;1),1/$F185,0),0)</f>
        <v>0</v>
      </c>
      <c r="AG185" s="8">
        <f>IFERROR(IF(AND($D185&lt;=AG$6,SUM($I185:AF185)&lt;&gt;1),1/$F185,0),0)</f>
        <v>0</v>
      </c>
      <c r="AH185" s="8">
        <f>IFERROR(IF(AND($D185&lt;=AH$6,SUM($I185:AG185)&lt;&gt;1),1/$F185,0),0)</f>
        <v>0</v>
      </c>
      <c r="AI185" s="8">
        <f>IFERROR(IF(AND($D185&lt;=AI$6,SUM($I185:AH185)&lt;&gt;1),1/$F185,0),0)</f>
        <v>0</v>
      </c>
      <c r="AJ185" s="8">
        <f>IFERROR(IF(AND($D185&lt;=AJ$6,SUM($I185:AI185)&lt;&gt;1),1/$F185,0),0)</f>
        <v>0</v>
      </c>
      <c r="AK185" s="8">
        <f>IFERROR(IF(AND($D185&lt;=AK$6,SUM($I185:AJ185)&lt;&gt;1),1/$F185,0),0)</f>
        <v>0</v>
      </c>
      <c r="AL185" s="8">
        <f>IFERROR(IF(AND($D185&lt;=AL$6,SUM($I185:AK185)&lt;&gt;1),1/$F185,0),0)</f>
        <v>0</v>
      </c>
      <c r="AM185" s="8">
        <f>IFERROR(IF(AND($D185&lt;=AM$6,SUM($I185:AL185)&lt;&gt;1),1/$F185,0),0)</f>
        <v>0</v>
      </c>
      <c r="AN185" s="8">
        <f>IFERROR(IF(AND($D185&lt;=AN$6,SUM($I185:AM185)&lt;&gt;1),1/$F185,0),0)</f>
        <v>0</v>
      </c>
      <c r="AO185" s="8">
        <f>IFERROR(IF(AND($D185&lt;=AO$6,SUM($I185:AN185)&lt;&gt;1),1/$F185,0),0)</f>
        <v>0</v>
      </c>
      <c r="AP185" s="8">
        <f>IFERROR(IF(AND($D185&lt;=AP$6,SUM($I185:AO185)&lt;&gt;1),1/$F185,0),0)</f>
        <v>0</v>
      </c>
      <c r="AQ185" s="8">
        <f>IFERROR(IF(AND($D185&lt;=AQ$6,SUM($I185:AP185)&lt;&gt;1),1/$F185,0),0)</f>
        <v>0</v>
      </c>
      <c r="AR185" s="8">
        <f>IFERROR(IF(AND($D185&lt;=AR$6,SUM($I185:AQ185)&lt;&gt;1),1/$F185,0),0)</f>
        <v>0</v>
      </c>
      <c r="AS185" s="8">
        <f>IFERROR(IF(AND($D185&lt;=AS$6,SUM($I185:AR185)&lt;&gt;1),1/$F185,0),0)</f>
        <v>0</v>
      </c>
      <c r="AT185" s="8">
        <f>IFERROR(IF(AND($D185&lt;=AT$6,SUM($I185:AS185)&lt;&gt;1),1/$F185,0),0)</f>
        <v>0</v>
      </c>
      <c r="AU185" s="8">
        <f>IFERROR(IF(AND($D185&lt;=AU$6,SUM($I185:AT185)&lt;&gt;1),1/$F185,0),0)</f>
        <v>0</v>
      </c>
      <c r="AV185" s="8">
        <f>IFERROR(IF(AND($D185&lt;=AV$6,SUM($I185:AU185)&lt;&gt;1),1/$F185,0),0)</f>
        <v>0</v>
      </c>
      <c r="AW185" s="8">
        <f>IFERROR(IF(AND($D185&lt;=AW$6,SUM($I185:AV185)&lt;&gt;1),1/$F185,0),0)</f>
        <v>0</v>
      </c>
      <c r="AX185" s="8">
        <f>IFERROR(IF(AND($D185&lt;=AX$6,SUM($I185:AW185)&lt;&gt;1),1/$F185,0),0)</f>
        <v>0</v>
      </c>
      <c r="AY185" s="8">
        <f>IFERROR(IF(AND($D185&lt;=AY$6,SUM($I185:AX185)&lt;&gt;1),1/$F185,0),0)</f>
        <v>0</v>
      </c>
      <c r="AZ185" s="8">
        <f>IFERROR(IF(AND($D185&lt;=AZ$6,SUM($I185:AY185)&lt;&gt;1),1/$F185,0),0)</f>
        <v>0</v>
      </c>
      <c r="BA185" s="8">
        <f>IFERROR(IF(AND($D185&lt;=BA$6,SUM($I185:AZ185)&lt;&gt;1),1/$F185,0),0)</f>
        <v>0</v>
      </c>
      <c r="BB185" s="8">
        <f>IFERROR(IF(AND($D185&lt;=BB$6,SUM($I185:BA185)&lt;&gt;1),1/$F185,0),0)</f>
        <v>0</v>
      </c>
      <c r="BC185" s="8">
        <f>IFERROR(IF(AND($D185&lt;=BC$6,SUM($I185:BB185)&lt;&gt;1),1/$F185,0),0)</f>
        <v>0</v>
      </c>
      <c r="BD185" s="8">
        <f>IFERROR(IF(AND($D185&lt;=BD$6,SUM($I185:BC185)&lt;&gt;1),1/$F185,0),0)</f>
        <v>0</v>
      </c>
      <c r="BE185" s="8">
        <f>IFERROR(IF(AND($D185&lt;=BE$6,SUM($I185:BD185)&lt;&gt;1),1/$F185,0),0)</f>
        <v>0</v>
      </c>
      <c r="BF185" s="8">
        <f>IFERROR(IF(AND($D185&lt;=BF$6,SUM($I185:BE185)&lt;&gt;1),1/$F185,0),0)</f>
        <v>0</v>
      </c>
      <c r="BG185" s="8">
        <f>IFERROR(IF(AND($D185&lt;=BG$6,SUM($I185:BF185)&lt;&gt;1),1/$F185,0),0)</f>
        <v>0</v>
      </c>
      <c r="BH185" s="8">
        <f>IFERROR(IF(AND($D185&lt;=BH$6,SUM($I185:BG185)&lt;&gt;1),1/$F185,0),0)</f>
        <v>0</v>
      </c>
      <c r="BI185" s="8">
        <f>IFERROR(IF(AND($D185&lt;=BI$6,SUM($I185:BH185)&lt;&gt;1),1/$F185,0),0)</f>
        <v>0</v>
      </c>
      <c r="BJ185" s="8">
        <f>IFERROR(IF(AND($D185&lt;=BJ$6,SUM($I185:BI185)&lt;&gt;1),1/$F185,0),0)</f>
        <v>0</v>
      </c>
      <c r="BK185" s="8">
        <f>IFERROR(IF(AND($D185&lt;=BK$6,SUM($I185:BJ185)&lt;&gt;1),1/$F185,0),0)</f>
        <v>0</v>
      </c>
      <c r="BL185" s="8">
        <f>IFERROR(IF(AND($D185&lt;=BL$6,SUM($I185:BK185)&lt;&gt;1),1/$F185,0),0)</f>
        <v>0</v>
      </c>
      <c r="BM185" s="8">
        <f>IFERROR(IF(AND($D185&lt;=BM$6,SUM($I185:BL185)&lt;&gt;1),1/$F185,0),0)</f>
        <v>0</v>
      </c>
      <c r="BN185" s="8">
        <f>IFERROR(IF(AND($D185&lt;=BN$6,SUM($I185:BM185)&lt;&gt;1),1/$F185,0),0)</f>
        <v>0</v>
      </c>
      <c r="BO185" s="8">
        <f>IFERROR(IF(AND($D185&lt;=BO$6,SUM($I185:BN185)&lt;&gt;1),1/$F185,0),0)</f>
        <v>0</v>
      </c>
      <c r="BP185" s="8">
        <f>IFERROR(IF(AND($D185&lt;=BP$6,SUM($I185:BO185)&lt;&gt;1),1/$F185,0),0)</f>
        <v>0</v>
      </c>
      <c r="BQ185" s="8">
        <f>IFERROR(IF(AND($D185&lt;=BQ$6,SUM($I185:BP185)&lt;&gt;1),1/$F185,0),0)</f>
        <v>0</v>
      </c>
      <c r="BR185" s="8">
        <f>IFERROR(IF(AND($D185&lt;=BR$6,SUM($I185:BQ185)&lt;&gt;1),1/$F185,0),0)</f>
        <v>0</v>
      </c>
      <c r="BS185" s="8">
        <f>IFERROR(IF(AND($D185&lt;=BS$6,SUM($I185:BR185)&lt;&gt;1),1/$F185,0),0)</f>
        <v>0</v>
      </c>
      <c r="BT185" s="8">
        <f>IFERROR(IF(AND($D185&lt;=BT$6,SUM($I185:BS185)&lt;&gt;1),1/$F185,0),0)</f>
        <v>0</v>
      </c>
      <c r="BU185" s="8">
        <f>IFERROR(IF(AND($D185&lt;=BU$6,SUM($I185:BT185)&lt;&gt;1),1/$F185,0),0)</f>
        <v>0</v>
      </c>
    </row>
    <row r="186" spans="1:73">
      <c r="A186" s="20"/>
      <c r="B186" s="43"/>
      <c r="C186" s="39"/>
      <c r="D186" s="17"/>
      <c r="E186" s="35"/>
      <c r="F186" s="20"/>
      <c r="G186" s="5"/>
      <c r="H186" s="6"/>
      <c r="I186" s="2" t="s">
        <v>8</v>
      </c>
      <c r="J186" s="9">
        <f t="shared" ref="J186:Y186" si="448">J185*$C185</f>
        <v>0</v>
      </c>
      <c r="K186" s="10">
        <f t="shared" si="448"/>
        <v>0</v>
      </c>
      <c r="L186" s="10">
        <f t="shared" si="448"/>
        <v>0</v>
      </c>
      <c r="M186" s="10">
        <f t="shared" si="448"/>
        <v>0</v>
      </c>
      <c r="N186" s="10">
        <f t="shared" si="448"/>
        <v>0</v>
      </c>
      <c r="O186" s="10">
        <f t="shared" si="448"/>
        <v>0</v>
      </c>
      <c r="P186" s="10">
        <f t="shared" si="448"/>
        <v>0</v>
      </c>
      <c r="Q186" s="10">
        <f t="shared" si="448"/>
        <v>0</v>
      </c>
      <c r="R186" s="10">
        <f t="shared" si="448"/>
        <v>0</v>
      </c>
      <c r="S186" s="10">
        <f t="shared" si="448"/>
        <v>0</v>
      </c>
      <c r="T186" s="10">
        <f t="shared" si="448"/>
        <v>0</v>
      </c>
      <c r="U186" s="10">
        <f t="shared" si="448"/>
        <v>0</v>
      </c>
      <c r="V186" s="10">
        <f t="shared" si="448"/>
        <v>0</v>
      </c>
      <c r="W186" s="10">
        <f t="shared" si="448"/>
        <v>0</v>
      </c>
      <c r="X186" s="10">
        <f t="shared" si="448"/>
        <v>0</v>
      </c>
      <c r="Y186" s="10">
        <f t="shared" si="448"/>
        <v>0</v>
      </c>
      <c r="Z186" s="10">
        <f t="shared" ref="Z186:BK186" si="449">Z185*$C185</f>
        <v>0</v>
      </c>
      <c r="AA186" s="10">
        <f t="shared" si="449"/>
        <v>2034.45</v>
      </c>
      <c r="AB186" s="10">
        <f t="shared" si="449"/>
        <v>0</v>
      </c>
      <c r="AC186" s="10">
        <f t="shared" si="449"/>
        <v>0</v>
      </c>
      <c r="AD186" s="10">
        <f t="shared" si="449"/>
        <v>0</v>
      </c>
      <c r="AE186" s="10">
        <f t="shared" si="449"/>
        <v>0</v>
      </c>
      <c r="AF186" s="10">
        <f t="shared" si="449"/>
        <v>0</v>
      </c>
      <c r="AG186" s="10">
        <f t="shared" si="449"/>
        <v>0</v>
      </c>
      <c r="AH186" s="10">
        <f t="shared" si="449"/>
        <v>0</v>
      </c>
      <c r="AI186" s="10">
        <f t="shared" si="449"/>
        <v>0</v>
      </c>
      <c r="AJ186" s="10">
        <f t="shared" si="449"/>
        <v>0</v>
      </c>
      <c r="AK186" s="10">
        <f t="shared" si="449"/>
        <v>0</v>
      </c>
      <c r="AL186" s="10">
        <f t="shared" si="449"/>
        <v>0</v>
      </c>
      <c r="AM186" s="10">
        <f t="shared" si="449"/>
        <v>0</v>
      </c>
      <c r="AN186" s="10">
        <f t="shared" si="449"/>
        <v>0</v>
      </c>
      <c r="AO186" s="10">
        <f t="shared" si="449"/>
        <v>0</v>
      </c>
      <c r="AP186" s="10">
        <f t="shared" si="449"/>
        <v>0</v>
      </c>
      <c r="AQ186" s="10">
        <f t="shared" si="449"/>
        <v>0</v>
      </c>
      <c r="AR186" s="10">
        <f t="shared" si="449"/>
        <v>0</v>
      </c>
      <c r="AS186" s="10">
        <f t="shared" si="449"/>
        <v>0</v>
      </c>
      <c r="AT186" s="10">
        <f t="shared" si="449"/>
        <v>0</v>
      </c>
      <c r="AU186" s="10">
        <f t="shared" si="449"/>
        <v>0</v>
      </c>
      <c r="AV186" s="10">
        <f t="shared" si="449"/>
        <v>0</v>
      </c>
      <c r="AW186" s="10">
        <f t="shared" si="449"/>
        <v>0</v>
      </c>
      <c r="AX186" s="10">
        <f t="shared" si="449"/>
        <v>0</v>
      </c>
      <c r="AY186" s="10">
        <f t="shared" si="449"/>
        <v>0</v>
      </c>
      <c r="AZ186" s="10">
        <f t="shared" si="449"/>
        <v>0</v>
      </c>
      <c r="BA186" s="10">
        <f t="shared" si="449"/>
        <v>0</v>
      </c>
      <c r="BB186" s="10">
        <f t="shared" si="449"/>
        <v>0</v>
      </c>
      <c r="BC186" s="10">
        <f t="shared" si="449"/>
        <v>0</v>
      </c>
      <c r="BD186" s="10">
        <f t="shared" si="449"/>
        <v>0</v>
      </c>
      <c r="BE186" s="10">
        <f t="shared" si="449"/>
        <v>0</v>
      </c>
      <c r="BF186" s="10">
        <f t="shared" si="449"/>
        <v>0</v>
      </c>
      <c r="BG186" s="10">
        <f t="shared" si="449"/>
        <v>0</v>
      </c>
      <c r="BH186" s="10">
        <f t="shared" si="449"/>
        <v>0</v>
      </c>
      <c r="BI186" s="10">
        <f t="shared" si="449"/>
        <v>0</v>
      </c>
      <c r="BJ186" s="10">
        <f t="shared" si="449"/>
        <v>0</v>
      </c>
      <c r="BK186" s="10">
        <f t="shared" si="449"/>
        <v>0</v>
      </c>
      <c r="BL186" s="10">
        <f t="shared" ref="BL186:BU186" si="450">BL185*$C185</f>
        <v>0</v>
      </c>
      <c r="BM186" s="10">
        <f t="shared" si="450"/>
        <v>0</v>
      </c>
      <c r="BN186" s="10">
        <f t="shared" si="450"/>
        <v>0</v>
      </c>
      <c r="BO186" s="10">
        <f t="shared" si="450"/>
        <v>0</v>
      </c>
      <c r="BP186" s="10">
        <f t="shared" si="450"/>
        <v>0</v>
      </c>
      <c r="BQ186" s="10">
        <f t="shared" si="450"/>
        <v>0</v>
      </c>
      <c r="BR186" s="10">
        <f t="shared" si="450"/>
        <v>0</v>
      </c>
      <c r="BS186" s="10">
        <f t="shared" si="450"/>
        <v>0</v>
      </c>
      <c r="BT186" s="10">
        <f t="shared" si="450"/>
        <v>0</v>
      </c>
      <c r="BU186" s="10">
        <f t="shared" si="450"/>
        <v>0</v>
      </c>
    </row>
    <row r="187" spans="1:73">
      <c r="A187" s="20" t="s">
        <v>178</v>
      </c>
      <c r="B187" s="43" t="s">
        <v>10</v>
      </c>
      <c r="C187" s="39">
        <f>VLOOKUP(A187,'Resumo Eventograma'!A:E,5,FALSE)</f>
        <v>409373.38</v>
      </c>
      <c r="D187" s="17">
        <f>EDATE(D$7,E187)</f>
        <v>45658</v>
      </c>
      <c r="E187" s="35">
        <v>16</v>
      </c>
      <c r="F187" s="20">
        <v>1</v>
      </c>
      <c r="G187" s="3">
        <f t="shared" ref="G187" si="451">IF(F187&lt;&gt;"",H187-D187,"")</f>
        <v>58</v>
      </c>
      <c r="H187" s="4">
        <f t="shared" ref="H187" si="452">IFERROR(EOMONTH(D187,F187),"")</f>
        <v>45716</v>
      </c>
      <c r="I187" s="1" t="s">
        <v>7</v>
      </c>
      <c r="J187" s="7">
        <v>0</v>
      </c>
      <c r="K187" s="8">
        <f>IFERROR(IF(AND($D187&lt;=K$6,SUM($I187:J187)&lt;&gt;1),1/$F187,0),0)</f>
        <v>0</v>
      </c>
      <c r="L187" s="8">
        <f>IFERROR(IF(AND($D187&lt;=L$6,SUM($I187:K187)&lt;&gt;1),1/$F187,0),0)</f>
        <v>0</v>
      </c>
      <c r="M187" s="8">
        <f>IFERROR(IF(AND($D187&lt;=M$6,SUM($I187:L187)&lt;&gt;1),1/$F187,0),0)</f>
        <v>0</v>
      </c>
      <c r="N187" s="8">
        <f>IFERROR(IF(AND($D187&lt;=N$6,SUM($I187:M187)&lt;&gt;1),1/$F187,0),0)</f>
        <v>0</v>
      </c>
      <c r="O187" s="8">
        <f>IFERROR(IF(AND($D187&lt;=O$6,SUM($I187:N187)&lt;&gt;1),1/$F187,0),0)</f>
        <v>0</v>
      </c>
      <c r="P187" s="8">
        <f>IFERROR(IF(AND($D187&lt;=P$6,SUM($I187:O187)&lt;&gt;1),1/$F187,0),0)</f>
        <v>0</v>
      </c>
      <c r="Q187" s="8">
        <f>IFERROR(IF(AND($D187&lt;=Q$6,SUM($I187:P187)&lt;&gt;1),1/$F187,0),0)</f>
        <v>0</v>
      </c>
      <c r="R187" s="8">
        <f>IFERROR(IF(AND($D187&lt;=R$6,SUM($I187:Q187)&lt;&gt;1),1/$F187,0),0)</f>
        <v>0</v>
      </c>
      <c r="S187" s="8">
        <f>IFERROR(IF(AND($D187&lt;=S$6,SUM($I187:R187)&lt;&gt;1),1/$F187,0),0)</f>
        <v>0</v>
      </c>
      <c r="T187" s="8">
        <f>IFERROR(IF(AND($D187&lt;=T$6,SUM($I187:S187)&lt;&gt;1),1/$F187,0),0)</f>
        <v>0</v>
      </c>
      <c r="U187" s="8">
        <f>IFERROR(IF(AND($D187&lt;=U$6,SUM($I187:T187)&lt;&gt;1),1/$F187,0),0)</f>
        <v>0</v>
      </c>
      <c r="V187" s="8">
        <f>IFERROR(IF(AND($D187&lt;=V$6,SUM($I187:U187)&lt;&gt;1),1/$F187,0),0)</f>
        <v>0</v>
      </c>
      <c r="W187" s="8">
        <f>IFERROR(IF(AND($D187&lt;=W$6,SUM($I187:V187)&lt;&gt;1),1/$F187,0),0)</f>
        <v>0</v>
      </c>
      <c r="X187" s="8">
        <f>IFERROR(IF(AND($D187&lt;=X$6,SUM($I187:W187)&lt;&gt;1),1/$F187,0),0)</f>
        <v>0</v>
      </c>
      <c r="Y187" s="8">
        <f>IFERROR(IF(AND($D187&lt;=Y$6,SUM($I187:X187)&lt;&gt;1),1/$F187,0),0)</f>
        <v>0</v>
      </c>
      <c r="Z187" s="8">
        <f>IFERROR(IF(AND($D187&lt;=Z$6,SUM($I187:Y187)&lt;&gt;1),1/$F187,0),0)</f>
        <v>0</v>
      </c>
      <c r="AA187" s="8">
        <f>IFERROR(IF(AND($D187&lt;=AA$6,SUM($I187:Z187)&lt;&gt;1),1/$F187,0),0)</f>
        <v>1</v>
      </c>
      <c r="AB187" s="8">
        <f>IFERROR(IF(AND($D187&lt;=AB$6,SUM($I187:AA187)&lt;&gt;1),1/$F187,0),0)</f>
        <v>0</v>
      </c>
      <c r="AC187" s="8">
        <f>IFERROR(IF(AND($D187&lt;=AC$6,SUM($I187:AB187)&lt;&gt;1),1/$F187,0),0)</f>
        <v>0</v>
      </c>
      <c r="AD187" s="8">
        <f>IFERROR(IF(AND($D187&lt;=AD$6,SUM($I187:AC187)&lt;&gt;1),1/$F187,0),0)</f>
        <v>0</v>
      </c>
      <c r="AE187" s="8">
        <f>IFERROR(IF(AND($D187&lt;=AE$6,SUM($I187:AD187)&lt;&gt;1),1/$F187,0),0)</f>
        <v>0</v>
      </c>
      <c r="AF187" s="8">
        <f>IFERROR(IF(AND($D187&lt;=AF$6,SUM($I187:AE187)&lt;&gt;1),1/$F187,0),0)</f>
        <v>0</v>
      </c>
      <c r="AG187" s="8">
        <f>IFERROR(IF(AND($D187&lt;=AG$6,SUM($I187:AF187)&lt;&gt;1),1/$F187,0),0)</f>
        <v>0</v>
      </c>
      <c r="AH187" s="8">
        <f>IFERROR(IF(AND($D187&lt;=AH$6,SUM($I187:AG187)&lt;&gt;1),1/$F187,0),0)</f>
        <v>0</v>
      </c>
      <c r="AI187" s="8">
        <f>IFERROR(IF(AND($D187&lt;=AI$6,SUM($I187:AH187)&lt;&gt;1),1/$F187,0),0)</f>
        <v>0</v>
      </c>
      <c r="AJ187" s="8">
        <f>IFERROR(IF(AND($D187&lt;=AJ$6,SUM($I187:AI187)&lt;&gt;1),1/$F187,0),0)</f>
        <v>0</v>
      </c>
      <c r="AK187" s="8">
        <f>IFERROR(IF(AND($D187&lt;=AK$6,SUM($I187:AJ187)&lt;&gt;1),1/$F187,0),0)</f>
        <v>0</v>
      </c>
      <c r="AL187" s="8">
        <f>IFERROR(IF(AND($D187&lt;=AL$6,SUM($I187:AK187)&lt;&gt;1),1/$F187,0),0)</f>
        <v>0</v>
      </c>
      <c r="AM187" s="8">
        <f>IFERROR(IF(AND($D187&lt;=AM$6,SUM($I187:AL187)&lt;&gt;1),1/$F187,0),0)</f>
        <v>0</v>
      </c>
      <c r="AN187" s="8">
        <f>IFERROR(IF(AND($D187&lt;=AN$6,SUM($I187:AM187)&lt;&gt;1),1/$F187,0),0)</f>
        <v>0</v>
      </c>
      <c r="AO187" s="8">
        <f>IFERROR(IF(AND($D187&lt;=AO$6,SUM($I187:AN187)&lt;&gt;1),1/$F187,0),0)</f>
        <v>0</v>
      </c>
      <c r="AP187" s="8">
        <f>IFERROR(IF(AND($D187&lt;=AP$6,SUM($I187:AO187)&lt;&gt;1),1/$F187,0),0)</f>
        <v>0</v>
      </c>
      <c r="AQ187" s="8">
        <f>IFERROR(IF(AND($D187&lt;=AQ$6,SUM($I187:AP187)&lt;&gt;1),1/$F187,0),0)</f>
        <v>0</v>
      </c>
      <c r="AR187" s="8">
        <f>IFERROR(IF(AND($D187&lt;=AR$6,SUM($I187:AQ187)&lt;&gt;1),1/$F187,0),0)</f>
        <v>0</v>
      </c>
      <c r="AS187" s="8">
        <f>IFERROR(IF(AND($D187&lt;=AS$6,SUM($I187:AR187)&lt;&gt;1),1/$F187,0),0)</f>
        <v>0</v>
      </c>
      <c r="AT187" s="8">
        <f>IFERROR(IF(AND($D187&lt;=AT$6,SUM($I187:AS187)&lt;&gt;1),1/$F187,0),0)</f>
        <v>0</v>
      </c>
      <c r="AU187" s="8">
        <f>IFERROR(IF(AND($D187&lt;=AU$6,SUM($I187:AT187)&lt;&gt;1),1/$F187,0),0)</f>
        <v>0</v>
      </c>
      <c r="AV187" s="8">
        <f>IFERROR(IF(AND($D187&lt;=AV$6,SUM($I187:AU187)&lt;&gt;1),1/$F187,0),0)</f>
        <v>0</v>
      </c>
      <c r="AW187" s="8">
        <f>IFERROR(IF(AND($D187&lt;=AW$6,SUM($I187:AV187)&lt;&gt;1),1/$F187,0),0)</f>
        <v>0</v>
      </c>
      <c r="AX187" s="8">
        <f>IFERROR(IF(AND($D187&lt;=AX$6,SUM($I187:AW187)&lt;&gt;1),1/$F187,0),0)</f>
        <v>0</v>
      </c>
      <c r="AY187" s="8">
        <f>IFERROR(IF(AND($D187&lt;=AY$6,SUM($I187:AX187)&lt;&gt;1),1/$F187,0),0)</f>
        <v>0</v>
      </c>
      <c r="AZ187" s="8">
        <f>IFERROR(IF(AND($D187&lt;=AZ$6,SUM($I187:AY187)&lt;&gt;1),1/$F187,0),0)</f>
        <v>0</v>
      </c>
      <c r="BA187" s="8">
        <f>IFERROR(IF(AND($D187&lt;=BA$6,SUM($I187:AZ187)&lt;&gt;1),1/$F187,0),0)</f>
        <v>0</v>
      </c>
      <c r="BB187" s="8">
        <f>IFERROR(IF(AND($D187&lt;=BB$6,SUM($I187:BA187)&lt;&gt;1),1/$F187,0),0)</f>
        <v>0</v>
      </c>
      <c r="BC187" s="8">
        <f>IFERROR(IF(AND($D187&lt;=BC$6,SUM($I187:BB187)&lt;&gt;1),1/$F187,0),0)</f>
        <v>0</v>
      </c>
      <c r="BD187" s="8">
        <f>IFERROR(IF(AND($D187&lt;=BD$6,SUM($I187:BC187)&lt;&gt;1),1/$F187,0),0)</f>
        <v>0</v>
      </c>
      <c r="BE187" s="8">
        <f>IFERROR(IF(AND($D187&lt;=BE$6,SUM($I187:BD187)&lt;&gt;1),1/$F187,0),0)</f>
        <v>0</v>
      </c>
      <c r="BF187" s="8">
        <f>IFERROR(IF(AND($D187&lt;=BF$6,SUM($I187:BE187)&lt;&gt;1),1/$F187,0),0)</f>
        <v>0</v>
      </c>
      <c r="BG187" s="8">
        <f>IFERROR(IF(AND($D187&lt;=BG$6,SUM($I187:BF187)&lt;&gt;1),1/$F187,0),0)</f>
        <v>0</v>
      </c>
      <c r="BH187" s="8">
        <f>IFERROR(IF(AND($D187&lt;=BH$6,SUM($I187:BG187)&lt;&gt;1),1/$F187,0),0)</f>
        <v>0</v>
      </c>
      <c r="BI187" s="8">
        <f>IFERROR(IF(AND($D187&lt;=BI$6,SUM($I187:BH187)&lt;&gt;1),1/$F187,0),0)</f>
        <v>0</v>
      </c>
      <c r="BJ187" s="8">
        <f>IFERROR(IF(AND($D187&lt;=BJ$6,SUM($I187:BI187)&lt;&gt;1),1/$F187,0),0)</f>
        <v>0</v>
      </c>
      <c r="BK187" s="8">
        <f>IFERROR(IF(AND($D187&lt;=BK$6,SUM($I187:BJ187)&lt;&gt;1),1/$F187,0),0)</f>
        <v>0</v>
      </c>
      <c r="BL187" s="8">
        <f>IFERROR(IF(AND($D187&lt;=BL$6,SUM($I187:BK187)&lt;&gt;1),1/$F187,0),0)</f>
        <v>0</v>
      </c>
      <c r="BM187" s="8">
        <f>IFERROR(IF(AND($D187&lt;=BM$6,SUM($I187:BL187)&lt;&gt;1),1/$F187,0),0)</f>
        <v>0</v>
      </c>
      <c r="BN187" s="8">
        <f>IFERROR(IF(AND($D187&lt;=BN$6,SUM($I187:BM187)&lt;&gt;1),1/$F187,0),0)</f>
        <v>0</v>
      </c>
      <c r="BO187" s="8">
        <f>IFERROR(IF(AND($D187&lt;=BO$6,SUM($I187:BN187)&lt;&gt;1),1/$F187,0),0)</f>
        <v>0</v>
      </c>
      <c r="BP187" s="8">
        <f>IFERROR(IF(AND($D187&lt;=BP$6,SUM($I187:BO187)&lt;&gt;1),1/$F187,0),0)</f>
        <v>0</v>
      </c>
      <c r="BQ187" s="8">
        <f>IFERROR(IF(AND($D187&lt;=BQ$6,SUM($I187:BP187)&lt;&gt;1),1/$F187,0),0)</f>
        <v>0</v>
      </c>
      <c r="BR187" s="8">
        <f>IFERROR(IF(AND($D187&lt;=BR$6,SUM($I187:BQ187)&lt;&gt;1),1/$F187,0),0)</f>
        <v>0</v>
      </c>
      <c r="BS187" s="8">
        <f>IFERROR(IF(AND($D187&lt;=BS$6,SUM($I187:BR187)&lt;&gt;1),1/$F187,0),0)</f>
        <v>0</v>
      </c>
      <c r="BT187" s="8">
        <f>IFERROR(IF(AND($D187&lt;=BT$6,SUM($I187:BS187)&lt;&gt;1),1/$F187,0),0)</f>
        <v>0</v>
      </c>
      <c r="BU187" s="8">
        <f>IFERROR(IF(AND($D187&lt;=BU$6,SUM($I187:BT187)&lt;&gt;1),1/$F187,0),0)</f>
        <v>0</v>
      </c>
    </row>
    <row r="188" spans="1:73">
      <c r="A188" s="20"/>
      <c r="B188" s="43"/>
      <c r="C188" s="39"/>
      <c r="D188" s="17"/>
      <c r="E188" s="35"/>
      <c r="F188" s="20"/>
      <c r="G188" s="5"/>
      <c r="H188" s="6"/>
      <c r="I188" s="2" t="s">
        <v>8</v>
      </c>
      <c r="J188" s="9">
        <f t="shared" ref="J188:Y188" si="453">J187*$C187</f>
        <v>0</v>
      </c>
      <c r="K188" s="10">
        <f t="shared" si="453"/>
        <v>0</v>
      </c>
      <c r="L188" s="10">
        <f t="shared" si="453"/>
        <v>0</v>
      </c>
      <c r="M188" s="10">
        <f t="shared" si="453"/>
        <v>0</v>
      </c>
      <c r="N188" s="10">
        <f t="shared" si="453"/>
        <v>0</v>
      </c>
      <c r="O188" s="10">
        <f t="shared" si="453"/>
        <v>0</v>
      </c>
      <c r="P188" s="10">
        <f t="shared" si="453"/>
        <v>0</v>
      </c>
      <c r="Q188" s="10">
        <f t="shared" si="453"/>
        <v>0</v>
      </c>
      <c r="R188" s="10">
        <f t="shared" si="453"/>
        <v>0</v>
      </c>
      <c r="S188" s="10">
        <f t="shared" si="453"/>
        <v>0</v>
      </c>
      <c r="T188" s="10">
        <f t="shared" si="453"/>
        <v>0</v>
      </c>
      <c r="U188" s="10">
        <f t="shared" si="453"/>
        <v>0</v>
      </c>
      <c r="V188" s="10">
        <f t="shared" si="453"/>
        <v>0</v>
      </c>
      <c r="W188" s="10">
        <f t="shared" si="453"/>
        <v>0</v>
      </c>
      <c r="X188" s="10">
        <f t="shared" si="453"/>
        <v>0</v>
      </c>
      <c r="Y188" s="10">
        <f t="shared" si="453"/>
        <v>0</v>
      </c>
      <c r="Z188" s="10">
        <f t="shared" ref="Z188:BK188" si="454">Z187*$C187</f>
        <v>0</v>
      </c>
      <c r="AA188" s="10">
        <f t="shared" si="454"/>
        <v>409373.38</v>
      </c>
      <c r="AB188" s="10">
        <f t="shared" si="454"/>
        <v>0</v>
      </c>
      <c r="AC188" s="10">
        <f t="shared" si="454"/>
        <v>0</v>
      </c>
      <c r="AD188" s="10">
        <f t="shared" si="454"/>
        <v>0</v>
      </c>
      <c r="AE188" s="10">
        <f t="shared" si="454"/>
        <v>0</v>
      </c>
      <c r="AF188" s="10">
        <f t="shared" si="454"/>
        <v>0</v>
      </c>
      <c r="AG188" s="10">
        <f t="shared" si="454"/>
        <v>0</v>
      </c>
      <c r="AH188" s="10">
        <f t="shared" si="454"/>
        <v>0</v>
      </c>
      <c r="AI188" s="10">
        <f t="shared" si="454"/>
        <v>0</v>
      </c>
      <c r="AJ188" s="10">
        <f t="shared" si="454"/>
        <v>0</v>
      </c>
      <c r="AK188" s="10">
        <f t="shared" si="454"/>
        <v>0</v>
      </c>
      <c r="AL188" s="10">
        <f t="shared" si="454"/>
        <v>0</v>
      </c>
      <c r="AM188" s="10">
        <f t="shared" si="454"/>
        <v>0</v>
      </c>
      <c r="AN188" s="10">
        <f t="shared" si="454"/>
        <v>0</v>
      </c>
      <c r="AO188" s="10">
        <f t="shared" si="454"/>
        <v>0</v>
      </c>
      <c r="AP188" s="10">
        <f t="shared" si="454"/>
        <v>0</v>
      </c>
      <c r="AQ188" s="10">
        <f t="shared" si="454"/>
        <v>0</v>
      </c>
      <c r="AR188" s="10">
        <f t="shared" si="454"/>
        <v>0</v>
      </c>
      <c r="AS188" s="10">
        <f t="shared" si="454"/>
        <v>0</v>
      </c>
      <c r="AT188" s="10">
        <f t="shared" si="454"/>
        <v>0</v>
      </c>
      <c r="AU188" s="10">
        <f t="shared" si="454"/>
        <v>0</v>
      </c>
      <c r="AV188" s="10">
        <f t="shared" si="454"/>
        <v>0</v>
      </c>
      <c r="AW188" s="10">
        <f t="shared" si="454"/>
        <v>0</v>
      </c>
      <c r="AX188" s="10">
        <f t="shared" si="454"/>
        <v>0</v>
      </c>
      <c r="AY188" s="10">
        <f t="shared" si="454"/>
        <v>0</v>
      </c>
      <c r="AZ188" s="10">
        <f t="shared" si="454"/>
        <v>0</v>
      </c>
      <c r="BA188" s="10">
        <f t="shared" si="454"/>
        <v>0</v>
      </c>
      <c r="BB188" s="10">
        <f t="shared" si="454"/>
        <v>0</v>
      </c>
      <c r="BC188" s="10">
        <f t="shared" si="454"/>
        <v>0</v>
      </c>
      <c r="BD188" s="10">
        <f t="shared" si="454"/>
        <v>0</v>
      </c>
      <c r="BE188" s="10">
        <f t="shared" si="454"/>
        <v>0</v>
      </c>
      <c r="BF188" s="10">
        <f t="shared" si="454"/>
        <v>0</v>
      </c>
      <c r="BG188" s="10">
        <f t="shared" si="454"/>
        <v>0</v>
      </c>
      <c r="BH188" s="10">
        <f t="shared" si="454"/>
        <v>0</v>
      </c>
      <c r="BI188" s="10">
        <f t="shared" si="454"/>
        <v>0</v>
      </c>
      <c r="BJ188" s="10">
        <f t="shared" si="454"/>
        <v>0</v>
      </c>
      <c r="BK188" s="10">
        <f t="shared" si="454"/>
        <v>0</v>
      </c>
      <c r="BL188" s="10">
        <f t="shared" ref="BL188:BU188" si="455">BL187*$C187</f>
        <v>0</v>
      </c>
      <c r="BM188" s="10">
        <f t="shared" si="455"/>
        <v>0</v>
      </c>
      <c r="BN188" s="10">
        <f t="shared" si="455"/>
        <v>0</v>
      </c>
      <c r="BO188" s="10">
        <f t="shared" si="455"/>
        <v>0</v>
      </c>
      <c r="BP188" s="10">
        <f t="shared" si="455"/>
        <v>0</v>
      </c>
      <c r="BQ188" s="10">
        <f t="shared" si="455"/>
        <v>0</v>
      </c>
      <c r="BR188" s="10">
        <f t="shared" si="455"/>
        <v>0</v>
      </c>
      <c r="BS188" s="10">
        <f t="shared" si="455"/>
        <v>0</v>
      </c>
      <c r="BT188" s="10">
        <f t="shared" si="455"/>
        <v>0</v>
      </c>
      <c r="BU188" s="10">
        <f t="shared" si="455"/>
        <v>0</v>
      </c>
    </row>
    <row r="189" spans="1:73">
      <c r="A189" s="20" t="s">
        <v>179</v>
      </c>
      <c r="B189" s="43" t="s">
        <v>180</v>
      </c>
      <c r="C189" s="39">
        <f>VLOOKUP(A189,'Resumo Eventograma'!A:E,5,FALSE)</f>
        <v>13706.01</v>
      </c>
      <c r="D189" s="17">
        <f>EDATE(D$7,E189)</f>
        <v>45658</v>
      </c>
      <c r="E189" s="35">
        <v>16</v>
      </c>
      <c r="F189" s="20">
        <v>1</v>
      </c>
      <c r="G189" s="3">
        <f t="shared" ref="G189" si="456">IF(F189&lt;&gt;"",H189-D189,"")</f>
        <v>58</v>
      </c>
      <c r="H189" s="4">
        <f t="shared" ref="H189" si="457">IFERROR(EOMONTH(D189,F189),"")</f>
        <v>45716</v>
      </c>
      <c r="I189" s="1" t="s">
        <v>7</v>
      </c>
      <c r="J189" s="7">
        <v>0</v>
      </c>
      <c r="K189" s="8">
        <f>IFERROR(IF(AND($D189&lt;=K$6,SUM($I189:J189)&lt;&gt;1),1/$F189,0),0)</f>
        <v>0</v>
      </c>
      <c r="L189" s="8">
        <f>IFERROR(IF(AND($D189&lt;=L$6,SUM($I189:K189)&lt;&gt;1),1/$F189,0),0)</f>
        <v>0</v>
      </c>
      <c r="M189" s="8">
        <f>IFERROR(IF(AND($D189&lt;=M$6,SUM($I189:L189)&lt;&gt;1),1/$F189,0),0)</f>
        <v>0</v>
      </c>
      <c r="N189" s="8">
        <f>IFERROR(IF(AND($D189&lt;=N$6,SUM($I189:M189)&lt;&gt;1),1/$F189,0),0)</f>
        <v>0</v>
      </c>
      <c r="O189" s="8">
        <f>IFERROR(IF(AND($D189&lt;=O$6,SUM($I189:N189)&lt;&gt;1),1/$F189,0),0)</f>
        <v>0</v>
      </c>
      <c r="P189" s="8">
        <f>IFERROR(IF(AND($D189&lt;=P$6,SUM($I189:O189)&lt;&gt;1),1/$F189,0),0)</f>
        <v>0</v>
      </c>
      <c r="Q189" s="8">
        <f>IFERROR(IF(AND($D189&lt;=Q$6,SUM($I189:P189)&lt;&gt;1),1/$F189,0),0)</f>
        <v>0</v>
      </c>
      <c r="R189" s="8">
        <f>IFERROR(IF(AND($D189&lt;=R$6,SUM($I189:Q189)&lt;&gt;1),1/$F189,0),0)</f>
        <v>0</v>
      </c>
      <c r="S189" s="8">
        <f>IFERROR(IF(AND($D189&lt;=S$6,SUM($I189:R189)&lt;&gt;1),1/$F189,0),0)</f>
        <v>0</v>
      </c>
      <c r="T189" s="8">
        <f>IFERROR(IF(AND($D189&lt;=T$6,SUM($I189:S189)&lt;&gt;1),1/$F189,0),0)</f>
        <v>0</v>
      </c>
      <c r="U189" s="8">
        <f>IFERROR(IF(AND($D189&lt;=U$6,SUM($I189:T189)&lt;&gt;1),1/$F189,0),0)</f>
        <v>0</v>
      </c>
      <c r="V189" s="8">
        <f>IFERROR(IF(AND($D189&lt;=V$6,SUM($I189:U189)&lt;&gt;1),1/$F189,0),0)</f>
        <v>0</v>
      </c>
      <c r="W189" s="8">
        <f>IFERROR(IF(AND($D189&lt;=W$6,SUM($I189:V189)&lt;&gt;1),1/$F189,0),0)</f>
        <v>0</v>
      </c>
      <c r="X189" s="8">
        <f>IFERROR(IF(AND($D189&lt;=X$6,SUM($I189:W189)&lt;&gt;1),1/$F189,0),0)</f>
        <v>0</v>
      </c>
      <c r="Y189" s="8">
        <f>IFERROR(IF(AND($D189&lt;=Y$6,SUM($I189:X189)&lt;&gt;1),1/$F189,0),0)</f>
        <v>0</v>
      </c>
      <c r="Z189" s="8">
        <f>IFERROR(IF(AND($D189&lt;=Z$6,SUM($I189:Y189)&lt;&gt;1),1/$F189,0),0)</f>
        <v>0</v>
      </c>
      <c r="AA189" s="8">
        <f>IFERROR(IF(AND($D189&lt;=AA$6,SUM($I189:Z189)&lt;&gt;1),1/$F189,0),0)</f>
        <v>1</v>
      </c>
      <c r="AB189" s="8">
        <f>IFERROR(IF(AND($D189&lt;=AB$6,SUM($I189:AA189)&lt;&gt;1),1/$F189,0),0)</f>
        <v>0</v>
      </c>
      <c r="AC189" s="8">
        <f>IFERROR(IF(AND($D189&lt;=AC$6,SUM($I189:AB189)&lt;&gt;1),1/$F189,0),0)</f>
        <v>0</v>
      </c>
      <c r="AD189" s="8">
        <f>IFERROR(IF(AND($D189&lt;=AD$6,SUM($I189:AC189)&lt;&gt;1),1/$F189,0),0)</f>
        <v>0</v>
      </c>
      <c r="AE189" s="8">
        <f>IFERROR(IF(AND($D189&lt;=AE$6,SUM($I189:AD189)&lt;&gt;1),1/$F189,0),0)</f>
        <v>0</v>
      </c>
      <c r="AF189" s="8">
        <f>IFERROR(IF(AND($D189&lt;=AF$6,SUM($I189:AE189)&lt;&gt;1),1/$F189,0),0)</f>
        <v>0</v>
      </c>
      <c r="AG189" s="8">
        <f>IFERROR(IF(AND($D189&lt;=AG$6,SUM($I189:AF189)&lt;&gt;1),1/$F189,0),0)</f>
        <v>0</v>
      </c>
      <c r="AH189" s="8">
        <f>IFERROR(IF(AND($D189&lt;=AH$6,SUM($I189:AG189)&lt;&gt;1),1/$F189,0),0)</f>
        <v>0</v>
      </c>
      <c r="AI189" s="8">
        <f>IFERROR(IF(AND($D189&lt;=AI$6,SUM($I189:AH189)&lt;&gt;1),1/$F189,0),0)</f>
        <v>0</v>
      </c>
      <c r="AJ189" s="8">
        <f>IFERROR(IF(AND($D189&lt;=AJ$6,SUM($I189:AI189)&lt;&gt;1),1/$F189,0),0)</f>
        <v>0</v>
      </c>
      <c r="AK189" s="8">
        <f>IFERROR(IF(AND($D189&lt;=AK$6,SUM($I189:AJ189)&lt;&gt;1),1/$F189,0),0)</f>
        <v>0</v>
      </c>
      <c r="AL189" s="8">
        <f>IFERROR(IF(AND($D189&lt;=AL$6,SUM($I189:AK189)&lt;&gt;1),1/$F189,0),0)</f>
        <v>0</v>
      </c>
      <c r="AM189" s="8">
        <f>IFERROR(IF(AND($D189&lt;=AM$6,SUM($I189:AL189)&lt;&gt;1),1/$F189,0),0)</f>
        <v>0</v>
      </c>
      <c r="AN189" s="8">
        <f>IFERROR(IF(AND($D189&lt;=AN$6,SUM($I189:AM189)&lt;&gt;1),1/$F189,0),0)</f>
        <v>0</v>
      </c>
      <c r="AO189" s="8">
        <f>IFERROR(IF(AND($D189&lt;=AO$6,SUM($I189:AN189)&lt;&gt;1),1/$F189,0),0)</f>
        <v>0</v>
      </c>
      <c r="AP189" s="8">
        <f>IFERROR(IF(AND($D189&lt;=AP$6,SUM($I189:AO189)&lt;&gt;1),1/$F189,0),0)</f>
        <v>0</v>
      </c>
      <c r="AQ189" s="8">
        <f>IFERROR(IF(AND($D189&lt;=AQ$6,SUM($I189:AP189)&lt;&gt;1),1/$F189,0),0)</f>
        <v>0</v>
      </c>
      <c r="AR189" s="8">
        <f>IFERROR(IF(AND($D189&lt;=AR$6,SUM($I189:AQ189)&lt;&gt;1),1/$F189,0),0)</f>
        <v>0</v>
      </c>
      <c r="AS189" s="8">
        <f>IFERROR(IF(AND($D189&lt;=AS$6,SUM($I189:AR189)&lt;&gt;1),1/$F189,0),0)</f>
        <v>0</v>
      </c>
      <c r="AT189" s="8">
        <f>IFERROR(IF(AND($D189&lt;=AT$6,SUM($I189:AS189)&lt;&gt;1),1/$F189,0),0)</f>
        <v>0</v>
      </c>
      <c r="AU189" s="8">
        <f>IFERROR(IF(AND($D189&lt;=AU$6,SUM($I189:AT189)&lt;&gt;1),1/$F189,0),0)</f>
        <v>0</v>
      </c>
      <c r="AV189" s="8">
        <f>IFERROR(IF(AND($D189&lt;=AV$6,SUM($I189:AU189)&lt;&gt;1),1/$F189,0),0)</f>
        <v>0</v>
      </c>
      <c r="AW189" s="8">
        <f>IFERROR(IF(AND($D189&lt;=AW$6,SUM($I189:AV189)&lt;&gt;1),1/$F189,0),0)</f>
        <v>0</v>
      </c>
      <c r="AX189" s="8">
        <f>IFERROR(IF(AND($D189&lt;=AX$6,SUM($I189:AW189)&lt;&gt;1),1/$F189,0),0)</f>
        <v>0</v>
      </c>
      <c r="AY189" s="8">
        <f>IFERROR(IF(AND($D189&lt;=AY$6,SUM($I189:AX189)&lt;&gt;1),1/$F189,0),0)</f>
        <v>0</v>
      </c>
      <c r="AZ189" s="8">
        <f>IFERROR(IF(AND($D189&lt;=AZ$6,SUM($I189:AY189)&lt;&gt;1),1/$F189,0),0)</f>
        <v>0</v>
      </c>
      <c r="BA189" s="8">
        <f>IFERROR(IF(AND($D189&lt;=BA$6,SUM($I189:AZ189)&lt;&gt;1),1/$F189,0),0)</f>
        <v>0</v>
      </c>
      <c r="BB189" s="8">
        <f>IFERROR(IF(AND($D189&lt;=BB$6,SUM($I189:BA189)&lt;&gt;1),1/$F189,0),0)</f>
        <v>0</v>
      </c>
      <c r="BC189" s="8">
        <f>IFERROR(IF(AND($D189&lt;=BC$6,SUM($I189:BB189)&lt;&gt;1),1/$F189,0),0)</f>
        <v>0</v>
      </c>
      <c r="BD189" s="8">
        <f>IFERROR(IF(AND($D189&lt;=BD$6,SUM($I189:BC189)&lt;&gt;1),1/$F189,0),0)</f>
        <v>0</v>
      </c>
      <c r="BE189" s="8">
        <f>IFERROR(IF(AND($D189&lt;=BE$6,SUM($I189:BD189)&lt;&gt;1),1/$F189,0),0)</f>
        <v>0</v>
      </c>
      <c r="BF189" s="8">
        <f>IFERROR(IF(AND($D189&lt;=BF$6,SUM($I189:BE189)&lt;&gt;1),1/$F189,0),0)</f>
        <v>0</v>
      </c>
      <c r="BG189" s="8">
        <f>IFERROR(IF(AND($D189&lt;=BG$6,SUM($I189:BF189)&lt;&gt;1),1/$F189,0),0)</f>
        <v>0</v>
      </c>
      <c r="BH189" s="8">
        <f>IFERROR(IF(AND($D189&lt;=BH$6,SUM($I189:BG189)&lt;&gt;1),1/$F189,0),0)</f>
        <v>0</v>
      </c>
      <c r="BI189" s="8">
        <f>IFERROR(IF(AND($D189&lt;=BI$6,SUM($I189:BH189)&lt;&gt;1),1/$F189,0),0)</f>
        <v>0</v>
      </c>
      <c r="BJ189" s="8">
        <f>IFERROR(IF(AND($D189&lt;=BJ$6,SUM($I189:BI189)&lt;&gt;1),1/$F189,0),0)</f>
        <v>0</v>
      </c>
      <c r="BK189" s="8">
        <f>IFERROR(IF(AND($D189&lt;=BK$6,SUM($I189:BJ189)&lt;&gt;1),1/$F189,0),0)</f>
        <v>0</v>
      </c>
      <c r="BL189" s="8">
        <f>IFERROR(IF(AND($D189&lt;=BL$6,SUM($I189:BK189)&lt;&gt;1),1/$F189,0),0)</f>
        <v>0</v>
      </c>
      <c r="BM189" s="8">
        <f>IFERROR(IF(AND($D189&lt;=BM$6,SUM($I189:BL189)&lt;&gt;1),1/$F189,0),0)</f>
        <v>0</v>
      </c>
      <c r="BN189" s="8">
        <f>IFERROR(IF(AND($D189&lt;=BN$6,SUM($I189:BM189)&lt;&gt;1),1/$F189,0),0)</f>
        <v>0</v>
      </c>
      <c r="BO189" s="8">
        <f>IFERROR(IF(AND($D189&lt;=BO$6,SUM($I189:BN189)&lt;&gt;1),1/$F189,0),0)</f>
        <v>0</v>
      </c>
      <c r="BP189" s="8">
        <f>IFERROR(IF(AND($D189&lt;=BP$6,SUM($I189:BO189)&lt;&gt;1),1/$F189,0),0)</f>
        <v>0</v>
      </c>
      <c r="BQ189" s="8">
        <f>IFERROR(IF(AND($D189&lt;=BQ$6,SUM($I189:BP189)&lt;&gt;1),1/$F189,0),0)</f>
        <v>0</v>
      </c>
      <c r="BR189" s="8">
        <f>IFERROR(IF(AND($D189&lt;=BR$6,SUM($I189:BQ189)&lt;&gt;1),1/$F189,0),0)</f>
        <v>0</v>
      </c>
      <c r="BS189" s="8">
        <f>IFERROR(IF(AND($D189&lt;=BS$6,SUM($I189:BR189)&lt;&gt;1),1/$F189,0),0)</f>
        <v>0</v>
      </c>
      <c r="BT189" s="8">
        <f>IFERROR(IF(AND($D189&lt;=BT$6,SUM($I189:BS189)&lt;&gt;1),1/$F189,0),0)</f>
        <v>0</v>
      </c>
      <c r="BU189" s="8">
        <f>IFERROR(IF(AND($D189&lt;=BU$6,SUM($I189:BT189)&lt;&gt;1),1/$F189,0),0)</f>
        <v>0</v>
      </c>
    </row>
    <row r="190" spans="1:73">
      <c r="A190" s="20"/>
      <c r="B190" s="43"/>
      <c r="C190" s="39"/>
      <c r="D190" s="17"/>
      <c r="E190" s="35"/>
      <c r="F190" s="20"/>
      <c r="G190" s="5"/>
      <c r="H190" s="6"/>
      <c r="I190" s="2" t="s">
        <v>8</v>
      </c>
      <c r="J190" s="9">
        <f t="shared" ref="J190:Y190" si="458">J189*$C189</f>
        <v>0</v>
      </c>
      <c r="K190" s="10">
        <f t="shared" si="458"/>
        <v>0</v>
      </c>
      <c r="L190" s="10">
        <f t="shared" si="458"/>
        <v>0</v>
      </c>
      <c r="M190" s="10">
        <f t="shared" si="458"/>
        <v>0</v>
      </c>
      <c r="N190" s="10">
        <f t="shared" si="458"/>
        <v>0</v>
      </c>
      <c r="O190" s="10">
        <f t="shared" si="458"/>
        <v>0</v>
      </c>
      <c r="P190" s="10">
        <f t="shared" si="458"/>
        <v>0</v>
      </c>
      <c r="Q190" s="10">
        <f t="shared" si="458"/>
        <v>0</v>
      </c>
      <c r="R190" s="10">
        <f t="shared" si="458"/>
        <v>0</v>
      </c>
      <c r="S190" s="10">
        <f t="shared" si="458"/>
        <v>0</v>
      </c>
      <c r="T190" s="10">
        <f t="shared" si="458"/>
        <v>0</v>
      </c>
      <c r="U190" s="10">
        <f t="shared" si="458"/>
        <v>0</v>
      </c>
      <c r="V190" s="10">
        <f t="shared" si="458"/>
        <v>0</v>
      </c>
      <c r="W190" s="10">
        <f t="shared" si="458"/>
        <v>0</v>
      </c>
      <c r="X190" s="10">
        <f t="shared" si="458"/>
        <v>0</v>
      </c>
      <c r="Y190" s="10">
        <f t="shared" si="458"/>
        <v>0</v>
      </c>
      <c r="Z190" s="10">
        <f t="shared" ref="Z190:BK190" si="459">Z189*$C189</f>
        <v>0</v>
      </c>
      <c r="AA190" s="10">
        <f t="shared" si="459"/>
        <v>13706.01</v>
      </c>
      <c r="AB190" s="10">
        <f t="shared" si="459"/>
        <v>0</v>
      </c>
      <c r="AC190" s="10">
        <f t="shared" si="459"/>
        <v>0</v>
      </c>
      <c r="AD190" s="10">
        <f t="shared" si="459"/>
        <v>0</v>
      </c>
      <c r="AE190" s="10">
        <f t="shared" si="459"/>
        <v>0</v>
      </c>
      <c r="AF190" s="10">
        <f t="shared" si="459"/>
        <v>0</v>
      </c>
      <c r="AG190" s="10">
        <f t="shared" si="459"/>
        <v>0</v>
      </c>
      <c r="AH190" s="10">
        <f t="shared" si="459"/>
        <v>0</v>
      </c>
      <c r="AI190" s="10">
        <f t="shared" si="459"/>
        <v>0</v>
      </c>
      <c r="AJ190" s="10">
        <f t="shared" si="459"/>
        <v>0</v>
      </c>
      <c r="AK190" s="10">
        <f t="shared" si="459"/>
        <v>0</v>
      </c>
      <c r="AL190" s="10">
        <f t="shared" si="459"/>
        <v>0</v>
      </c>
      <c r="AM190" s="10">
        <f t="shared" si="459"/>
        <v>0</v>
      </c>
      <c r="AN190" s="10">
        <f t="shared" si="459"/>
        <v>0</v>
      </c>
      <c r="AO190" s="10">
        <f t="shared" si="459"/>
        <v>0</v>
      </c>
      <c r="AP190" s="10">
        <f t="shared" si="459"/>
        <v>0</v>
      </c>
      <c r="AQ190" s="10">
        <f t="shared" si="459"/>
        <v>0</v>
      </c>
      <c r="AR190" s="10">
        <f t="shared" si="459"/>
        <v>0</v>
      </c>
      <c r="AS190" s="10">
        <f t="shared" si="459"/>
        <v>0</v>
      </c>
      <c r="AT190" s="10">
        <f t="shared" si="459"/>
        <v>0</v>
      </c>
      <c r="AU190" s="10">
        <f t="shared" si="459"/>
        <v>0</v>
      </c>
      <c r="AV190" s="10">
        <f t="shared" si="459"/>
        <v>0</v>
      </c>
      <c r="AW190" s="10">
        <f t="shared" si="459"/>
        <v>0</v>
      </c>
      <c r="AX190" s="10">
        <f t="shared" si="459"/>
        <v>0</v>
      </c>
      <c r="AY190" s="10">
        <f t="shared" si="459"/>
        <v>0</v>
      </c>
      <c r="AZ190" s="10">
        <f t="shared" si="459"/>
        <v>0</v>
      </c>
      <c r="BA190" s="10">
        <f t="shared" si="459"/>
        <v>0</v>
      </c>
      <c r="BB190" s="10">
        <f t="shared" si="459"/>
        <v>0</v>
      </c>
      <c r="BC190" s="10">
        <f t="shared" si="459"/>
        <v>0</v>
      </c>
      <c r="BD190" s="10">
        <f t="shared" si="459"/>
        <v>0</v>
      </c>
      <c r="BE190" s="10">
        <f t="shared" si="459"/>
        <v>0</v>
      </c>
      <c r="BF190" s="10">
        <f t="shared" si="459"/>
        <v>0</v>
      </c>
      <c r="BG190" s="10">
        <f t="shared" si="459"/>
        <v>0</v>
      </c>
      <c r="BH190" s="10">
        <f t="shared" si="459"/>
        <v>0</v>
      </c>
      <c r="BI190" s="10">
        <f t="shared" si="459"/>
        <v>0</v>
      </c>
      <c r="BJ190" s="10">
        <f t="shared" si="459"/>
        <v>0</v>
      </c>
      <c r="BK190" s="10">
        <f t="shared" si="459"/>
        <v>0</v>
      </c>
      <c r="BL190" s="10">
        <f t="shared" ref="BL190:BU190" si="460">BL189*$C189</f>
        <v>0</v>
      </c>
      <c r="BM190" s="10">
        <f t="shared" si="460"/>
        <v>0</v>
      </c>
      <c r="BN190" s="10">
        <f t="shared" si="460"/>
        <v>0</v>
      </c>
      <c r="BO190" s="10">
        <f t="shared" si="460"/>
        <v>0</v>
      </c>
      <c r="BP190" s="10">
        <f t="shared" si="460"/>
        <v>0</v>
      </c>
      <c r="BQ190" s="10">
        <f t="shared" si="460"/>
        <v>0</v>
      </c>
      <c r="BR190" s="10">
        <f t="shared" si="460"/>
        <v>0</v>
      </c>
      <c r="BS190" s="10">
        <f t="shared" si="460"/>
        <v>0</v>
      </c>
      <c r="BT190" s="10">
        <f t="shared" si="460"/>
        <v>0</v>
      </c>
      <c r="BU190" s="10">
        <f t="shared" si="460"/>
        <v>0</v>
      </c>
    </row>
    <row r="191" spans="1:73">
      <c r="A191" s="20" t="s">
        <v>181</v>
      </c>
      <c r="B191" s="43" t="s">
        <v>92</v>
      </c>
      <c r="C191" s="39">
        <f>VLOOKUP(A191,'Resumo Eventograma'!A:E,5,FALSE)</f>
        <v>91187.7</v>
      </c>
      <c r="D191" s="17">
        <f>EDATE(D$7,E191)</f>
        <v>45627</v>
      </c>
      <c r="E191" s="35">
        <v>15</v>
      </c>
      <c r="F191" s="20">
        <v>1</v>
      </c>
      <c r="G191" s="3">
        <f t="shared" ref="G191" si="461">IF(F191&lt;&gt;"",H191-D191,"")</f>
        <v>61</v>
      </c>
      <c r="H191" s="4">
        <f t="shared" ref="H191" si="462">IFERROR(EOMONTH(D191,F191),"")</f>
        <v>45688</v>
      </c>
      <c r="I191" s="1" t="s">
        <v>7</v>
      </c>
      <c r="J191" s="7">
        <v>0</v>
      </c>
      <c r="K191" s="8">
        <f>IFERROR(IF(AND($D191&lt;=K$6,SUM($I191:J191)&lt;&gt;1),1/$F191,0),0)</f>
        <v>0</v>
      </c>
      <c r="L191" s="8">
        <f>IFERROR(IF(AND($D191&lt;=L$6,SUM($I191:K191)&lt;&gt;1),1/$F191,0),0)</f>
        <v>0</v>
      </c>
      <c r="M191" s="8">
        <f>IFERROR(IF(AND($D191&lt;=M$6,SUM($I191:L191)&lt;&gt;1),1/$F191,0),0)</f>
        <v>0</v>
      </c>
      <c r="N191" s="8">
        <f>IFERROR(IF(AND($D191&lt;=N$6,SUM($I191:M191)&lt;&gt;1),1/$F191,0),0)</f>
        <v>0</v>
      </c>
      <c r="O191" s="8">
        <f>IFERROR(IF(AND($D191&lt;=O$6,SUM($I191:N191)&lt;&gt;1),1/$F191,0),0)</f>
        <v>0</v>
      </c>
      <c r="P191" s="8">
        <f>IFERROR(IF(AND($D191&lt;=P$6,SUM($I191:O191)&lt;&gt;1),1/$F191,0),0)</f>
        <v>0</v>
      </c>
      <c r="Q191" s="8">
        <f>IFERROR(IF(AND($D191&lt;=Q$6,SUM($I191:P191)&lt;&gt;1),1/$F191,0),0)</f>
        <v>0</v>
      </c>
      <c r="R191" s="8">
        <f>IFERROR(IF(AND($D191&lt;=R$6,SUM($I191:Q191)&lt;&gt;1),1/$F191,0),0)</f>
        <v>0</v>
      </c>
      <c r="S191" s="8">
        <f>IFERROR(IF(AND($D191&lt;=S$6,SUM($I191:R191)&lt;&gt;1),1/$F191,0),0)</f>
        <v>0</v>
      </c>
      <c r="T191" s="8">
        <f>IFERROR(IF(AND($D191&lt;=T$6,SUM($I191:S191)&lt;&gt;1),1/$F191,0),0)</f>
        <v>0</v>
      </c>
      <c r="U191" s="8">
        <f>IFERROR(IF(AND($D191&lt;=U$6,SUM($I191:T191)&lt;&gt;1),1/$F191,0),0)</f>
        <v>0</v>
      </c>
      <c r="V191" s="8">
        <f>IFERROR(IF(AND($D191&lt;=V$6,SUM($I191:U191)&lt;&gt;1),1/$F191,0),0)</f>
        <v>0</v>
      </c>
      <c r="W191" s="8">
        <f>IFERROR(IF(AND($D191&lt;=W$6,SUM($I191:V191)&lt;&gt;1),1/$F191,0),0)</f>
        <v>0</v>
      </c>
      <c r="X191" s="8">
        <f>IFERROR(IF(AND($D191&lt;=X$6,SUM($I191:W191)&lt;&gt;1),1/$F191,0),0)</f>
        <v>0</v>
      </c>
      <c r="Y191" s="8">
        <f>IFERROR(IF(AND($D191&lt;=Y$6,SUM($I191:X191)&lt;&gt;1),1/$F191,0),0)</f>
        <v>0</v>
      </c>
      <c r="Z191" s="8">
        <f>IFERROR(IF(AND($D191&lt;=Z$6,SUM($I191:Y191)&lt;&gt;1),1/$F191,0),0)</f>
        <v>1</v>
      </c>
      <c r="AA191" s="8">
        <f>IFERROR(IF(AND($D191&lt;=AA$6,SUM($I191:Z191)&lt;&gt;1),1/$F191,0),0)</f>
        <v>0</v>
      </c>
      <c r="AB191" s="8">
        <f>IFERROR(IF(AND($D191&lt;=AB$6,SUM($I191:AA191)&lt;&gt;1),1/$F191,0),0)</f>
        <v>0</v>
      </c>
      <c r="AC191" s="8">
        <f>IFERROR(IF(AND($D191&lt;=AC$6,SUM($I191:AB191)&lt;&gt;1),1/$F191,0),0)</f>
        <v>0</v>
      </c>
      <c r="AD191" s="8">
        <f>IFERROR(IF(AND($D191&lt;=AD$6,SUM($I191:AC191)&lt;&gt;1),1/$F191,0),0)</f>
        <v>0</v>
      </c>
      <c r="AE191" s="8">
        <f>IFERROR(IF(AND($D191&lt;=AE$6,SUM($I191:AD191)&lt;&gt;1),1/$F191,0),0)</f>
        <v>0</v>
      </c>
      <c r="AF191" s="8">
        <f>IFERROR(IF(AND($D191&lt;=AF$6,SUM($I191:AE191)&lt;&gt;1),1/$F191,0),0)</f>
        <v>0</v>
      </c>
      <c r="AG191" s="8">
        <f>IFERROR(IF(AND($D191&lt;=AG$6,SUM($I191:AF191)&lt;&gt;1),1/$F191,0),0)</f>
        <v>0</v>
      </c>
      <c r="AH191" s="8">
        <f>IFERROR(IF(AND($D191&lt;=AH$6,SUM($I191:AG191)&lt;&gt;1),1/$F191,0),0)</f>
        <v>0</v>
      </c>
      <c r="AI191" s="8">
        <f>IFERROR(IF(AND($D191&lt;=AI$6,SUM($I191:AH191)&lt;&gt;1),1/$F191,0),0)</f>
        <v>0</v>
      </c>
      <c r="AJ191" s="8">
        <f>IFERROR(IF(AND($D191&lt;=AJ$6,SUM($I191:AI191)&lt;&gt;1),1/$F191,0),0)</f>
        <v>0</v>
      </c>
      <c r="AK191" s="8">
        <f>IFERROR(IF(AND($D191&lt;=AK$6,SUM($I191:AJ191)&lt;&gt;1),1/$F191,0),0)</f>
        <v>0</v>
      </c>
      <c r="AL191" s="8">
        <f>IFERROR(IF(AND($D191&lt;=AL$6,SUM($I191:AK191)&lt;&gt;1),1/$F191,0),0)</f>
        <v>0</v>
      </c>
      <c r="AM191" s="8">
        <f>IFERROR(IF(AND($D191&lt;=AM$6,SUM($I191:AL191)&lt;&gt;1),1/$F191,0),0)</f>
        <v>0</v>
      </c>
      <c r="AN191" s="8">
        <f>IFERROR(IF(AND($D191&lt;=AN$6,SUM($I191:AM191)&lt;&gt;1),1/$F191,0),0)</f>
        <v>0</v>
      </c>
      <c r="AO191" s="8">
        <f>IFERROR(IF(AND($D191&lt;=AO$6,SUM($I191:AN191)&lt;&gt;1),1/$F191,0),0)</f>
        <v>0</v>
      </c>
      <c r="AP191" s="8">
        <f>IFERROR(IF(AND($D191&lt;=AP$6,SUM($I191:AO191)&lt;&gt;1),1/$F191,0),0)</f>
        <v>0</v>
      </c>
      <c r="AQ191" s="8">
        <f>IFERROR(IF(AND($D191&lt;=AQ$6,SUM($I191:AP191)&lt;&gt;1),1/$F191,0),0)</f>
        <v>0</v>
      </c>
      <c r="AR191" s="8">
        <f>IFERROR(IF(AND($D191&lt;=AR$6,SUM($I191:AQ191)&lt;&gt;1),1/$F191,0),0)</f>
        <v>0</v>
      </c>
      <c r="AS191" s="8">
        <f>IFERROR(IF(AND($D191&lt;=AS$6,SUM($I191:AR191)&lt;&gt;1),1/$F191,0),0)</f>
        <v>0</v>
      </c>
      <c r="AT191" s="8">
        <f>IFERROR(IF(AND($D191&lt;=AT$6,SUM($I191:AS191)&lt;&gt;1),1/$F191,0),0)</f>
        <v>0</v>
      </c>
      <c r="AU191" s="8">
        <f>IFERROR(IF(AND($D191&lt;=AU$6,SUM($I191:AT191)&lt;&gt;1),1/$F191,0),0)</f>
        <v>0</v>
      </c>
      <c r="AV191" s="8">
        <f>IFERROR(IF(AND($D191&lt;=AV$6,SUM($I191:AU191)&lt;&gt;1),1/$F191,0),0)</f>
        <v>0</v>
      </c>
      <c r="AW191" s="8">
        <f>IFERROR(IF(AND($D191&lt;=AW$6,SUM($I191:AV191)&lt;&gt;1),1/$F191,0),0)</f>
        <v>0</v>
      </c>
      <c r="AX191" s="8">
        <f>IFERROR(IF(AND($D191&lt;=AX$6,SUM($I191:AW191)&lt;&gt;1),1/$F191,0),0)</f>
        <v>0</v>
      </c>
      <c r="AY191" s="8">
        <f>IFERROR(IF(AND($D191&lt;=AY$6,SUM($I191:AX191)&lt;&gt;1),1/$F191,0),0)</f>
        <v>0</v>
      </c>
      <c r="AZ191" s="8">
        <f>IFERROR(IF(AND($D191&lt;=AZ$6,SUM($I191:AY191)&lt;&gt;1),1/$F191,0),0)</f>
        <v>0</v>
      </c>
      <c r="BA191" s="8">
        <f>IFERROR(IF(AND($D191&lt;=BA$6,SUM($I191:AZ191)&lt;&gt;1),1/$F191,0),0)</f>
        <v>0</v>
      </c>
      <c r="BB191" s="8">
        <f>IFERROR(IF(AND($D191&lt;=BB$6,SUM($I191:BA191)&lt;&gt;1),1/$F191,0),0)</f>
        <v>0</v>
      </c>
      <c r="BC191" s="8">
        <f>IFERROR(IF(AND($D191&lt;=BC$6,SUM($I191:BB191)&lt;&gt;1),1/$F191,0),0)</f>
        <v>0</v>
      </c>
      <c r="BD191" s="8">
        <f>IFERROR(IF(AND($D191&lt;=BD$6,SUM($I191:BC191)&lt;&gt;1),1/$F191,0),0)</f>
        <v>0</v>
      </c>
      <c r="BE191" s="8">
        <f>IFERROR(IF(AND($D191&lt;=BE$6,SUM($I191:BD191)&lt;&gt;1),1/$F191,0),0)</f>
        <v>0</v>
      </c>
      <c r="BF191" s="8">
        <f>IFERROR(IF(AND($D191&lt;=BF$6,SUM($I191:BE191)&lt;&gt;1),1/$F191,0),0)</f>
        <v>0</v>
      </c>
      <c r="BG191" s="8">
        <f>IFERROR(IF(AND($D191&lt;=BG$6,SUM($I191:BF191)&lt;&gt;1),1/$F191,0),0)</f>
        <v>0</v>
      </c>
      <c r="BH191" s="8">
        <f>IFERROR(IF(AND($D191&lt;=BH$6,SUM($I191:BG191)&lt;&gt;1),1/$F191,0),0)</f>
        <v>0</v>
      </c>
      <c r="BI191" s="8">
        <f>IFERROR(IF(AND($D191&lt;=BI$6,SUM($I191:BH191)&lt;&gt;1),1/$F191,0),0)</f>
        <v>0</v>
      </c>
      <c r="BJ191" s="8">
        <f>IFERROR(IF(AND($D191&lt;=BJ$6,SUM($I191:BI191)&lt;&gt;1),1/$F191,0),0)</f>
        <v>0</v>
      </c>
      <c r="BK191" s="8">
        <f>IFERROR(IF(AND($D191&lt;=BK$6,SUM($I191:BJ191)&lt;&gt;1),1/$F191,0),0)</f>
        <v>0</v>
      </c>
      <c r="BL191" s="8">
        <f>IFERROR(IF(AND($D191&lt;=BL$6,SUM($I191:BK191)&lt;&gt;1),1/$F191,0),0)</f>
        <v>0</v>
      </c>
      <c r="BM191" s="8">
        <f>IFERROR(IF(AND($D191&lt;=BM$6,SUM($I191:BL191)&lt;&gt;1),1/$F191,0),0)</f>
        <v>0</v>
      </c>
      <c r="BN191" s="8">
        <f>IFERROR(IF(AND($D191&lt;=BN$6,SUM($I191:BM191)&lt;&gt;1),1/$F191,0),0)</f>
        <v>0</v>
      </c>
      <c r="BO191" s="8">
        <f>IFERROR(IF(AND($D191&lt;=BO$6,SUM($I191:BN191)&lt;&gt;1),1/$F191,0),0)</f>
        <v>0</v>
      </c>
      <c r="BP191" s="8">
        <f>IFERROR(IF(AND($D191&lt;=BP$6,SUM($I191:BO191)&lt;&gt;1),1/$F191,0),0)</f>
        <v>0</v>
      </c>
      <c r="BQ191" s="8">
        <f>IFERROR(IF(AND($D191&lt;=BQ$6,SUM($I191:BP191)&lt;&gt;1),1/$F191,0),0)</f>
        <v>0</v>
      </c>
      <c r="BR191" s="8">
        <f>IFERROR(IF(AND($D191&lt;=BR$6,SUM($I191:BQ191)&lt;&gt;1),1/$F191,0),0)</f>
        <v>0</v>
      </c>
      <c r="BS191" s="8">
        <f>IFERROR(IF(AND($D191&lt;=BS$6,SUM($I191:BR191)&lt;&gt;1),1/$F191,0),0)</f>
        <v>0</v>
      </c>
      <c r="BT191" s="8">
        <f>IFERROR(IF(AND($D191&lt;=BT$6,SUM($I191:BS191)&lt;&gt;1),1/$F191,0),0)</f>
        <v>0</v>
      </c>
      <c r="BU191" s="8">
        <f>IFERROR(IF(AND($D191&lt;=BU$6,SUM($I191:BT191)&lt;&gt;1),1/$F191,0),0)</f>
        <v>0</v>
      </c>
    </row>
    <row r="192" spans="1:73">
      <c r="A192" s="20"/>
      <c r="B192" s="43"/>
      <c r="C192" s="39"/>
      <c r="D192" s="17"/>
      <c r="E192" s="35"/>
      <c r="F192" s="20"/>
      <c r="G192" s="5"/>
      <c r="H192" s="6"/>
      <c r="I192" s="2" t="s">
        <v>8</v>
      </c>
      <c r="J192" s="9">
        <f t="shared" ref="J192:Y192" si="463">J191*$C191</f>
        <v>0</v>
      </c>
      <c r="K192" s="10">
        <f t="shared" si="463"/>
        <v>0</v>
      </c>
      <c r="L192" s="10">
        <f t="shared" si="463"/>
        <v>0</v>
      </c>
      <c r="M192" s="10">
        <f t="shared" si="463"/>
        <v>0</v>
      </c>
      <c r="N192" s="10">
        <f t="shared" si="463"/>
        <v>0</v>
      </c>
      <c r="O192" s="10">
        <f t="shared" si="463"/>
        <v>0</v>
      </c>
      <c r="P192" s="10">
        <f t="shared" si="463"/>
        <v>0</v>
      </c>
      <c r="Q192" s="10">
        <f t="shared" si="463"/>
        <v>0</v>
      </c>
      <c r="R192" s="10">
        <f t="shared" si="463"/>
        <v>0</v>
      </c>
      <c r="S192" s="10">
        <f t="shared" si="463"/>
        <v>0</v>
      </c>
      <c r="T192" s="10">
        <f t="shared" si="463"/>
        <v>0</v>
      </c>
      <c r="U192" s="10">
        <f t="shared" si="463"/>
        <v>0</v>
      </c>
      <c r="V192" s="10">
        <f t="shared" si="463"/>
        <v>0</v>
      </c>
      <c r="W192" s="10">
        <f t="shared" si="463"/>
        <v>0</v>
      </c>
      <c r="X192" s="10">
        <f t="shared" si="463"/>
        <v>0</v>
      </c>
      <c r="Y192" s="10">
        <f t="shared" si="463"/>
        <v>0</v>
      </c>
      <c r="Z192" s="10">
        <f t="shared" ref="Z192:BK192" si="464">Z191*$C191</f>
        <v>91187.7</v>
      </c>
      <c r="AA192" s="10">
        <f t="shared" si="464"/>
        <v>0</v>
      </c>
      <c r="AB192" s="10">
        <f t="shared" si="464"/>
        <v>0</v>
      </c>
      <c r="AC192" s="10">
        <f t="shared" si="464"/>
        <v>0</v>
      </c>
      <c r="AD192" s="10">
        <f t="shared" si="464"/>
        <v>0</v>
      </c>
      <c r="AE192" s="10">
        <f t="shared" si="464"/>
        <v>0</v>
      </c>
      <c r="AF192" s="10">
        <f t="shared" si="464"/>
        <v>0</v>
      </c>
      <c r="AG192" s="10">
        <f t="shared" si="464"/>
        <v>0</v>
      </c>
      <c r="AH192" s="10">
        <f t="shared" si="464"/>
        <v>0</v>
      </c>
      <c r="AI192" s="10">
        <f t="shared" si="464"/>
        <v>0</v>
      </c>
      <c r="AJ192" s="10">
        <f t="shared" si="464"/>
        <v>0</v>
      </c>
      <c r="AK192" s="10">
        <f t="shared" si="464"/>
        <v>0</v>
      </c>
      <c r="AL192" s="10">
        <f t="shared" si="464"/>
        <v>0</v>
      </c>
      <c r="AM192" s="10">
        <f t="shared" si="464"/>
        <v>0</v>
      </c>
      <c r="AN192" s="10">
        <f t="shared" si="464"/>
        <v>0</v>
      </c>
      <c r="AO192" s="10">
        <f t="shared" si="464"/>
        <v>0</v>
      </c>
      <c r="AP192" s="10">
        <f t="shared" si="464"/>
        <v>0</v>
      </c>
      <c r="AQ192" s="10">
        <f t="shared" si="464"/>
        <v>0</v>
      </c>
      <c r="AR192" s="10">
        <f t="shared" si="464"/>
        <v>0</v>
      </c>
      <c r="AS192" s="10">
        <f t="shared" si="464"/>
        <v>0</v>
      </c>
      <c r="AT192" s="10">
        <f t="shared" si="464"/>
        <v>0</v>
      </c>
      <c r="AU192" s="10">
        <f t="shared" si="464"/>
        <v>0</v>
      </c>
      <c r="AV192" s="10">
        <f t="shared" si="464"/>
        <v>0</v>
      </c>
      <c r="AW192" s="10">
        <f t="shared" si="464"/>
        <v>0</v>
      </c>
      <c r="AX192" s="10">
        <f t="shared" si="464"/>
        <v>0</v>
      </c>
      <c r="AY192" s="10">
        <f t="shared" si="464"/>
        <v>0</v>
      </c>
      <c r="AZ192" s="10">
        <f t="shared" si="464"/>
        <v>0</v>
      </c>
      <c r="BA192" s="10">
        <f t="shared" si="464"/>
        <v>0</v>
      </c>
      <c r="BB192" s="10">
        <f t="shared" si="464"/>
        <v>0</v>
      </c>
      <c r="BC192" s="10">
        <f t="shared" si="464"/>
        <v>0</v>
      </c>
      <c r="BD192" s="10">
        <f t="shared" si="464"/>
        <v>0</v>
      </c>
      <c r="BE192" s="10">
        <f t="shared" si="464"/>
        <v>0</v>
      </c>
      <c r="BF192" s="10">
        <f t="shared" si="464"/>
        <v>0</v>
      </c>
      <c r="BG192" s="10">
        <f t="shared" si="464"/>
        <v>0</v>
      </c>
      <c r="BH192" s="10">
        <f t="shared" si="464"/>
        <v>0</v>
      </c>
      <c r="BI192" s="10">
        <f t="shared" si="464"/>
        <v>0</v>
      </c>
      <c r="BJ192" s="10">
        <f t="shared" si="464"/>
        <v>0</v>
      </c>
      <c r="BK192" s="10">
        <f t="shared" si="464"/>
        <v>0</v>
      </c>
      <c r="BL192" s="10">
        <f t="shared" ref="BL192:BU192" si="465">BL191*$C191</f>
        <v>0</v>
      </c>
      <c r="BM192" s="10">
        <f t="shared" si="465"/>
        <v>0</v>
      </c>
      <c r="BN192" s="10">
        <f t="shared" si="465"/>
        <v>0</v>
      </c>
      <c r="BO192" s="10">
        <f t="shared" si="465"/>
        <v>0</v>
      </c>
      <c r="BP192" s="10">
        <f t="shared" si="465"/>
        <v>0</v>
      </c>
      <c r="BQ192" s="10">
        <f t="shared" si="465"/>
        <v>0</v>
      </c>
      <c r="BR192" s="10">
        <f t="shared" si="465"/>
        <v>0</v>
      </c>
      <c r="BS192" s="10">
        <f t="shared" si="465"/>
        <v>0</v>
      </c>
      <c r="BT192" s="10">
        <f t="shared" si="465"/>
        <v>0</v>
      </c>
      <c r="BU192" s="10">
        <f t="shared" si="465"/>
        <v>0</v>
      </c>
    </row>
    <row r="193" spans="1:73">
      <c r="A193" s="20" t="s">
        <v>182</v>
      </c>
      <c r="B193" s="43" t="s">
        <v>96</v>
      </c>
      <c r="C193" s="39">
        <f>VLOOKUP(A193,'Resumo Eventograma'!A:E,5,FALSE)</f>
        <v>2193.23</v>
      </c>
      <c r="D193" s="17">
        <f>EDATE(D$7,E193)</f>
        <v>45689</v>
      </c>
      <c r="E193" s="35">
        <v>17</v>
      </c>
      <c r="F193" s="20">
        <v>1</v>
      </c>
      <c r="G193" s="3">
        <f t="shared" ref="G193" si="466">IF(F193&lt;&gt;"",H193-D193,"")</f>
        <v>58</v>
      </c>
      <c r="H193" s="4">
        <f t="shared" ref="H193" si="467">IFERROR(EOMONTH(D193,F193),"")</f>
        <v>45747</v>
      </c>
      <c r="I193" s="1" t="s">
        <v>7</v>
      </c>
      <c r="J193" s="7">
        <v>0</v>
      </c>
      <c r="K193" s="8">
        <f>IFERROR(IF(AND($D193&lt;=K$6,SUM($I193:J193)&lt;&gt;1),1/$F193,0),0)</f>
        <v>0</v>
      </c>
      <c r="L193" s="8">
        <f>IFERROR(IF(AND($D193&lt;=L$6,SUM($I193:K193)&lt;&gt;1),1/$F193,0),0)</f>
        <v>0</v>
      </c>
      <c r="M193" s="8">
        <f>IFERROR(IF(AND($D193&lt;=M$6,SUM($I193:L193)&lt;&gt;1),1/$F193,0),0)</f>
        <v>0</v>
      </c>
      <c r="N193" s="8">
        <f>IFERROR(IF(AND($D193&lt;=N$6,SUM($I193:M193)&lt;&gt;1),1/$F193,0),0)</f>
        <v>0</v>
      </c>
      <c r="O193" s="8">
        <f>IFERROR(IF(AND($D193&lt;=O$6,SUM($I193:N193)&lt;&gt;1),1/$F193,0),0)</f>
        <v>0</v>
      </c>
      <c r="P193" s="8">
        <f>IFERROR(IF(AND($D193&lt;=P$6,SUM($I193:O193)&lt;&gt;1),1/$F193,0),0)</f>
        <v>0</v>
      </c>
      <c r="Q193" s="8">
        <f>IFERROR(IF(AND($D193&lt;=Q$6,SUM($I193:P193)&lt;&gt;1),1/$F193,0),0)</f>
        <v>0</v>
      </c>
      <c r="R193" s="8">
        <f>IFERROR(IF(AND($D193&lt;=R$6,SUM($I193:Q193)&lt;&gt;1),1/$F193,0),0)</f>
        <v>0</v>
      </c>
      <c r="S193" s="8">
        <f>IFERROR(IF(AND($D193&lt;=S$6,SUM($I193:R193)&lt;&gt;1),1/$F193,0),0)</f>
        <v>0</v>
      </c>
      <c r="T193" s="8">
        <f>IFERROR(IF(AND($D193&lt;=T$6,SUM($I193:S193)&lt;&gt;1),1/$F193,0),0)</f>
        <v>0</v>
      </c>
      <c r="U193" s="8">
        <f>IFERROR(IF(AND($D193&lt;=U$6,SUM($I193:T193)&lt;&gt;1),1/$F193,0),0)</f>
        <v>0</v>
      </c>
      <c r="V193" s="8">
        <f>IFERROR(IF(AND($D193&lt;=V$6,SUM($I193:U193)&lt;&gt;1),1/$F193,0),0)</f>
        <v>0</v>
      </c>
      <c r="W193" s="8">
        <f>IFERROR(IF(AND($D193&lt;=W$6,SUM($I193:V193)&lt;&gt;1),1/$F193,0),0)</f>
        <v>0</v>
      </c>
      <c r="X193" s="8">
        <f>IFERROR(IF(AND($D193&lt;=X$6,SUM($I193:W193)&lt;&gt;1),1/$F193,0),0)</f>
        <v>0</v>
      </c>
      <c r="Y193" s="8">
        <f>IFERROR(IF(AND($D193&lt;=Y$6,SUM($I193:X193)&lt;&gt;1),1/$F193,0),0)</f>
        <v>0</v>
      </c>
      <c r="Z193" s="8">
        <f>IFERROR(IF(AND($D193&lt;=Z$6,SUM($I193:Y193)&lt;&gt;1),1/$F193,0),0)</f>
        <v>0</v>
      </c>
      <c r="AA193" s="8">
        <f>IFERROR(IF(AND($D193&lt;=AA$6,SUM($I193:Z193)&lt;&gt;1),1/$F193,0),0)</f>
        <v>0</v>
      </c>
      <c r="AB193" s="8">
        <f>IFERROR(IF(AND($D193&lt;=AB$6,SUM($I193:AA193)&lt;&gt;1),1/$F193,0),0)</f>
        <v>1</v>
      </c>
      <c r="AC193" s="8">
        <f>IFERROR(IF(AND($D193&lt;=AC$6,SUM($I193:AB193)&lt;&gt;1),1/$F193,0),0)</f>
        <v>0</v>
      </c>
      <c r="AD193" s="8">
        <f>IFERROR(IF(AND($D193&lt;=AD$6,SUM($I193:AC193)&lt;&gt;1),1/$F193,0),0)</f>
        <v>0</v>
      </c>
      <c r="AE193" s="8">
        <f>IFERROR(IF(AND($D193&lt;=AE$6,SUM($I193:AD193)&lt;&gt;1),1/$F193,0),0)</f>
        <v>0</v>
      </c>
      <c r="AF193" s="8">
        <f>IFERROR(IF(AND($D193&lt;=AF$6,SUM($I193:AE193)&lt;&gt;1),1/$F193,0),0)</f>
        <v>0</v>
      </c>
      <c r="AG193" s="8">
        <f>IFERROR(IF(AND($D193&lt;=AG$6,SUM($I193:AF193)&lt;&gt;1),1/$F193,0),0)</f>
        <v>0</v>
      </c>
      <c r="AH193" s="8">
        <f>IFERROR(IF(AND($D193&lt;=AH$6,SUM($I193:AG193)&lt;&gt;1),1/$F193,0),0)</f>
        <v>0</v>
      </c>
      <c r="AI193" s="8">
        <f>IFERROR(IF(AND($D193&lt;=AI$6,SUM($I193:AH193)&lt;&gt;1),1/$F193,0),0)</f>
        <v>0</v>
      </c>
      <c r="AJ193" s="8">
        <f>IFERROR(IF(AND($D193&lt;=AJ$6,SUM($I193:AI193)&lt;&gt;1),1/$F193,0),0)</f>
        <v>0</v>
      </c>
      <c r="AK193" s="8">
        <f>IFERROR(IF(AND($D193&lt;=AK$6,SUM($I193:AJ193)&lt;&gt;1),1/$F193,0),0)</f>
        <v>0</v>
      </c>
      <c r="AL193" s="8">
        <f>IFERROR(IF(AND($D193&lt;=AL$6,SUM($I193:AK193)&lt;&gt;1),1/$F193,0),0)</f>
        <v>0</v>
      </c>
      <c r="AM193" s="8">
        <f>IFERROR(IF(AND($D193&lt;=AM$6,SUM($I193:AL193)&lt;&gt;1),1/$F193,0),0)</f>
        <v>0</v>
      </c>
      <c r="AN193" s="8">
        <f>IFERROR(IF(AND($D193&lt;=AN$6,SUM($I193:AM193)&lt;&gt;1),1/$F193,0),0)</f>
        <v>0</v>
      </c>
      <c r="AO193" s="8">
        <f>IFERROR(IF(AND($D193&lt;=AO$6,SUM($I193:AN193)&lt;&gt;1),1/$F193,0),0)</f>
        <v>0</v>
      </c>
      <c r="AP193" s="8">
        <f>IFERROR(IF(AND($D193&lt;=AP$6,SUM($I193:AO193)&lt;&gt;1),1/$F193,0),0)</f>
        <v>0</v>
      </c>
      <c r="AQ193" s="8">
        <f>IFERROR(IF(AND($D193&lt;=AQ$6,SUM($I193:AP193)&lt;&gt;1),1/$F193,0),0)</f>
        <v>0</v>
      </c>
      <c r="AR193" s="8">
        <f>IFERROR(IF(AND($D193&lt;=AR$6,SUM($I193:AQ193)&lt;&gt;1),1/$F193,0),0)</f>
        <v>0</v>
      </c>
      <c r="AS193" s="8">
        <f>IFERROR(IF(AND($D193&lt;=AS$6,SUM($I193:AR193)&lt;&gt;1),1/$F193,0),0)</f>
        <v>0</v>
      </c>
      <c r="AT193" s="8">
        <f>IFERROR(IF(AND($D193&lt;=AT$6,SUM($I193:AS193)&lt;&gt;1),1/$F193,0),0)</f>
        <v>0</v>
      </c>
      <c r="AU193" s="8">
        <f>IFERROR(IF(AND($D193&lt;=AU$6,SUM($I193:AT193)&lt;&gt;1),1/$F193,0),0)</f>
        <v>0</v>
      </c>
      <c r="AV193" s="8">
        <f>IFERROR(IF(AND($D193&lt;=AV$6,SUM($I193:AU193)&lt;&gt;1),1/$F193,0),0)</f>
        <v>0</v>
      </c>
      <c r="AW193" s="8">
        <f>IFERROR(IF(AND($D193&lt;=AW$6,SUM($I193:AV193)&lt;&gt;1),1/$F193,0),0)</f>
        <v>0</v>
      </c>
      <c r="AX193" s="8">
        <f>IFERROR(IF(AND($D193&lt;=AX$6,SUM($I193:AW193)&lt;&gt;1),1/$F193,0),0)</f>
        <v>0</v>
      </c>
      <c r="AY193" s="8">
        <f>IFERROR(IF(AND($D193&lt;=AY$6,SUM($I193:AX193)&lt;&gt;1),1/$F193,0),0)</f>
        <v>0</v>
      </c>
      <c r="AZ193" s="8">
        <f>IFERROR(IF(AND($D193&lt;=AZ$6,SUM($I193:AY193)&lt;&gt;1),1/$F193,0),0)</f>
        <v>0</v>
      </c>
      <c r="BA193" s="8">
        <f>IFERROR(IF(AND($D193&lt;=BA$6,SUM($I193:AZ193)&lt;&gt;1),1/$F193,0),0)</f>
        <v>0</v>
      </c>
      <c r="BB193" s="8">
        <f>IFERROR(IF(AND($D193&lt;=BB$6,SUM($I193:BA193)&lt;&gt;1),1/$F193,0),0)</f>
        <v>0</v>
      </c>
      <c r="BC193" s="8">
        <f>IFERROR(IF(AND($D193&lt;=BC$6,SUM($I193:BB193)&lt;&gt;1),1/$F193,0),0)</f>
        <v>0</v>
      </c>
      <c r="BD193" s="8">
        <f>IFERROR(IF(AND($D193&lt;=BD$6,SUM($I193:BC193)&lt;&gt;1),1/$F193,0),0)</f>
        <v>0</v>
      </c>
      <c r="BE193" s="8">
        <f>IFERROR(IF(AND($D193&lt;=BE$6,SUM($I193:BD193)&lt;&gt;1),1/$F193,0),0)</f>
        <v>0</v>
      </c>
      <c r="BF193" s="8">
        <f>IFERROR(IF(AND($D193&lt;=BF$6,SUM($I193:BE193)&lt;&gt;1),1/$F193,0),0)</f>
        <v>0</v>
      </c>
      <c r="BG193" s="8">
        <f>IFERROR(IF(AND($D193&lt;=BG$6,SUM($I193:BF193)&lt;&gt;1),1/$F193,0),0)</f>
        <v>0</v>
      </c>
      <c r="BH193" s="8">
        <f>IFERROR(IF(AND($D193&lt;=BH$6,SUM($I193:BG193)&lt;&gt;1),1/$F193,0),0)</f>
        <v>0</v>
      </c>
      <c r="BI193" s="8">
        <f>IFERROR(IF(AND($D193&lt;=BI$6,SUM($I193:BH193)&lt;&gt;1),1/$F193,0),0)</f>
        <v>0</v>
      </c>
      <c r="BJ193" s="8">
        <f>IFERROR(IF(AND($D193&lt;=BJ$6,SUM($I193:BI193)&lt;&gt;1),1/$F193,0),0)</f>
        <v>0</v>
      </c>
      <c r="BK193" s="8">
        <f>IFERROR(IF(AND($D193&lt;=BK$6,SUM($I193:BJ193)&lt;&gt;1),1/$F193,0),0)</f>
        <v>0</v>
      </c>
      <c r="BL193" s="8">
        <f>IFERROR(IF(AND($D193&lt;=BL$6,SUM($I193:BK193)&lt;&gt;1),1/$F193,0),0)</f>
        <v>0</v>
      </c>
      <c r="BM193" s="8">
        <f>IFERROR(IF(AND($D193&lt;=BM$6,SUM($I193:BL193)&lt;&gt;1),1/$F193,0),0)</f>
        <v>0</v>
      </c>
      <c r="BN193" s="8">
        <f>IFERROR(IF(AND($D193&lt;=BN$6,SUM($I193:BM193)&lt;&gt;1),1/$F193,0),0)</f>
        <v>0</v>
      </c>
      <c r="BO193" s="8">
        <f>IFERROR(IF(AND($D193&lt;=BO$6,SUM($I193:BN193)&lt;&gt;1),1/$F193,0),0)</f>
        <v>0</v>
      </c>
      <c r="BP193" s="8">
        <f>IFERROR(IF(AND($D193&lt;=BP$6,SUM($I193:BO193)&lt;&gt;1),1/$F193,0),0)</f>
        <v>0</v>
      </c>
      <c r="BQ193" s="8">
        <f>IFERROR(IF(AND($D193&lt;=BQ$6,SUM($I193:BP193)&lt;&gt;1),1/$F193,0),0)</f>
        <v>0</v>
      </c>
      <c r="BR193" s="8">
        <f>IFERROR(IF(AND($D193&lt;=BR$6,SUM($I193:BQ193)&lt;&gt;1),1/$F193,0),0)</f>
        <v>0</v>
      </c>
      <c r="BS193" s="8">
        <f>IFERROR(IF(AND($D193&lt;=BS$6,SUM($I193:BR193)&lt;&gt;1),1/$F193,0),0)</f>
        <v>0</v>
      </c>
      <c r="BT193" s="8">
        <f>IFERROR(IF(AND($D193&lt;=BT$6,SUM($I193:BS193)&lt;&gt;1),1/$F193,0),0)</f>
        <v>0</v>
      </c>
      <c r="BU193" s="8">
        <f>IFERROR(IF(AND($D193&lt;=BU$6,SUM($I193:BT193)&lt;&gt;1),1/$F193,0),0)</f>
        <v>0</v>
      </c>
    </row>
    <row r="194" spans="1:73">
      <c r="A194" s="20"/>
      <c r="B194" s="43"/>
      <c r="C194" s="39"/>
      <c r="D194" s="17"/>
      <c r="E194" s="35"/>
      <c r="F194" s="20"/>
      <c r="G194" s="5"/>
      <c r="H194" s="6"/>
      <c r="I194" s="2" t="s">
        <v>8</v>
      </c>
      <c r="J194" s="9">
        <f t="shared" ref="J194:Y194" si="468">J193*$C193</f>
        <v>0</v>
      </c>
      <c r="K194" s="10">
        <f t="shared" si="468"/>
        <v>0</v>
      </c>
      <c r="L194" s="10">
        <f t="shared" si="468"/>
        <v>0</v>
      </c>
      <c r="M194" s="10">
        <f t="shared" si="468"/>
        <v>0</v>
      </c>
      <c r="N194" s="10">
        <f t="shared" si="468"/>
        <v>0</v>
      </c>
      <c r="O194" s="10">
        <f t="shared" si="468"/>
        <v>0</v>
      </c>
      <c r="P194" s="10">
        <f t="shared" si="468"/>
        <v>0</v>
      </c>
      <c r="Q194" s="10">
        <f t="shared" si="468"/>
        <v>0</v>
      </c>
      <c r="R194" s="10">
        <f t="shared" si="468"/>
        <v>0</v>
      </c>
      <c r="S194" s="10">
        <f t="shared" si="468"/>
        <v>0</v>
      </c>
      <c r="T194" s="10">
        <f t="shared" si="468"/>
        <v>0</v>
      </c>
      <c r="U194" s="10">
        <f t="shared" si="468"/>
        <v>0</v>
      </c>
      <c r="V194" s="10">
        <f t="shared" si="468"/>
        <v>0</v>
      </c>
      <c r="W194" s="10">
        <f t="shared" si="468"/>
        <v>0</v>
      </c>
      <c r="X194" s="10">
        <f t="shared" si="468"/>
        <v>0</v>
      </c>
      <c r="Y194" s="10">
        <f t="shared" si="468"/>
        <v>0</v>
      </c>
      <c r="Z194" s="10">
        <f t="shared" ref="Z194:BK194" si="469">Z193*$C193</f>
        <v>0</v>
      </c>
      <c r="AA194" s="10">
        <f t="shared" si="469"/>
        <v>0</v>
      </c>
      <c r="AB194" s="10">
        <f t="shared" si="469"/>
        <v>2193.23</v>
      </c>
      <c r="AC194" s="10">
        <f t="shared" si="469"/>
        <v>0</v>
      </c>
      <c r="AD194" s="10">
        <f t="shared" si="469"/>
        <v>0</v>
      </c>
      <c r="AE194" s="10">
        <f t="shared" si="469"/>
        <v>0</v>
      </c>
      <c r="AF194" s="10">
        <f t="shared" si="469"/>
        <v>0</v>
      </c>
      <c r="AG194" s="10">
        <f t="shared" si="469"/>
        <v>0</v>
      </c>
      <c r="AH194" s="10">
        <f t="shared" si="469"/>
        <v>0</v>
      </c>
      <c r="AI194" s="10">
        <f t="shared" si="469"/>
        <v>0</v>
      </c>
      <c r="AJ194" s="10">
        <f t="shared" si="469"/>
        <v>0</v>
      </c>
      <c r="AK194" s="10">
        <f t="shared" si="469"/>
        <v>0</v>
      </c>
      <c r="AL194" s="10">
        <f t="shared" si="469"/>
        <v>0</v>
      </c>
      <c r="AM194" s="10">
        <f t="shared" si="469"/>
        <v>0</v>
      </c>
      <c r="AN194" s="10">
        <f t="shared" si="469"/>
        <v>0</v>
      </c>
      <c r="AO194" s="10">
        <f t="shared" si="469"/>
        <v>0</v>
      </c>
      <c r="AP194" s="10">
        <f t="shared" si="469"/>
        <v>0</v>
      </c>
      <c r="AQ194" s="10">
        <f t="shared" si="469"/>
        <v>0</v>
      </c>
      <c r="AR194" s="10">
        <f t="shared" si="469"/>
        <v>0</v>
      </c>
      <c r="AS194" s="10">
        <f t="shared" si="469"/>
        <v>0</v>
      </c>
      <c r="AT194" s="10">
        <f t="shared" si="469"/>
        <v>0</v>
      </c>
      <c r="AU194" s="10">
        <f t="shared" si="469"/>
        <v>0</v>
      </c>
      <c r="AV194" s="10">
        <f t="shared" si="469"/>
        <v>0</v>
      </c>
      <c r="AW194" s="10">
        <f t="shared" si="469"/>
        <v>0</v>
      </c>
      <c r="AX194" s="10">
        <f t="shared" si="469"/>
        <v>0</v>
      </c>
      <c r="AY194" s="10">
        <f t="shared" si="469"/>
        <v>0</v>
      </c>
      <c r="AZ194" s="10">
        <f t="shared" si="469"/>
        <v>0</v>
      </c>
      <c r="BA194" s="10">
        <f t="shared" si="469"/>
        <v>0</v>
      </c>
      <c r="BB194" s="10">
        <f t="shared" si="469"/>
        <v>0</v>
      </c>
      <c r="BC194" s="10">
        <f t="shared" si="469"/>
        <v>0</v>
      </c>
      <c r="BD194" s="10">
        <f t="shared" si="469"/>
        <v>0</v>
      </c>
      <c r="BE194" s="10">
        <f t="shared" si="469"/>
        <v>0</v>
      </c>
      <c r="BF194" s="10">
        <f t="shared" si="469"/>
        <v>0</v>
      </c>
      <c r="BG194" s="10">
        <f t="shared" si="469"/>
        <v>0</v>
      </c>
      <c r="BH194" s="10">
        <f t="shared" si="469"/>
        <v>0</v>
      </c>
      <c r="BI194" s="10">
        <f t="shared" si="469"/>
        <v>0</v>
      </c>
      <c r="BJ194" s="10">
        <f t="shared" si="469"/>
        <v>0</v>
      </c>
      <c r="BK194" s="10">
        <f t="shared" si="469"/>
        <v>0</v>
      </c>
      <c r="BL194" s="10">
        <f t="shared" ref="BL194:BU194" si="470">BL193*$C193</f>
        <v>0</v>
      </c>
      <c r="BM194" s="10">
        <f t="shared" si="470"/>
        <v>0</v>
      </c>
      <c r="BN194" s="10">
        <f t="shared" si="470"/>
        <v>0</v>
      </c>
      <c r="BO194" s="10">
        <f t="shared" si="470"/>
        <v>0</v>
      </c>
      <c r="BP194" s="10">
        <f t="shared" si="470"/>
        <v>0</v>
      </c>
      <c r="BQ194" s="10">
        <f t="shared" si="470"/>
        <v>0</v>
      </c>
      <c r="BR194" s="10">
        <f t="shared" si="470"/>
        <v>0</v>
      </c>
      <c r="BS194" s="10">
        <f t="shared" si="470"/>
        <v>0</v>
      </c>
      <c r="BT194" s="10">
        <f t="shared" si="470"/>
        <v>0</v>
      </c>
      <c r="BU194" s="10">
        <f t="shared" si="470"/>
        <v>0</v>
      </c>
    </row>
    <row r="195" spans="1:73">
      <c r="A195" s="19" t="s">
        <v>183</v>
      </c>
      <c r="B195" s="42" t="s">
        <v>184</v>
      </c>
      <c r="C195" s="38"/>
      <c r="D195" s="16">
        <f>EDATE(D$7,E195)</f>
        <v>45323</v>
      </c>
      <c r="E195" s="34">
        <v>5</v>
      </c>
      <c r="F195" s="19">
        <v>22</v>
      </c>
      <c r="G195" s="3">
        <f t="shared" ref="G195" si="471">IF(F195&lt;&gt;"",H195-D195,"")</f>
        <v>699</v>
      </c>
      <c r="H195" s="4">
        <f t="shared" ref="H195" si="472">IFERROR(EOMONTH(D195,F195),"")</f>
        <v>46022</v>
      </c>
      <c r="I195" s="1" t="s">
        <v>7</v>
      </c>
      <c r="J195" s="7">
        <v>0</v>
      </c>
      <c r="K195" s="8">
        <f>IFERROR(IF(AND($D195&lt;=K$6,SUM($I195:J195)&lt;&gt;1),1/$F195,0),0)</f>
        <v>0</v>
      </c>
      <c r="L195" s="8">
        <f>IFERROR(IF(AND($D195&lt;=L$6,SUM($I195:K195)&lt;&gt;1),1/$F195,0),0)</f>
        <v>0</v>
      </c>
      <c r="M195" s="8">
        <f>IFERROR(IF(AND($D195&lt;=M$6,SUM($I195:L195)&lt;&gt;1),1/$F195,0),0)</f>
        <v>0</v>
      </c>
      <c r="N195" s="8">
        <f>IFERROR(IF(AND($D195&lt;=N$6,SUM($I195:M195)&lt;&gt;1),1/$F195,0),0)</f>
        <v>0</v>
      </c>
      <c r="O195" s="8">
        <f>IFERROR(IF(AND($D195&lt;=O$6,SUM($I195:N195)&lt;&gt;1),1/$F195,0),0)</f>
        <v>0</v>
      </c>
      <c r="P195" s="8">
        <f>IFERROR(IF(AND($D195&lt;=P$6,SUM($I195:O195)&lt;&gt;1),1/$F195,0),0)</f>
        <v>4.5454545454545456E-2</v>
      </c>
      <c r="Q195" s="8">
        <f>IFERROR(IF(AND($D195&lt;=Q$6,SUM($I195:P195)&lt;&gt;1),1/$F195,0),0)</f>
        <v>4.5454545454545456E-2</v>
      </c>
      <c r="R195" s="8">
        <f>IFERROR(IF(AND($D195&lt;=R$6,SUM($I195:Q195)&lt;&gt;1),1/$F195,0),0)</f>
        <v>4.5454545454545456E-2</v>
      </c>
      <c r="S195" s="8">
        <f>IFERROR(IF(AND($D195&lt;=S$6,SUM($I195:R195)&lt;&gt;1),1/$F195,0),0)</f>
        <v>4.5454545454545456E-2</v>
      </c>
      <c r="T195" s="8">
        <f>IFERROR(IF(AND($D195&lt;=T$6,SUM($I195:S195)&lt;&gt;1),1/$F195,0),0)</f>
        <v>4.5454545454545456E-2</v>
      </c>
      <c r="U195" s="8">
        <f>IFERROR(IF(AND($D195&lt;=U$6,SUM($I195:T195)&lt;&gt;1),1/$F195,0),0)</f>
        <v>4.5454545454545456E-2</v>
      </c>
      <c r="V195" s="8">
        <f>IFERROR(IF(AND($D195&lt;=V$6,SUM($I195:U195)&lt;&gt;1),1/$F195,0),0)</f>
        <v>4.5454545454545456E-2</v>
      </c>
      <c r="W195" s="8">
        <f>IFERROR(IF(AND($D195&lt;=W$6,SUM($I195:V195)&lt;&gt;1),1/$F195,0),0)</f>
        <v>4.5454545454545456E-2</v>
      </c>
      <c r="X195" s="8">
        <f>IFERROR(IF(AND($D195&lt;=X$6,SUM($I195:W195)&lt;&gt;1),1/$F195,0),0)</f>
        <v>4.5454545454545456E-2</v>
      </c>
      <c r="Y195" s="8">
        <f>IFERROR(IF(AND($D195&lt;=Y$6,SUM($I195:X195)&lt;&gt;1),1/$F195,0),0)</f>
        <v>4.5454545454545456E-2</v>
      </c>
      <c r="Z195" s="8">
        <f>IFERROR(IF(AND($D195&lt;=Z$6,SUM($I195:Y195)&lt;&gt;1),1/$F195,0),0)</f>
        <v>4.5454545454545456E-2</v>
      </c>
      <c r="AA195" s="8">
        <f>IFERROR(IF(AND($D195&lt;=AA$6,SUM($I195:Z195)&lt;&gt;1),1/$F195,0),0)</f>
        <v>4.5454545454545456E-2</v>
      </c>
      <c r="AB195" s="8">
        <f>IFERROR(IF(AND($D195&lt;=AB$6,SUM($I195:AA195)&lt;&gt;1),1/$F195,0),0)</f>
        <v>4.5454545454545456E-2</v>
      </c>
      <c r="AC195" s="8">
        <f>IFERROR(IF(AND($D195&lt;=AC$6,SUM($I195:AB195)&lt;&gt;1),1/$F195,0),0)</f>
        <v>4.5454545454545456E-2</v>
      </c>
      <c r="AD195" s="8">
        <f>IFERROR(IF(AND($D195&lt;=AD$6,SUM($I195:AC195)&lt;&gt;1),1/$F195,0),0)</f>
        <v>4.5454545454545456E-2</v>
      </c>
      <c r="AE195" s="8">
        <f>IFERROR(IF(AND($D195&lt;=AE$6,SUM($I195:AD195)&lt;&gt;1),1/$F195,0),0)</f>
        <v>4.5454545454545456E-2</v>
      </c>
      <c r="AF195" s="8">
        <f>IFERROR(IF(AND($D195&lt;=AF$6,SUM($I195:AE195)&lt;&gt;1),1/$F195,0),0)</f>
        <v>4.5454545454545456E-2</v>
      </c>
      <c r="AG195" s="8">
        <f>IFERROR(IF(AND($D195&lt;=AG$6,SUM($I195:AF195)&lt;&gt;1),1/$F195,0),0)</f>
        <v>4.5454545454545456E-2</v>
      </c>
      <c r="AH195" s="8">
        <f>IFERROR(IF(AND($D195&lt;=AH$6,SUM($I195:AG195)&lt;&gt;1),1/$F195,0),0)</f>
        <v>4.5454545454545456E-2</v>
      </c>
      <c r="AI195" s="8">
        <f>IFERROR(IF(AND($D195&lt;=AI$6,SUM($I195:AH195)&lt;&gt;1),1/$F195,0),0)</f>
        <v>4.5454545454545456E-2</v>
      </c>
      <c r="AJ195" s="8">
        <f>IFERROR(IF(AND($D195&lt;=AJ$6,SUM($I195:AI195)&lt;&gt;1),1/$F195,0),0)</f>
        <v>4.5454545454545456E-2</v>
      </c>
      <c r="AK195" s="8">
        <f>IFERROR(IF(AND($D195&lt;=AK$6,SUM($I195:AJ195)&lt;&gt;1),1/$F195,0),0)</f>
        <v>4.5454545454545456E-2</v>
      </c>
      <c r="AL195" s="8">
        <f>IFERROR(IF(AND($D195&lt;=AL$6,SUM($I195:AK195)&lt;&gt;1),1/$F195,0),0)</f>
        <v>0</v>
      </c>
      <c r="AM195" s="8">
        <f>IFERROR(IF(AND($D195&lt;=AM$6,SUM($I195:AL195)&lt;&gt;1),1/$F195,0),0)</f>
        <v>0</v>
      </c>
      <c r="AN195" s="8">
        <f>IFERROR(IF(AND($D195&lt;=AN$6,SUM($I195:AM195)&lt;&gt;1),1/$F195,0),0)</f>
        <v>0</v>
      </c>
      <c r="AO195" s="8">
        <f>IFERROR(IF(AND($D195&lt;=AO$6,SUM($I195:AN195)&lt;&gt;1),1/$F195,0),0)</f>
        <v>0</v>
      </c>
      <c r="AP195" s="8">
        <f>IFERROR(IF(AND($D195&lt;=AP$6,SUM($I195:AO195)&lt;&gt;1),1/$F195,0),0)</f>
        <v>0</v>
      </c>
      <c r="AQ195" s="8">
        <f>IFERROR(IF(AND($D195&lt;=AQ$6,SUM($I195:AP195)&lt;&gt;1),1/$F195,0),0)</f>
        <v>0</v>
      </c>
      <c r="AR195" s="8">
        <f>IFERROR(IF(AND($D195&lt;=AR$6,SUM($I195:AQ195)&lt;&gt;1),1/$F195,0),0)</f>
        <v>0</v>
      </c>
      <c r="AS195" s="8">
        <f>IFERROR(IF(AND($D195&lt;=AS$6,SUM($I195:AR195)&lt;&gt;1),1/$F195,0),0)</f>
        <v>0</v>
      </c>
      <c r="AT195" s="8">
        <f>IFERROR(IF(AND($D195&lt;=AT$6,SUM($I195:AS195)&lt;&gt;1),1/$F195,0),0)</f>
        <v>0</v>
      </c>
      <c r="AU195" s="8">
        <f>IFERROR(IF(AND($D195&lt;=AU$6,SUM($I195:AT195)&lt;&gt;1),1/$F195,0),0)</f>
        <v>0</v>
      </c>
      <c r="AV195" s="8">
        <f>IFERROR(IF(AND($D195&lt;=AV$6,SUM($I195:AU195)&lt;&gt;1),1/$F195,0),0)</f>
        <v>0</v>
      </c>
      <c r="AW195" s="8">
        <f>IFERROR(IF(AND($D195&lt;=AW$6,SUM($I195:AV195)&lt;&gt;1),1/$F195,0),0)</f>
        <v>0</v>
      </c>
      <c r="AX195" s="8">
        <f>IFERROR(IF(AND($D195&lt;=AX$6,SUM($I195:AW195)&lt;&gt;1),1/$F195,0),0)</f>
        <v>0</v>
      </c>
      <c r="AY195" s="8">
        <f>IFERROR(IF(AND($D195&lt;=AY$6,SUM($I195:AX195)&lt;&gt;1),1/$F195,0),0)</f>
        <v>0</v>
      </c>
      <c r="AZ195" s="8">
        <f>IFERROR(IF(AND($D195&lt;=AZ$6,SUM($I195:AY195)&lt;&gt;1),1/$F195,0),0)</f>
        <v>0</v>
      </c>
      <c r="BA195" s="8">
        <f>IFERROR(IF(AND($D195&lt;=BA$6,SUM($I195:AZ195)&lt;&gt;1),1/$F195,0),0)</f>
        <v>0</v>
      </c>
      <c r="BB195" s="8">
        <f>IFERROR(IF(AND($D195&lt;=BB$6,SUM($I195:BA195)&lt;&gt;1),1/$F195,0),0)</f>
        <v>0</v>
      </c>
      <c r="BC195" s="8">
        <f>IFERROR(IF(AND($D195&lt;=BC$6,SUM($I195:BB195)&lt;&gt;1),1/$F195,0),0)</f>
        <v>0</v>
      </c>
      <c r="BD195" s="8">
        <f>IFERROR(IF(AND($D195&lt;=BD$6,SUM($I195:BC195)&lt;&gt;1),1/$F195,0),0)</f>
        <v>0</v>
      </c>
      <c r="BE195" s="8">
        <f>IFERROR(IF(AND($D195&lt;=BE$6,SUM($I195:BD195)&lt;&gt;1),1/$F195,0),0)</f>
        <v>0</v>
      </c>
      <c r="BF195" s="8">
        <f>IFERROR(IF(AND($D195&lt;=BF$6,SUM($I195:BE195)&lt;&gt;1),1/$F195,0),0)</f>
        <v>0</v>
      </c>
      <c r="BG195" s="8">
        <f>IFERROR(IF(AND($D195&lt;=BG$6,SUM($I195:BF195)&lt;&gt;1),1/$F195,0),0)</f>
        <v>0</v>
      </c>
      <c r="BH195" s="8">
        <f>IFERROR(IF(AND($D195&lt;=BH$6,SUM($I195:BG195)&lt;&gt;1),1/$F195,0),0)</f>
        <v>0</v>
      </c>
      <c r="BI195" s="8">
        <f>IFERROR(IF(AND($D195&lt;=BI$6,SUM($I195:BH195)&lt;&gt;1),1/$F195,0),0)</f>
        <v>0</v>
      </c>
      <c r="BJ195" s="8">
        <f>IFERROR(IF(AND($D195&lt;=BJ$6,SUM($I195:BI195)&lt;&gt;1),1/$F195,0),0)</f>
        <v>0</v>
      </c>
      <c r="BK195" s="8">
        <f>IFERROR(IF(AND($D195&lt;=BK$6,SUM($I195:BJ195)&lt;&gt;1),1/$F195,0),0)</f>
        <v>0</v>
      </c>
      <c r="BL195" s="8">
        <f>IFERROR(IF(AND($D195&lt;=BL$6,SUM($I195:BK195)&lt;&gt;1),1/$F195,0),0)</f>
        <v>0</v>
      </c>
      <c r="BM195" s="8">
        <f>IFERROR(IF(AND($D195&lt;=BM$6,SUM($I195:BL195)&lt;&gt;1),1/$F195,0),0)</f>
        <v>0</v>
      </c>
      <c r="BN195" s="8">
        <f>IFERROR(IF(AND($D195&lt;=BN$6,SUM($I195:BM195)&lt;&gt;1),1/$F195,0),0)</f>
        <v>0</v>
      </c>
      <c r="BO195" s="8">
        <f>IFERROR(IF(AND($D195&lt;=BO$6,SUM($I195:BN195)&lt;&gt;1),1/$F195,0),0)</f>
        <v>0</v>
      </c>
      <c r="BP195" s="8">
        <f>IFERROR(IF(AND($D195&lt;=BP$6,SUM($I195:BO195)&lt;&gt;1),1/$F195,0),0)</f>
        <v>0</v>
      </c>
      <c r="BQ195" s="8">
        <f>IFERROR(IF(AND($D195&lt;=BQ$6,SUM($I195:BP195)&lt;&gt;1),1/$F195,0),0)</f>
        <v>0</v>
      </c>
      <c r="BR195" s="8">
        <f>IFERROR(IF(AND($D195&lt;=BR$6,SUM($I195:BQ195)&lt;&gt;1),1/$F195,0),0)</f>
        <v>0</v>
      </c>
      <c r="BS195" s="8">
        <f>IFERROR(IF(AND($D195&lt;=BS$6,SUM($I195:BR195)&lt;&gt;1),1/$F195,0),0)</f>
        <v>0</v>
      </c>
      <c r="BT195" s="8">
        <f>IFERROR(IF(AND($D195&lt;=BT$6,SUM($I195:BS195)&lt;&gt;1),1/$F195,0),0)</f>
        <v>0</v>
      </c>
      <c r="BU195" s="8">
        <f>IFERROR(IF(AND($D195&lt;=BU$6,SUM($I195:BT195)&lt;&gt;1),1/$F195,0),0)</f>
        <v>0</v>
      </c>
    </row>
    <row r="196" spans="1:73">
      <c r="A196" s="19"/>
      <c r="B196" s="42"/>
      <c r="C196" s="38"/>
      <c r="D196" s="16"/>
      <c r="E196" s="34"/>
      <c r="F196" s="19"/>
      <c r="G196" s="5"/>
      <c r="H196" s="6"/>
      <c r="I196" s="2" t="s">
        <v>8</v>
      </c>
      <c r="J196" s="9">
        <f t="shared" ref="J196:Y196" si="473">J195*$C195</f>
        <v>0</v>
      </c>
      <c r="K196" s="10">
        <f t="shared" si="473"/>
        <v>0</v>
      </c>
      <c r="L196" s="10">
        <f t="shared" si="473"/>
        <v>0</v>
      </c>
      <c r="M196" s="10">
        <f t="shared" si="473"/>
        <v>0</v>
      </c>
      <c r="N196" s="10">
        <f t="shared" si="473"/>
        <v>0</v>
      </c>
      <c r="O196" s="10">
        <f t="shared" si="473"/>
        <v>0</v>
      </c>
      <c r="P196" s="10">
        <f t="shared" si="473"/>
        <v>0</v>
      </c>
      <c r="Q196" s="10">
        <f t="shared" si="473"/>
        <v>0</v>
      </c>
      <c r="R196" s="10">
        <f t="shared" si="473"/>
        <v>0</v>
      </c>
      <c r="S196" s="10">
        <f t="shared" si="473"/>
        <v>0</v>
      </c>
      <c r="T196" s="10">
        <f t="shared" si="473"/>
        <v>0</v>
      </c>
      <c r="U196" s="10">
        <f t="shared" si="473"/>
        <v>0</v>
      </c>
      <c r="V196" s="10">
        <f t="shared" si="473"/>
        <v>0</v>
      </c>
      <c r="W196" s="10">
        <f t="shared" si="473"/>
        <v>0</v>
      </c>
      <c r="X196" s="10">
        <f t="shared" si="473"/>
        <v>0</v>
      </c>
      <c r="Y196" s="10">
        <f t="shared" si="473"/>
        <v>0</v>
      </c>
      <c r="Z196" s="10">
        <f t="shared" ref="Z196:BK196" si="474">Z195*$C195</f>
        <v>0</v>
      </c>
      <c r="AA196" s="10">
        <f t="shared" si="474"/>
        <v>0</v>
      </c>
      <c r="AB196" s="10">
        <f t="shared" si="474"/>
        <v>0</v>
      </c>
      <c r="AC196" s="10">
        <f t="shared" si="474"/>
        <v>0</v>
      </c>
      <c r="AD196" s="10">
        <f t="shared" si="474"/>
        <v>0</v>
      </c>
      <c r="AE196" s="10">
        <f t="shared" si="474"/>
        <v>0</v>
      </c>
      <c r="AF196" s="10">
        <f t="shared" si="474"/>
        <v>0</v>
      </c>
      <c r="AG196" s="10">
        <f t="shared" si="474"/>
        <v>0</v>
      </c>
      <c r="AH196" s="10">
        <f t="shared" si="474"/>
        <v>0</v>
      </c>
      <c r="AI196" s="10">
        <f t="shared" si="474"/>
        <v>0</v>
      </c>
      <c r="AJ196" s="10">
        <f t="shared" si="474"/>
        <v>0</v>
      </c>
      <c r="AK196" s="10">
        <f t="shared" si="474"/>
        <v>0</v>
      </c>
      <c r="AL196" s="10">
        <f t="shared" si="474"/>
        <v>0</v>
      </c>
      <c r="AM196" s="10">
        <f t="shared" si="474"/>
        <v>0</v>
      </c>
      <c r="AN196" s="10">
        <f t="shared" si="474"/>
        <v>0</v>
      </c>
      <c r="AO196" s="10">
        <f t="shared" si="474"/>
        <v>0</v>
      </c>
      <c r="AP196" s="10">
        <f t="shared" si="474"/>
        <v>0</v>
      </c>
      <c r="AQ196" s="10">
        <f t="shared" si="474"/>
        <v>0</v>
      </c>
      <c r="AR196" s="10">
        <f t="shared" si="474"/>
        <v>0</v>
      </c>
      <c r="AS196" s="10">
        <f t="shared" si="474"/>
        <v>0</v>
      </c>
      <c r="AT196" s="10">
        <f t="shared" si="474"/>
        <v>0</v>
      </c>
      <c r="AU196" s="10">
        <f t="shared" si="474"/>
        <v>0</v>
      </c>
      <c r="AV196" s="10">
        <f t="shared" si="474"/>
        <v>0</v>
      </c>
      <c r="AW196" s="10">
        <f t="shared" si="474"/>
        <v>0</v>
      </c>
      <c r="AX196" s="10">
        <f t="shared" si="474"/>
        <v>0</v>
      </c>
      <c r="AY196" s="10">
        <f t="shared" si="474"/>
        <v>0</v>
      </c>
      <c r="AZ196" s="10">
        <f t="shared" si="474"/>
        <v>0</v>
      </c>
      <c r="BA196" s="10">
        <f t="shared" si="474"/>
        <v>0</v>
      </c>
      <c r="BB196" s="10">
        <f t="shared" si="474"/>
        <v>0</v>
      </c>
      <c r="BC196" s="10">
        <f t="shared" si="474"/>
        <v>0</v>
      </c>
      <c r="BD196" s="10">
        <f t="shared" si="474"/>
        <v>0</v>
      </c>
      <c r="BE196" s="10">
        <f t="shared" si="474"/>
        <v>0</v>
      </c>
      <c r="BF196" s="10">
        <f t="shared" si="474"/>
        <v>0</v>
      </c>
      <c r="BG196" s="10">
        <f t="shared" si="474"/>
        <v>0</v>
      </c>
      <c r="BH196" s="10">
        <f t="shared" si="474"/>
        <v>0</v>
      </c>
      <c r="BI196" s="10">
        <f t="shared" si="474"/>
        <v>0</v>
      </c>
      <c r="BJ196" s="10">
        <f t="shared" si="474"/>
        <v>0</v>
      </c>
      <c r="BK196" s="10">
        <f t="shared" si="474"/>
        <v>0</v>
      </c>
      <c r="BL196" s="10">
        <f t="shared" ref="BL196:BU196" si="475">BL195*$C195</f>
        <v>0</v>
      </c>
      <c r="BM196" s="10">
        <f t="shared" si="475"/>
        <v>0</v>
      </c>
      <c r="BN196" s="10">
        <f t="shared" si="475"/>
        <v>0</v>
      </c>
      <c r="BO196" s="10">
        <f t="shared" si="475"/>
        <v>0</v>
      </c>
      <c r="BP196" s="10">
        <f t="shared" si="475"/>
        <v>0</v>
      </c>
      <c r="BQ196" s="10">
        <f t="shared" si="475"/>
        <v>0</v>
      </c>
      <c r="BR196" s="10">
        <f t="shared" si="475"/>
        <v>0</v>
      </c>
      <c r="BS196" s="10">
        <f t="shared" si="475"/>
        <v>0</v>
      </c>
      <c r="BT196" s="10">
        <f t="shared" si="475"/>
        <v>0</v>
      </c>
      <c r="BU196" s="10">
        <f t="shared" si="475"/>
        <v>0</v>
      </c>
    </row>
    <row r="197" spans="1:73">
      <c r="A197" s="20" t="s">
        <v>185</v>
      </c>
      <c r="B197" s="43" t="s">
        <v>186</v>
      </c>
      <c r="C197" s="39">
        <f>VLOOKUP(A197,'Resumo Eventograma'!A:E,5,FALSE)</f>
        <v>28958792.789999999</v>
      </c>
      <c r="D197" s="17">
        <f>EDATE(D$7,E197)</f>
        <v>45413</v>
      </c>
      <c r="E197" s="35">
        <v>8</v>
      </c>
      <c r="F197" s="20">
        <v>14</v>
      </c>
      <c r="G197" s="3">
        <f t="shared" ref="G197" si="476">IF(F197&lt;&gt;"",H197-D197,"")</f>
        <v>456</v>
      </c>
      <c r="H197" s="4">
        <f t="shared" ref="H197" si="477">IFERROR(EOMONTH(D197,F197),"")</f>
        <v>45869</v>
      </c>
      <c r="I197" s="1" t="s">
        <v>7</v>
      </c>
      <c r="J197" s="7">
        <v>0</v>
      </c>
      <c r="K197" s="8">
        <f>IFERROR(IF(AND($D197&lt;=K$6,SUM($I197:J197)&lt;&gt;1),1/$F197,0),0)</f>
        <v>0</v>
      </c>
      <c r="L197" s="8">
        <f>IFERROR(IF(AND($D197&lt;=L$6,SUM($I197:K197)&lt;&gt;1),1/$F197,0),0)</f>
        <v>0</v>
      </c>
      <c r="M197" s="8">
        <f>IFERROR(IF(AND($D197&lt;=M$6,SUM($I197:L197)&lt;&gt;1),1/$F197,0),0)</f>
        <v>0</v>
      </c>
      <c r="N197" s="8">
        <f>IFERROR(IF(AND($D197&lt;=N$6,SUM($I197:M197)&lt;&gt;1),1/$F197,0),0)</f>
        <v>0</v>
      </c>
      <c r="O197" s="8">
        <f>IFERROR(IF(AND($D197&lt;=O$6,SUM($I197:N197)&lt;&gt;1),1/$F197,0),0)</f>
        <v>0</v>
      </c>
      <c r="P197" s="8">
        <f>IFERROR(IF(AND($D197&lt;=P$6,SUM($I197:O197)&lt;&gt;1),1/$F197,0),0)</f>
        <v>0</v>
      </c>
      <c r="Q197" s="8">
        <f>IFERROR(IF(AND($D197&lt;=Q$6,SUM($I197:P197)&lt;&gt;1),1/$F197,0),0)</f>
        <v>0</v>
      </c>
      <c r="R197" s="8">
        <f>IFERROR(IF(AND($D197&lt;=R$6,SUM($I197:Q197)&lt;&gt;1),1/$F197,0),0)</f>
        <v>0</v>
      </c>
      <c r="S197" s="8">
        <f>IFERROR(IF(AND($D197&lt;=S$6,SUM($I197:R197)&lt;&gt;1),1/$F197,0),0)</f>
        <v>7.1428571428571425E-2</v>
      </c>
      <c r="T197" s="8">
        <f>IFERROR(IF(AND($D197&lt;=T$6,SUM($I197:S197)&lt;&gt;1),1/$F197,0),0)</f>
        <v>7.1428571428571425E-2</v>
      </c>
      <c r="U197" s="8">
        <f>IFERROR(IF(AND($D197&lt;=U$6,SUM($I197:T197)&lt;&gt;1),1/$F197,0),0)</f>
        <v>7.1428571428571425E-2</v>
      </c>
      <c r="V197" s="8">
        <f>IFERROR(IF(AND($D197&lt;=V$6,SUM($I197:U197)&lt;&gt;1),1/$F197,0),0)</f>
        <v>7.1428571428571425E-2</v>
      </c>
      <c r="W197" s="8">
        <f>IFERROR(IF(AND($D197&lt;=W$6,SUM($I197:V197)&lt;&gt;1),1/$F197,0),0)</f>
        <v>7.1428571428571425E-2</v>
      </c>
      <c r="X197" s="8">
        <f>IFERROR(IF(AND($D197&lt;=X$6,SUM($I197:W197)&lt;&gt;1),1/$F197,0),0)</f>
        <v>7.1428571428571425E-2</v>
      </c>
      <c r="Y197" s="8">
        <f>IFERROR(IF(AND($D197&lt;=Y$6,SUM($I197:X197)&lt;&gt;1),1/$F197,0),0)</f>
        <v>7.1428571428571425E-2</v>
      </c>
      <c r="Z197" s="8">
        <f>IFERROR(IF(AND($D197&lt;=Z$6,SUM($I197:Y197)&lt;&gt;1),1/$F197,0),0)</f>
        <v>7.1428571428571425E-2</v>
      </c>
      <c r="AA197" s="8">
        <f>IFERROR(IF(AND($D197&lt;=AA$6,SUM($I197:Z197)&lt;&gt;1),1/$F197,0),0)</f>
        <v>7.1428571428571425E-2</v>
      </c>
      <c r="AB197" s="8">
        <f>IFERROR(IF(AND($D197&lt;=AB$6,SUM($I197:AA197)&lt;&gt;1),1/$F197,0),0)</f>
        <v>7.1428571428571425E-2</v>
      </c>
      <c r="AC197" s="8">
        <f>IFERROR(IF(AND($D197&lt;=AC$6,SUM($I197:AB197)&lt;&gt;1),1/$F197,0),0)</f>
        <v>7.1428571428571425E-2</v>
      </c>
      <c r="AD197" s="8">
        <f>IFERROR(IF(AND($D197&lt;=AD$6,SUM($I197:AC197)&lt;&gt;1),1/$F197,0),0)</f>
        <v>7.1428571428571425E-2</v>
      </c>
      <c r="AE197" s="8">
        <f>IFERROR(IF(AND($D197&lt;=AE$6,SUM($I197:AD197)&lt;&gt;1),1/$F197,0),0)</f>
        <v>7.1428571428571425E-2</v>
      </c>
      <c r="AF197" s="8">
        <f>IFERROR(IF(AND($D197&lt;=AF$6,SUM($I197:AE197)&lt;&gt;1),1/$F197,0),0)</f>
        <v>7.1428571428571425E-2</v>
      </c>
      <c r="AG197" s="8">
        <f>IFERROR(IF(AND($D197&lt;=AG$6,SUM($I197:AF197)&lt;&gt;1),1/$F197,0),0)</f>
        <v>0</v>
      </c>
      <c r="AH197" s="8">
        <f>IFERROR(IF(AND($D197&lt;=AH$6,SUM($I197:AG197)&lt;&gt;1),1/$F197,0),0)</f>
        <v>0</v>
      </c>
      <c r="AI197" s="8">
        <f>IFERROR(IF(AND($D197&lt;=AI$6,SUM($I197:AH197)&lt;&gt;1),1/$F197,0),0)</f>
        <v>0</v>
      </c>
      <c r="AJ197" s="8">
        <f>IFERROR(IF(AND($D197&lt;=AJ$6,SUM($I197:AI197)&lt;&gt;1),1/$F197,0),0)</f>
        <v>0</v>
      </c>
      <c r="AK197" s="8">
        <f>IFERROR(IF(AND($D197&lt;=AK$6,SUM($I197:AJ197)&lt;&gt;1),1/$F197,0),0)</f>
        <v>0</v>
      </c>
      <c r="AL197" s="8">
        <f>IFERROR(IF(AND($D197&lt;=AL$6,SUM($I197:AK197)&lt;&gt;1),1/$F197,0),0)</f>
        <v>0</v>
      </c>
      <c r="AM197" s="8">
        <f>IFERROR(IF(AND($D197&lt;=AM$6,SUM($I197:AL197)&lt;&gt;1),1/$F197,0),0)</f>
        <v>0</v>
      </c>
      <c r="AN197" s="8">
        <f>IFERROR(IF(AND($D197&lt;=AN$6,SUM($I197:AM197)&lt;&gt;1),1/$F197,0),0)</f>
        <v>0</v>
      </c>
      <c r="AO197" s="8">
        <f>IFERROR(IF(AND($D197&lt;=AO$6,SUM($I197:AN197)&lt;&gt;1),1/$F197,0),0)</f>
        <v>0</v>
      </c>
      <c r="AP197" s="8">
        <f>IFERROR(IF(AND($D197&lt;=AP$6,SUM($I197:AO197)&lt;&gt;1),1/$F197,0),0)</f>
        <v>0</v>
      </c>
      <c r="AQ197" s="8">
        <f>IFERROR(IF(AND($D197&lt;=AQ$6,SUM($I197:AP197)&lt;&gt;1),1/$F197,0),0)</f>
        <v>0</v>
      </c>
      <c r="AR197" s="8">
        <f>IFERROR(IF(AND($D197&lt;=AR$6,SUM($I197:AQ197)&lt;&gt;1),1/$F197,0),0)</f>
        <v>0</v>
      </c>
      <c r="AS197" s="8">
        <f>IFERROR(IF(AND($D197&lt;=AS$6,SUM($I197:AR197)&lt;&gt;1),1/$F197,0),0)</f>
        <v>0</v>
      </c>
      <c r="AT197" s="8">
        <f>IFERROR(IF(AND($D197&lt;=AT$6,SUM($I197:AS197)&lt;&gt;1),1/$F197,0),0)</f>
        <v>0</v>
      </c>
      <c r="AU197" s="8">
        <f>IFERROR(IF(AND($D197&lt;=AU$6,SUM($I197:AT197)&lt;&gt;1),1/$F197,0),0)</f>
        <v>0</v>
      </c>
      <c r="AV197" s="8">
        <f>IFERROR(IF(AND($D197&lt;=AV$6,SUM($I197:AU197)&lt;&gt;1),1/$F197,0),0)</f>
        <v>0</v>
      </c>
      <c r="AW197" s="8">
        <f>IFERROR(IF(AND($D197&lt;=AW$6,SUM($I197:AV197)&lt;&gt;1),1/$F197,0),0)</f>
        <v>0</v>
      </c>
      <c r="AX197" s="8">
        <f>IFERROR(IF(AND($D197&lt;=AX$6,SUM($I197:AW197)&lt;&gt;1),1/$F197,0),0)</f>
        <v>0</v>
      </c>
      <c r="AY197" s="8">
        <f>IFERROR(IF(AND($D197&lt;=AY$6,SUM($I197:AX197)&lt;&gt;1),1/$F197,0),0)</f>
        <v>0</v>
      </c>
      <c r="AZ197" s="8">
        <f>IFERROR(IF(AND($D197&lt;=AZ$6,SUM($I197:AY197)&lt;&gt;1),1/$F197,0),0)</f>
        <v>0</v>
      </c>
      <c r="BA197" s="8">
        <f>IFERROR(IF(AND($D197&lt;=BA$6,SUM($I197:AZ197)&lt;&gt;1),1/$F197,0),0)</f>
        <v>0</v>
      </c>
      <c r="BB197" s="8">
        <f>IFERROR(IF(AND($D197&lt;=BB$6,SUM($I197:BA197)&lt;&gt;1),1/$F197,0),0)</f>
        <v>0</v>
      </c>
      <c r="BC197" s="8">
        <f>IFERROR(IF(AND($D197&lt;=BC$6,SUM($I197:BB197)&lt;&gt;1),1/$F197,0),0)</f>
        <v>0</v>
      </c>
      <c r="BD197" s="8">
        <f>IFERROR(IF(AND($D197&lt;=BD$6,SUM($I197:BC197)&lt;&gt;1),1/$F197,0),0)</f>
        <v>0</v>
      </c>
      <c r="BE197" s="8">
        <f>IFERROR(IF(AND($D197&lt;=BE$6,SUM($I197:BD197)&lt;&gt;1),1/$F197,0),0)</f>
        <v>0</v>
      </c>
      <c r="BF197" s="8">
        <f>IFERROR(IF(AND($D197&lt;=BF$6,SUM($I197:BE197)&lt;&gt;1),1/$F197,0),0)</f>
        <v>0</v>
      </c>
      <c r="BG197" s="8">
        <f>IFERROR(IF(AND($D197&lt;=BG$6,SUM($I197:BF197)&lt;&gt;1),1/$F197,0),0)</f>
        <v>0</v>
      </c>
      <c r="BH197" s="8">
        <f>IFERROR(IF(AND($D197&lt;=BH$6,SUM($I197:BG197)&lt;&gt;1),1/$F197,0),0)</f>
        <v>0</v>
      </c>
      <c r="BI197" s="8">
        <f>IFERROR(IF(AND($D197&lt;=BI$6,SUM($I197:BH197)&lt;&gt;1),1/$F197,0),0)</f>
        <v>0</v>
      </c>
      <c r="BJ197" s="8">
        <f>IFERROR(IF(AND($D197&lt;=BJ$6,SUM($I197:BI197)&lt;&gt;1),1/$F197,0),0)</f>
        <v>0</v>
      </c>
      <c r="BK197" s="8">
        <f>IFERROR(IF(AND($D197&lt;=BK$6,SUM($I197:BJ197)&lt;&gt;1),1/$F197,0),0)</f>
        <v>0</v>
      </c>
      <c r="BL197" s="8">
        <f>IFERROR(IF(AND($D197&lt;=BL$6,SUM($I197:BK197)&lt;&gt;1),1/$F197,0),0)</f>
        <v>0</v>
      </c>
      <c r="BM197" s="8">
        <f>IFERROR(IF(AND($D197&lt;=BM$6,SUM($I197:BL197)&lt;&gt;1),1/$F197,0),0)</f>
        <v>0</v>
      </c>
      <c r="BN197" s="8">
        <f>IFERROR(IF(AND($D197&lt;=BN$6,SUM($I197:BM197)&lt;&gt;1),1/$F197,0),0)</f>
        <v>0</v>
      </c>
      <c r="BO197" s="8">
        <f>IFERROR(IF(AND($D197&lt;=BO$6,SUM($I197:BN197)&lt;&gt;1),1/$F197,0),0)</f>
        <v>0</v>
      </c>
      <c r="BP197" s="8">
        <f>IFERROR(IF(AND($D197&lt;=BP$6,SUM($I197:BO197)&lt;&gt;1),1/$F197,0),0)</f>
        <v>0</v>
      </c>
      <c r="BQ197" s="8">
        <f>IFERROR(IF(AND($D197&lt;=BQ$6,SUM($I197:BP197)&lt;&gt;1),1/$F197,0),0)</f>
        <v>0</v>
      </c>
      <c r="BR197" s="8">
        <f>IFERROR(IF(AND($D197&lt;=BR$6,SUM($I197:BQ197)&lt;&gt;1),1/$F197,0),0)</f>
        <v>0</v>
      </c>
      <c r="BS197" s="8">
        <f>IFERROR(IF(AND($D197&lt;=BS$6,SUM($I197:BR197)&lt;&gt;1),1/$F197,0),0)</f>
        <v>0</v>
      </c>
      <c r="BT197" s="8">
        <f>IFERROR(IF(AND($D197&lt;=BT$6,SUM($I197:BS197)&lt;&gt;1),1/$F197,0),0)</f>
        <v>0</v>
      </c>
      <c r="BU197" s="8">
        <f>IFERROR(IF(AND($D197&lt;=BU$6,SUM($I197:BT197)&lt;&gt;1),1/$F197,0),0)</f>
        <v>0</v>
      </c>
    </row>
    <row r="198" spans="1:73">
      <c r="A198" s="20"/>
      <c r="B198" s="43"/>
      <c r="C198" s="39"/>
      <c r="D198" s="17"/>
      <c r="E198" s="35"/>
      <c r="F198" s="20"/>
      <c r="G198" s="5"/>
      <c r="H198" s="6"/>
      <c r="I198" s="2" t="s">
        <v>8</v>
      </c>
      <c r="J198" s="9">
        <f t="shared" ref="J198:Y198" si="478">J197*$C197</f>
        <v>0</v>
      </c>
      <c r="K198" s="10">
        <f t="shared" si="478"/>
        <v>0</v>
      </c>
      <c r="L198" s="10">
        <f t="shared" si="478"/>
        <v>0</v>
      </c>
      <c r="M198" s="10">
        <f t="shared" si="478"/>
        <v>0</v>
      </c>
      <c r="N198" s="10">
        <f t="shared" si="478"/>
        <v>0</v>
      </c>
      <c r="O198" s="10">
        <f t="shared" si="478"/>
        <v>0</v>
      </c>
      <c r="P198" s="10">
        <f t="shared" si="478"/>
        <v>0</v>
      </c>
      <c r="Q198" s="10">
        <f t="shared" si="478"/>
        <v>0</v>
      </c>
      <c r="R198" s="10">
        <f t="shared" si="478"/>
        <v>0</v>
      </c>
      <c r="S198" s="10">
        <f t="shared" si="478"/>
        <v>2068485.1992857142</v>
      </c>
      <c r="T198" s="10">
        <f t="shared" si="478"/>
        <v>2068485.1992857142</v>
      </c>
      <c r="U198" s="10">
        <f t="shared" si="478"/>
        <v>2068485.1992857142</v>
      </c>
      <c r="V198" s="10">
        <f t="shared" si="478"/>
        <v>2068485.1992857142</v>
      </c>
      <c r="W198" s="10">
        <f t="shared" si="478"/>
        <v>2068485.1992857142</v>
      </c>
      <c r="X198" s="10">
        <f t="shared" si="478"/>
        <v>2068485.1992857142</v>
      </c>
      <c r="Y198" s="10">
        <f t="shared" si="478"/>
        <v>2068485.1992857142</v>
      </c>
      <c r="Z198" s="10">
        <f t="shared" ref="Z198:BK198" si="479">Z197*$C197</f>
        <v>2068485.1992857142</v>
      </c>
      <c r="AA198" s="10">
        <f t="shared" si="479"/>
        <v>2068485.1992857142</v>
      </c>
      <c r="AB198" s="10">
        <f t="shared" si="479"/>
        <v>2068485.1992857142</v>
      </c>
      <c r="AC198" s="10">
        <f t="shared" si="479"/>
        <v>2068485.1992857142</v>
      </c>
      <c r="AD198" s="10">
        <f t="shared" si="479"/>
        <v>2068485.1992857142</v>
      </c>
      <c r="AE198" s="10">
        <f t="shared" si="479"/>
        <v>2068485.1992857142</v>
      </c>
      <c r="AF198" s="10">
        <f t="shared" si="479"/>
        <v>2068485.1992857142</v>
      </c>
      <c r="AG198" s="10">
        <f t="shared" si="479"/>
        <v>0</v>
      </c>
      <c r="AH198" s="10">
        <f t="shared" si="479"/>
        <v>0</v>
      </c>
      <c r="AI198" s="10">
        <f t="shared" si="479"/>
        <v>0</v>
      </c>
      <c r="AJ198" s="10">
        <f t="shared" si="479"/>
        <v>0</v>
      </c>
      <c r="AK198" s="10">
        <f t="shared" si="479"/>
        <v>0</v>
      </c>
      <c r="AL198" s="10">
        <f t="shared" si="479"/>
        <v>0</v>
      </c>
      <c r="AM198" s="10">
        <f t="shared" si="479"/>
        <v>0</v>
      </c>
      <c r="AN198" s="10">
        <f t="shared" si="479"/>
        <v>0</v>
      </c>
      <c r="AO198" s="10">
        <f t="shared" si="479"/>
        <v>0</v>
      </c>
      <c r="AP198" s="10">
        <f t="shared" si="479"/>
        <v>0</v>
      </c>
      <c r="AQ198" s="10">
        <f t="shared" si="479"/>
        <v>0</v>
      </c>
      <c r="AR198" s="10">
        <f t="shared" si="479"/>
        <v>0</v>
      </c>
      <c r="AS198" s="10">
        <f t="shared" si="479"/>
        <v>0</v>
      </c>
      <c r="AT198" s="10">
        <f t="shared" si="479"/>
        <v>0</v>
      </c>
      <c r="AU198" s="10">
        <f t="shared" si="479"/>
        <v>0</v>
      </c>
      <c r="AV198" s="10">
        <f t="shared" si="479"/>
        <v>0</v>
      </c>
      <c r="AW198" s="10">
        <f t="shared" si="479"/>
        <v>0</v>
      </c>
      <c r="AX198" s="10">
        <f t="shared" si="479"/>
        <v>0</v>
      </c>
      <c r="AY198" s="10">
        <f t="shared" si="479"/>
        <v>0</v>
      </c>
      <c r="AZ198" s="10">
        <f t="shared" si="479"/>
        <v>0</v>
      </c>
      <c r="BA198" s="10">
        <f t="shared" si="479"/>
        <v>0</v>
      </c>
      <c r="BB198" s="10">
        <f t="shared" si="479"/>
        <v>0</v>
      </c>
      <c r="BC198" s="10">
        <f t="shared" si="479"/>
        <v>0</v>
      </c>
      <c r="BD198" s="10">
        <f t="shared" si="479"/>
        <v>0</v>
      </c>
      <c r="BE198" s="10">
        <f t="shared" si="479"/>
        <v>0</v>
      </c>
      <c r="BF198" s="10">
        <f t="shared" si="479"/>
        <v>0</v>
      </c>
      <c r="BG198" s="10">
        <f t="shared" si="479"/>
        <v>0</v>
      </c>
      <c r="BH198" s="10">
        <f t="shared" si="479"/>
        <v>0</v>
      </c>
      <c r="BI198" s="10">
        <f t="shared" si="479"/>
        <v>0</v>
      </c>
      <c r="BJ198" s="10">
        <f t="shared" si="479"/>
        <v>0</v>
      </c>
      <c r="BK198" s="10">
        <f t="shared" si="479"/>
        <v>0</v>
      </c>
      <c r="BL198" s="10">
        <f t="shared" ref="BL198:BU198" si="480">BL197*$C197</f>
        <v>0</v>
      </c>
      <c r="BM198" s="10">
        <f t="shared" si="480"/>
        <v>0</v>
      </c>
      <c r="BN198" s="10">
        <f t="shared" si="480"/>
        <v>0</v>
      </c>
      <c r="BO198" s="10">
        <f t="shared" si="480"/>
        <v>0</v>
      </c>
      <c r="BP198" s="10">
        <f t="shared" si="480"/>
        <v>0</v>
      </c>
      <c r="BQ198" s="10">
        <f t="shared" si="480"/>
        <v>0</v>
      </c>
      <c r="BR198" s="10">
        <f t="shared" si="480"/>
        <v>0</v>
      </c>
      <c r="BS198" s="10">
        <f t="shared" si="480"/>
        <v>0</v>
      </c>
      <c r="BT198" s="10">
        <f t="shared" si="480"/>
        <v>0</v>
      </c>
      <c r="BU198" s="10">
        <f t="shared" si="480"/>
        <v>0</v>
      </c>
    </row>
    <row r="199" spans="1:73">
      <c r="A199" s="20" t="s">
        <v>187</v>
      </c>
      <c r="B199" s="43" t="s">
        <v>188</v>
      </c>
      <c r="C199" s="39">
        <f>VLOOKUP(A199,'Resumo Eventograma'!A:E,5,FALSE)</f>
        <v>10667177.6</v>
      </c>
      <c r="D199" s="17">
        <f>EDATE(D$7,E199)</f>
        <v>45597</v>
      </c>
      <c r="E199" s="35">
        <v>14</v>
      </c>
      <c r="F199" s="20">
        <v>14</v>
      </c>
      <c r="G199" s="3">
        <f t="shared" ref="G199" si="481">IF(F199&lt;&gt;"",H199-D199,"")</f>
        <v>456</v>
      </c>
      <c r="H199" s="4">
        <f t="shared" ref="H199" si="482">IFERROR(EOMONTH(D199,F199),"")</f>
        <v>46053</v>
      </c>
      <c r="I199" s="1" t="s">
        <v>7</v>
      </c>
      <c r="J199" s="7">
        <v>0</v>
      </c>
      <c r="K199" s="8">
        <f>IFERROR(IF(AND($D199&lt;=K$6,SUM($I199:J199)&lt;&gt;1),1/$F199,0),0)</f>
        <v>0</v>
      </c>
      <c r="L199" s="8">
        <f>IFERROR(IF(AND($D199&lt;=L$6,SUM($I199:K199)&lt;&gt;1),1/$F199,0),0)</f>
        <v>0</v>
      </c>
      <c r="M199" s="8">
        <f>IFERROR(IF(AND($D199&lt;=M$6,SUM($I199:L199)&lt;&gt;1),1/$F199,0),0)</f>
        <v>0</v>
      </c>
      <c r="N199" s="8">
        <f>IFERROR(IF(AND($D199&lt;=N$6,SUM($I199:M199)&lt;&gt;1),1/$F199,0),0)</f>
        <v>0</v>
      </c>
      <c r="O199" s="8">
        <f>IFERROR(IF(AND($D199&lt;=O$6,SUM($I199:N199)&lt;&gt;1),1/$F199,0),0)</f>
        <v>0</v>
      </c>
      <c r="P199" s="8">
        <f>IFERROR(IF(AND($D199&lt;=P$6,SUM($I199:O199)&lt;&gt;1),1/$F199,0),0)</f>
        <v>0</v>
      </c>
      <c r="Q199" s="8">
        <f>IFERROR(IF(AND($D199&lt;=Q$6,SUM($I199:P199)&lt;&gt;1),1/$F199,0),0)</f>
        <v>0</v>
      </c>
      <c r="R199" s="8">
        <f>IFERROR(IF(AND($D199&lt;=R$6,SUM($I199:Q199)&lt;&gt;1),1/$F199,0),0)</f>
        <v>0</v>
      </c>
      <c r="S199" s="8">
        <f>IFERROR(IF(AND($D199&lt;=S$6,SUM($I199:R199)&lt;&gt;1),1/$F199,0),0)</f>
        <v>0</v>
      </c>
      <c r="T199" s="8">
        <f>IFERROR(IF(AND($D199&lt;=T$6,SUM($I199:S199)&lt;&gt;1),1/$F199,0),0)</f>
        <v>0</v>
      </c>
      <c r="U199" s="8">
        <f>IFERROR(IF(AND($D199&lt;=U$6,SUM($I199:T199)&lt;&gt;1),1/$F199,0),0)</f>
        <v>0</v>
      </c>
      <c r="V199" s="8">
        <f>IFERROR(IF(AND($D199&lt;=V$6,SUM($I199:U199)&lt;&gt;1),1/$F199,0),0)</f>
        <v>0</v>
      </c>
      <c r="W199" s="8">
        <f>IFERROR(IF(AND($D199&lt;=W$6,SUM($I199:V199)&lt;&gt;1),1/$F199,0),0)</f>
        <v>0</v>
      </c>
      <c r="X199" s="8">
        <f>IFERROR(IF(AND($D199&lt;=X$6,SUM($I199:W199)&lt;&gt;1),1/$F199,0),0)</f>
        <v>0</v>
      </c>
      <c r="Y199" s="8">
        <f>IFERROR(IF(AND($D199&lt;=Y$6,SUM($I199:X199)&lt;&gt;1),1/$F199,0),0)</f>
        <v>7.1428571428571425E-2</v>
      </c>
      <c r="Z199" s="8">
        <f>IFERROR(IF(AND($D199&lt;=Z$6,SUM($I199:Y199)&lt;&gt;1),1/$F199,0),0)</f>
        <v>7.1428571428571425E-2</v>
      </c>
      <c r="AA199" s="8">
        <f>IFERROR(IF(AND($D199&lt;=AA$6,SUM($I199:Z199)&lt;&gt;1),1/$F199,0),0)</f>
        <v>7.1428571428571425E-2</v>
      </c>
      <c r="AB199" s="8">
        <f>IFERROR(IF(AND($D199&lt;=AB$6,SUM($I199:AA199)&lt;&gt;1),1/$F199,0),0)</f>
        <v>7.1428571428571425E-2</v>
      </c>
      <c r="AC199" s="8">
        <f>IFERROR(IF(AND($D199&lt;=AC$6,SUM($I199:AB199)&lt;&gt;1),1/$F199,0),0)</f>
        <v>7.1428571428571425E-2</v>
      </c>
      <c r="AD199" s="8">
        <f>IFERROR(IF(AND($D199&lt;=AD$6,SUM($I199:AC199)&lt;&gt;1),1/$F199,0),0)</f>
        <v>7.1428571428571425E-2</v>
      </c>
      <c r="AE199" s="8">
        <f>IFERROR(IF(AND($D199&lt;=AE$6,SUM($I199:AD199)&lt;&gt;1),1/$F199,0),0)</f>
        <v>7.1428571428571425E-2</v>
      </c>
      <c r="AF199" s="8">
        <f>IFERROR(IF(AND($D199&lt;=AF$6,SUM($I199:AE199)&lt;&gt;1),1/$F199,0),0)</f>
        <v>7.1428571428571425E-2</v>
      </c>
      <c r="AG199" s="8">
        <f>IFERROR(IF(AND($D199&lt;=AG$6,SUM($I199:AF199)&lt;&gt;1),1/$F199,0),0)</f>
        <v>7.1428571428571425E-2</v>
      </c>
      <c r="AH199" s="8">
        <f>IFERROR(IF(AND($D199&lt;=AH$6,SUM($I199:AG199)&lt;&gt;1),1/$F199,0),0)</f>
        <v>7.1428571428571425E-2</v>
      </c>
      <c r="AI199" s="8">
        <f>IFERROR(IF(AND($D199&lt;=AI$6,SUM($I199:AH199)&lt;&gt;1),1/$F199,0),0)</f>
        <v>7.1428571428571425E-2</v>
      </c>
      <c r="AJ199" s="8">
        <f>IFERROR(IF(AND($D199&lt;=AJ$6,SUM($I199:AI199)&lt;&gt;1),1/$F199,0),0)</f>
        <v>7.1428571428571425E-2</v>
      </c>
      <c r="AK199" s="8">
        <f>IFERROR(IF(AND($D199&lt;=AK$6,SUM($I199:AJ199)&lt;&gt;1),1/$F199,0),0)</f>
        <v>7.1428571428571425E-2</v>
      </c>
      <c r="AL199" s="8">
        <f>IFERROR(IF(AND($D199&lt;=AL$6,SUM($I199:AK199)&lt;&gt;1),1/$F199,0),0)</f>
        <v>7.1428571428571425E-2</v>
      </c>
      <c r="AM199" s="8">
        <f>IFERROR(IF(AND($D199&lt;=AM$6,SUM($I199:AL199)&lt;&gt;1),1/$F199,0),0)</f>
        <v>0</v>
      </c>
      <c r="AN199" s="8">
        <f>IFERROR(IF(AND($D199&lt;=AN$6,SUM($I199:AM199)&lt;&gt;1),1/$F199,0),0)</f>
        <v>0</v>
      </c>
      <c r="AO199" s="8">
        <f>IFERROR(IF(AND($D199&lt;=AO$6,SUM($I199:AN199)&lt;&gt;1),1/$F199,0),0)</f>
        <v>0</v>
      </c>
      <c r="AP199" s="8">
        <f>IFERROR(IF(AND($D199&lt;=AP$6,SUM($I199:AO199)&lt;&gt;1),1/$F199,0),0)</f>
        <v>0</v>
      </c>
      <c r="AQ199" s="8">
        <f>IFERROR(IF(AND($D199&lt;=AQ$6,SUM($I199:AP199)&lt;&gt;1),1/$F199,0),0)</f>
        <v>0</v>
      </c>
      <c r="AR199" s="8">
        <f>IFERROR(IF(AND($D199&lt;=AR$6,SUM($I199:AQ199)&lt;&gt;1),1/$F199,0),0)</f>
        <v>0</v>
      </c>
      <c r="AS199" s="8">
        <f>IFERROR(IF(AND($D199&lt;=AS$6,SUM($I199:AR199)&lt;&gt;1),1/$F199,0),0)</f>
        <v>0</v>
      </c>
      <c r="AT199" s="8">
        <f>IFERROR(IF(AND($D199&lt;=AT$6,SUM($I199:AS199)&lt;&gt;1),1/$F199,0),0)</f>
        <v>0</v>
      </c>
      <c r="AU199" s="8">
        <f>IFERROR(IF(AND($D199&lt;=AU$6,SUM($I199:AT199)&lt;&gt;1),1/$F199,0),0)</f>
        <v>0</v>
      </c>
      <c r="AV199" s="8">
        <f>IFERROR(IF(AND($D199&lt;=AV$6,SUM($I199:AU199)&lt;&gt;1),1/$F199,0),0)</f>
        <v>0</v>
      </c>
      <c r="AW199" s="8">
        <f>IFERROR(IF(AND($D199&lt;=AW$6,SUM($I199:AV199)&lt;&gt;1),1/$F199,0),0)</f>
        <v>0</v>
      </c>
      <c r="AX199" s="8">
        <f>IFERROR(IF(AND($D199&lt;=AX$6,SUM($I199:AW199)&lt;&gt;1),1/$F199,0),0)</f>
        <v>0</v>
      </c>
      <c r="AY199" s="8">
        <f>IFERROR(IF(AND($D199&lt;=AY$6,SUM($I199:AX199)&lt;&gt;1),1/$F199,0),0)</f>
        <v>0</v>
      </c>
      <c r="AZ199" s="8">
        <f>IFERROR(IF(AND($D199&lt;=AZ$6,SUM($I199:AY199)&lt;&gt;1),1/$F199,0),0)</f>
        <v>0</v>
      </c>
      <c r="BA199" s="8">
        <f>IFERROR(IF(AND($D199&lt;=BA$6,SUM($I199:AZ199)&lt;&gt;1),1/$F199,0),0)</f>
        <v>0</v>
      </c>
      <c r="BB199" s="8">
        <f>IFERROR(IF(AND($D199&lt;=BB$6,SUM($I199:BA199)&lt;&gt;1),1/$F199,0),0)</f>
        <v>0</v>
      </c>
      <c r="BC199" s="8">
        <f>IFERROR(IF(AND($D199&lt;=BC$6,SUM($I199:BB199)&lt;&gt;1),1/$F199,0),0)</f>
        <v>0</v>
      </c>
      <c r="BD199" s="8">
        <f>IFERROR(IF(AND($D199&lt;=BD$6,SUM($I199:BC199)&lt;&gt;1),1/$F199,0),0)</f>
        <v>0</v>
      </c>
      <c r="BE199" s="8">
        <f>IFERROR(IF(AND($D199&lt;=BE$6,SUM($I199:BD199)&lt;&gt;1),1/$F199,0),0)</f>
        <v>0</v>
      </c>
      <c r="BF199" s="8">
        <f>IFERROR(IF(AND($D199&lt;=BF$6,SUM($I199:BE199)&lt;&gt;1),1/$F199,0),0)</f>
        <v>0</v>
      </c>
      <c r="BG199" s="8">
        <f>IFERROR(IF(AND($D199&lt;=BG$6,SUM($I199:BF199)&lt;&gt;1),1/$F199,0),0)</f>
        <v>0</v>
      </c>
      <c r="BH199" s="8">
        <f>IFERROR(IF(AND($D199&lt;=BH$6,SUM($I199:BG199)&lt;&gt;1),1/$F199,0),0)</f>
        <v>0</v>
      </c>
      <c r="BI199" s="8">
        <f>IFERROR(IF(AND($D199&lt;=BI$6,SUM($I199:BH199)&lt;&gt;1),1/$F199,0),0)</f>
        <v>0</v>
      </c>
      <c r="BJ199" s="8">
        <f>IFERROR(IF(AND($D199&lt;=BJ$6,SUM($I199:BI199)&lt;&gt;1),1/$F199,0),0)</f>
        <v>0</v>
      </c>
      <c r="BK199" s="8">
        <f>IFERROR(IF(AND($D199&lt;=BK$6,SUM($I199:BJ199)&lt;&gt;1),1/$F199,0),0)</f>
        <v>0</v>
      </c>
      <c r="BL199" s="8">
        <f>IFERROR(IF(AND($D199&lt;=BL$6,SUM($I199:BK199)&lt;&gt;1),1/$F199,0),0)</f>
        <v>0</v>
      </c>
      <c r="BM199" s="8">
        <f>IFERROR(IF(AND($D199&lt;=BM$6,SUM($I199:BL199)&lt;&gt;1),1/$F199,0),0)</f>
        <v>0</v>
      </c>
      <c r="BN199" s="8">
        <f>IFERROR(IF(AND($D199&lt;=BN$6,SUM($I199:BM199)&lt;&gt;1),1/$F199,0),0)</f>
        <v>0</v>
      </c>
      <c r="BO199" s="8">
        <f>IFERROR(IF(AND($D199&lt;=BO$6,SUM($I199:BN199)&lt;&gt;1),1/$F199,0),0)</f>
        <v>0</v>
      </c>
      <c r="BP199" s="8">
        <f>IFERROR(IF(AND($D199&lt;=BP$6,SUM($I199:BO199)&lt;&gt;1),1/$F199,0),0)</f>
        <v>0</v>
      </c>
      <c r="BQ199" s="8">
        <f>IFERROR(IF(AND($D199&lt;=BQ$6,SUM($I199:BP199)&lt;&gt;1),1/$F199,0),0)</f>
        <v>0</v>
      </c>
      <c r="BR199" s="8">
        <f>IFERROR(IF(AND($D199&lt;=BR$6,SUM($I199:BQ199)&lt;&gt;1),1/$F199,0),0)</f>
        <v>0</v>
      </c>
      <c r="BS199" s="8">
        <f>IFERROR(IF(AND($D199&lt;=BS$6,SUM($I199:BR199)&lt;&gt;1),1/$F199,0),0)</f>
        <v>0</v>
      </c>
      <c r="BT199" s="8">
        <f>IFERROR(IF(AND($D199&lt;=BT$6,SUM($I199:BS199)&lt;&gt;1),1/$F199,0),0)</f>
        <v>0</v>
      </c>
      <c r="BU199" s="8">
        <f>IFERROR(IF(AND($D199&lt;=BU$6,SUM($I199:BT199)&lt;&gt;1),1/$F199,0),0)</f>
        <v>0</v>
      </c>
    </row>
    <row r="200" spans="1:73">
      <c r="A200" s="20"/>
      <c r="B200" s="43"/>
      <c r="C200" s="39"/>
      <c r="D200" s="17"/>
      <c r="E200" s="35"/>
      <c r="F200" s="20"/>
      <c r="G200" s="5"/>
      <c r="H200" s="6"/>
      <c r="I200" s="2" t="s">
        <v>8</v>
      </c>
      <c r="J200" s="9">
        <f t="shared" ref="J200:Y200" si="483">J199*$C199</f>
        <v>0</v>
      </c>
      <c r="K200" s="10">
        <f t="shared" si="483"/>
        <v>0</v>
      </c>
      <c r="L200" s="10">
        <f t="shared" si="483"/>
        <v>0</v>
      </c>
      <c r="M200" s="10">
        <f t="shared" si="483"/>
        <v>0</v>
      </c>
      <c r="N200" s="10">
        <f t="shared" si="483"/>
        <v>0</v>
      </c>
      <c r="O200" s="10">
        <f t="shared" si="483"/>
        <v>0</v>
      </c>
      <c r="P200" s="10">
        <f t="shared" si="483"/>
        <v>0</v>
      </c>
      <c r="Q200" s="10">
        <f t="shared" si="483"/>
        <v>0</v>
      </c>
      <c r="R200" s="10">
        <f t="shared" si="483"/>
        <v>0</v>
      </c>
      <c r="S200" s="10">
        <f t="shared" si="483"/>
        <v>0</v>
      </c>
      <c r="T200" s="10">
        <f t="shared" si="483"/>
        <v>0</v>
      </c>
      <c r="U200" s="10">
        <f t="shared" si="483"/>
        <v>0</v>
      </c>
      <c r="V200" s="10">
        <f t="shared" si="483"/>
        <v>0</v>
      </c>
      <c r="W200" s="10">
        <f t="shared" si="483"/>
        <v>0</v>
      </c>
      <c r="X200" s="10">
        <f t="shared" si="483"/>
        <v>0</v>
      </c>
      <c r="Y200" s="10">
        <f t="shared" si="483"/>
        <v>761941.25714285707</v>
      </c>
      <c r="Z200" s="10">
        <f t="shared" ref="Z200:BK200" si="484">Z199*$C199</f>
        <v>761941.25714285707</v>
      </c>
      <c r="AA200" s="10">
        <f t="shared" si="484"/>
        <v>761941.25714285707</v>
      </c>
      <c r="AB200" s="10">
        <f t="shared" si="484"/>
        <v>761941.25714285707</v>
      </c>
      <c r="AC200" s="10">
        <f t="shared" si="484"/>
        <v>761941.25714285707</v>
      </c>
      <c r="AD200" s="10">
        <f t="shared" si="484"/>
        <v>761941.25714285707</v>
      </c>
      <c r="AE200" s="10">
        <f t="shared" si="484"/>
        <v>761941.25714285707</v>
      </c>
      <c r="AF200" s="10">
        <f t="shared" si="484"/>
        <v>761941.25714285707</v>
      </c>
      <c r="AG200" s="10">
        <f t="shared" si="484"/>
        <v>761941.25714285707</v>
      </c>
      <c r="AH200" s="10">
        <f t="shared" si="484"/>
        <v>761941.25714285707</v>
      </c>
      <c r="AI200" s="10">
        <f t="shared" si="484"/>
        <v>761941.25714285707</v>
      </c>
      <c r="AJ200" s="10">
        <f t="shared" si="484"/>
        <v>761941.25714285707</v>
      </c>
      <c r="AK200" s="10">
        <f t="shared" si="484"/>
        <v>761941.25714285707</v>
      </c>
      <c r="AL200" s="10">
        <f t="shared" si="484"/>
        <v>761941.25714285707</v>
      </c>
      <c r="AM200" s="10">
        <f t="shared" si="484"/>
        <v>0</v>
      </c>
      <c r="AN200" s="10">
        <f t="shared" si="484"/>
        <v>0</v>
      </c>
      <c r="AO200" s="10">
        <f t="shared" si="484"/>
        <v>0</v>
      </c>
      <c r="AP200" s="10">
        <f t="shared" si="484"/>
        <v>0</v>
      </c>
      <c r="AQ200" s="10">
        <f t="shared" si="484"/>
        <v>0</v>
      </c>
      <c r="AR200" s="10">
        <f t="shared" si="484"/>
        <v>0</v>
      </c>
      <c r="AS200" s="10">
        <f t="shared" si="484"/>
        <v>0</v>
      </c>
      <c r="AT200" s="10">
        <f t="shared" si="484"/>
        <v>0</v>
      </c>
      <c r="AU200" s="10">
        <f t="shared" si="484"/>
        <v>0</v>
      </c>
      <c r="AV200" s="10">
        <f t="shared" si="484"/>
        <v>0</v>
      </c>
      <c r="AW200" s="10">
        <f t="shared" si="484"/>
        <v>0</v>
      </c>
      <c r="AX200" s="10">
        <f t="shared" si="484"/>
        <v>0</v>
      </c>
      <c r="AY200" s="10">
        <f t="shared" si="484"/>
        <v>0</v>
      </c>
      <c r="AZ200" s="10">
        <f t="shared" si="484"/>
        <v>0</v>
      </c>
      <c r="BA200" s="10">
        <f t="shared" si="484"/>
        <v>0</v>
      </c>
      <c r="BB200" s="10">
        <f t="shared" si="484"/>
        <v>0</v>
      </c>
      <c r="BC200" s="10">
        <f t="shared" si="484"/>
        <v>0</v>
      </c>
      <c r="BD200" s="10">
        <f t="shared" si="484"/>
        <v>0</v>
      </c>
      <c r="BE200" s="10">
        <f t="shared" si="484"/>
        <v>0</v>
      </c>
      <c r="BF200" s="10">
        <f t="shared" si="484"/>
        <v>0</v>
      </c>
      <c r="BG200" s="10">
        <f t="shared" si="484"/>
        <v>0</v>
      </c>
      <c r="BH200" s="10">
        <f t="shared" si="484"/>
        <v>0</v>
      </c>
      <c r="BI200" s="10">
        <f t="shared" si="484"/>
        <v>0</v>
      </c>
      <c r="BJ200" s="10">
        <f t="shared" si="484"/>
        <v>0</v>
      </c>
      <c r="BK200" s="10">
        <f t="shared" si="484"/>
        <v>0</v>
      </c>
      <c r="BL200" s="10">
        <f t="shared" ref="BL200:BU200" si="485">BL199*$C199</f>
        <v>0</v>
      </c>
      <c r="BM200" s="10">
        <f t="shared" si="485"/>
        <v>0</v>
      </c>
      <c r="BN200" s="10">
        <f t="shared" si="485"/>
        <v>0</v>
      </c>
      <c r="BO200" s="10">
        <f t="shared" si="485"/>
        <v>0</v>
      </c>
      <c r="BP200" s="10">
        <f t="shared" si="485"/>
        <v>0</v>
      </c>
      <c r="BQ200" s="10">
        <f t="shared" si="485"/>
        <v>0</v>
      </c>
      <c r="BR200" s="10">
        <f t="shared" si="485"/>
        <v>0</v>
      </c>
      <c r="BS200" s="10">
        <f t="shared" si="485"/>
        <v>0</v>
      </c>
      <c r="BT200" s="10">
        <f t="shared" si="485"/>
        <v>0</v>
      </c>
      <c r="BU200" s="10">
        <f t="shared" si="485"/>
        <v>0</v>
      </c>
    </row>
    <row r="201" spans="1:73">
      <c r="A201" s="19" t="s">
        <v>189</v>
      </c>
      <c r="B201" s="42" t="s">
        <v>190</v>
      </c>
      <c r="C201" s="38"/>
      <c r="D201" s="16">
        <f>EDATE(D$7,E201)</f>
        <v>45383</v>
      </c>
      <c r="E201" s="34">
        <v>7</v>
      </c>
      <c r="F201" s="19">
        <v>3</v>
      </c>
      <c r="G201" s="3">
        <f t="shared" ref="G201" si="486">IF(F201&lt;&gt;"",H201-D201,"")</f>
        <v>121</v>
      </c>
      <c r="H201" s="4">
        <f t="shared" ref="H201" si="487">IFERROR(EOMONTH(D201,F201),"")</f>
        <v>45504</v>
      </c>
      <c r="I201" s="1" t="s">
        <v>7</v>
      </c>
      <c r="J201" s="7">
        <v>0</v>
      </c>
      <c r="K201" s="8">
        <f>IFERROR(IF(AND($D201&lt;=K$6,SUM($I201:J201)&lt;&gt;1),1/$F201,0),0)</f>
        <v>0</v>
      </c>
      <c r="L201" s="8">
        <f>IFERROR(IF(AND($D201&lt;=L$6,SUM($I201:K201)&lt;&gt;1),1/$F201,0),0)</f>
        <v>0</v>
      </c>
      <c r="M201" s="8">
        <f>IFERROR(IF(AND($D201&lt;=M$6,SUM($I201:L201)&lt;&gt;1),1/$F201,0),0)</f>
        <v>0</v>
      </c>
      <c r="N201" s="8">
        <f>IFERROR(IF(AND($D201&lt;=N$6,SUM($I201:M201)&lt;&gt;1),1/$F201,0),0)</f>
        <v>0</v>
      </c>
      <c r="O201" s="8">
        <f>IFERROR(IF(AND($D201&lt;=O$6,SUM($I201:N201)&lt;&gt;1),1/$F201,0),0)</f>
        <v>0</v>
      </c>
      <c r="P201" s="8">
        <f>IFERROR(IF(AND($D201&lt;=P$6,SUM($I201:O201)&lt;&gt;1),1/$F201,0),0)</f>
        <v>0</v>
      </c>
      <c r="Q201" s="8">
        <f>IFERROR(IF(AND($D201&lt;=Q$6,SUM($I201:P201)&lt;&gt;1),1/$F201,0),0)</f>
        <v>0</v>
      </c>
      <c r="R201" s="8">
        <f>IFERROR(IF(AND($D201&lt;=R$6,SUM($I201:Q201)&lt;&gt;1),1/$F201,0),0)</f>
        <v>0.33333333333333331</v>
      </c>
      <c r="S201" s="8">
        <f>IFERROR(IF(AND($D201&lt;=S$6,SUM($I201:R201)&lt;&gt;1),1/$F201,0),0)</f>
        <v>0.33333333333333331</v>
      </c>
      <c r="T201" s="8">
        <f>IFERROR(IF(AND($D201&lt;=T$6,SUM($I201:S201)&lt;&gt;1),1/$F201,0),0)</f>
        <v>0.33333333333333331</v>
      </c>
      <c r="U201" s="8">
        <f>IFERROR(IF(AND($D201&lt;=U$6,SUM($I201:T201)&lt;&gt;1),1/$F201,0),0)</f>
        <v>0</v>
      </c>
      <c r="V201" s="8">
        <f>IFERROR(IF(AND($D201&lt;=V$6,SUM($I201:U201)&lt;&gt;1),1/$F201,0),0)</f>
        <v>0</v>
      </c>
      <c r="W201" s="8">
        <f>IFERROR(IF(AND($D201&lt;=W$6,SUM($I201:V201)&lt;&gt;1),1/$F201,0),0)</f>
        <v>0</v>
      </c>
      <c r="X201" s="8">
        <f>IFERROR(IF(AND($D201&lt;=X$6,SUM($I201:W201)&lt;&gt;1),1/$F201,0),0)</f>
        <v>0</v>
      </c>
      <c r="Y201" s="8">
        <f>IFERROR(IF(AND($D201&lt;=Y$6,SUM($I201:X201)&lt;&gt;1),1/$F201,0),0)</f>
        <v>0</v>
      </c>
      <c r="Z201" s="8">
        <f>IFERROR(IF(AND($D201&lt;=Z$6,SUM($I201:Y201)&lt;&gt;1),1/$F201,0),0)</f>
        <v>0</v>
      </c>
      <c r="AA201" s="8">
        <f>IFERROR(IF(AND($D201&lt;=AA$6,SUM($I201:Z201)&lt;&gt;1),1/$F201,0),0)</f>
        <v>0</v>
      </c>
      <c r="AB201" s="8">
        <f>IFERROR(IF(AND($D201&lt;=AB$6,SUM($I201:AA201)&lt;&gt;1),1/$F201,0),0)</f>
        <v>0</v>
      </c>
      <c r="AC201" s="8">
        <f>IFERROR(IF(AND($D201&lt;=AC$6,SUM($I201:AB201)&lt;&gt;1),1/$F201,0),0)</f>
        <v>0</v>
      </c>
      <c r="AD201" s="8">
        <f>IFERROR(IF(AND($D201&lt;=AD$6,SUM($I201:AC201)&lt;&gt;1),1/$F201,0),0)</f>
        <v>0</v>
      </c>
      <c r="AE201" s="8">
        <f>IFERROR(IF(AND($D201&lt;=AE$6,SUM($I201:AD201)&lt;&gt;1),1/$F201,0),0)</f>
        <v>0</v>
      </c>
      <c r="AF201" s="8">
        <f>IFERROR(IF(AND($D201&lt;=AF$6,SUM($I201:AE201)&lt;&gt;1),1/$F201,0),0)</f>
        <v>0</v>
      </c>
      <c r="AG201" s="8">
        <f>IFERROR(IF(AND($D201&lt;=AG$6,SUM($I201:AF201)&lt;&gt;1),1/$F201,0),0)</f>
        <v>0</v>
      </c>
      <c r="AH201" s="8">
        <f>IFERROR(IF(AND($D201&lt;=AH$6,SUM($I201:AG201)&lt;&gt;1),1/$F201,0),0)</f>
        <v>0</v>
      </c>
      <c r="AI201" s="8">
        <f>IFERROR(IF(AND($D201&lt;=AI$6,SUM($I201:AH201)&lt;&gt;1),1/$F201,0),0)</f>
        <v>0</v>
      </c>
      <c r="AJ201" s="8">
        <f>IFERROR(IF(AND($D201&lt;=AJ$6,SUM($I201:AI201)&lt;&gt;1),1/$F201,0),0)</f>
        <v>0</v>
      </c>
      <c r="AK201" s="8">
        <f>IFERROR(IF(AND($D201&lt;=AK$6,SUM($I201:AJ201)&lt;&gt;1),1/$F201,0),0)</f>
        <v>0</v>
      </c>
      <c r="AL201" s="8">
        <f>IFERROR(IF(AND($D201&lt;=AL$6,SUM($I201:AK201)&lt;&gt;1),1/$F201,0),0)</f>
        <v>0</v>
      </c>
      <c r="AM201" s="8">
        <f>IFERROR(IF(AND($D201&lt;=AM$6,SUM($I201:AL201)&lt;&gt;1),1/$F201,0),0)</f>
        <v>0</v>
      </c>
      <c r="AN201" s="8">
        <f>IFERROR(IF(AND($D201&lt;=AN$6,SUM($I201:AM201)&lt;&gt;1),1/$F201,0),0)</f>
        <v>0</v>
      </c>
      <c r="AO201" s="8">
        <f>IFERROR(IF(AND($D201&lt;=AO$6,SUM($I201:AN201)&lt;&gt;1),1/$F201,0),0)</f>
        <v>0</v>
      </c>
      <c r="AP201" s="8">
        <f>IFERROR(IF(AND($D201&lt;=AP$6,SUM($I201:AO201)&lt;&gt;1),1/$F201,0),0)</f>
        <v>0</v>
      </c>
      <c r="AQ201" s="8">
        <f>IFERROR(IF(AND($D201&lt;=AQ$6,SUM($I201:AP201)&lt;&gt;1),1/$F201,0),0)</f>
        <v>0</v>
      </c>
      <c r="AR201" s="8">
        <f>IFERROR(IF(AND($D201&lt;=AR$6,SUM($I201:AQ201)&lt;&gt;1),1/$F201,0),0)</f>
        <v>0</v>
      </c>
      <c r="AS201" s="8">
        <f>IFERROR(IF(AND($D201&lt;=AS$6,SUM($I201:AR201)&lt;&gt;1),1/$F201,0),0)</f>
        <v>0</v>
      </c>
      <c r="AT201" s="8">
        <f>IFERROR(IF(AND($D201&lt;=AT$6,SUM($I201:AS201)&lt;&gt;1),1/$F201,0),0)</f>
        <v>0</v>
      </c>
      <c r="AU201" s="8">
        <f>IFERROR(IF(AND($D201&lt;=AU$6,SUM($I201:AT201)&lt;&gt;1),1/$F201,0),0)</f>
        <v>0</v>
      </c>
      <c r="AV201" s="8">
        <f>IFERROR(IF(AND($D201&lt;=AV$6,SUM($I201:AU201)&lt;&gt;1),1/$F201,0),0)</f>
        <v>0</v>
      </c>
      <c r="AW201" s="8">
        <f>IFERROR(IF(AND($D201&lt;=AW$6,SUM($I201:AV201)&lt;&gt;1),1/$F201,0),0)</f>
        <v>0</v>
      </c>
      <c r="AX201" s="8">
        <f>IFERROR(IF(AND($D201&lt;=AX$6,SUM($I201:AW201)&lt;&gt;1),1/$F201,0),0)</f>
        <v>0</v>
      </c>
      <c r="AY201" s="8">
        <f>IFERROR(IF(AND($D201&lt;=AY$6,SUM($I201:AX201)&lt;&gt;1),1/$F201,0),0)</f>
        <v>0</v>
      </c>
      <c r="AZ201" s="8">
        <f>IFERROR(IF(AND($D201&lt;=AZ$6,SUM($I201:AY201)&lt;&gt;1),1/$F201,0),0)</f>
        <v>0</v>
      </c>
      <c r="BA201" s="8">
        <f>IFERROR(IF(AND($D201&lt;=BA$6,SUM($I201:AZ201)&lt;&gt;1),1/$F201,0),0)</f>
        <v>0</v>
      </c>
      <c r="BB201" s="8">
        <f>IFERROR(IF(AND($D201&lt;=BB$6,SUM($I201:BA201)&lt;&gt;1),1/$F201,0),0)</f>
        <v>0</v>
      </c>
      <c r="BC201" s="8">
        <f>IFERROR(IF(AND($D201&lt;=BC$6,SUM($I201:BB201)&lt;&gt;1),1/$F201,0),0)</f>
        <v>0</v>
      </c>
      <c r="BD201" s="8">
        <f>IFERROR(IF(AND($D201&lt;=BD$6,SUM($I201:BC201)&lt;&gt;1),1/$F201,0),0)</f>
        <v>0</v>
      </c>
      <c r="BE201" s="8">
        <f>IFERROR(IF(AND($D201&lt;=BE$6,SUM($I201:BD201)&lt;&gt;1),1/$F201,0),0)</f>
        <v>0</v>
      </c>
      <c r="BF201" s="8">
        <f>IFERROR(IF(AND($D201&lt;=BF$6,SUM($I201:BE201)&lt;&gt;1),1/$F201,0),0)</f>
        <v>0</v>
      </c>
      <c r="BG201" s="8">
        <f>IFERROR(IF(AND($D201&lt;=BG$6,SUM($I201:BF201)&lt;&gt;1),1/$F201,0),0)</f>
        <v>0</v>
      </c>
      <c r="BH201" s="8">
        <f>IFERROR(IF(AND($D201&lt;=BH$6,SUM($I201:BG201)&lt;&gt;1),1/$F201,0),0)</f>
        <v>0</v>
      </c>
      <c r="BI201" s="8">
        <f>IFERROR(IF(AND($D201&lt;=BI$6,SUM($I201:BH201)&lt;&gt;1),1/$F201,0),0)</f>
        <v>0</v>
      </c>
      <c r="BJ201" s="8">
        <f>IFERROR(IF(AND($D201&lt;=BJ$6,SUM($I201:BI201)&lt;&gt;1),1/$F201,0),0)</f>
        <v>0</v>
      </c>
      <c r="BK201" s="8">
        <f>IFERROR(IF(AND($D201&lt;=BK$6,SUM($I201:BJ201)&lt;&gt;1),1/$F201,0),0)</f>
        <v>0</v>
      </c>
      <c r="BL201" s="8">
        <f>IFERROR(IF(AND($D201&lt;=BL$6,SUM($I201:BK201)&lt;&gt;1),1/$F201,0),0)</f>
        <v>0</v>
      </c>
      <c r="BM201" s="8">
        <f>IFERROR(IF(AND($D201&lt;=BM$6,SUM($I201:BL201)&lt;&gt;1),1/$F201,0),0)</f>
        <v>0</v>
      </c>
      <c r="BN201" s="8">
        <f>IFERROR(IF(AND($D201&lt;=BN$6,SUM($I201:BM201)&lt;&gt;1),1/$F201,0),0)</f>
        <v>0</v>
      </c>
      <c r="BO201" s="8">
        <f>IFERROR(IF(AND($D201&lt;=BO$6,SUM($I201:BN201)&lt;&gt;1),1/$F201,0),0)</f>
        <v>0</v>
      </c>
      <c r="BP201" s="8">
        <f>IFERROR(IF(AND($D201&lt;=BP$6,SUM($I201:BO201)&lt;&gt;1),1/$F201,0),0)</f>
        <v>0</v>
      </c>
      <c r="BQ201" s="8">
        <f>IFERROR(IF(AND($D201&lt;=BQ$6,SUM($I201:BP201)&lt;&gt;1),1/$F201,0),0)</f>
        <v>0</v>
      </c>
      <c r="BR201" s="8">
        <f>IFERROR(IF(AND($D201&lt;=BR$6,SUM($I201:BQ201)&lt;&gt;1),1/$F201,0),0)</f>
        <v>0</v>
      </c>
      <c r="BS201" s="8">
        <f>IFERROR(IF(AND($D201&lt;=BS$6,SUM($I201:BR201)&lt;&gt;1),1/$F201,0),0)</f>
        <v>0</v>
      </c>
      <c r="BT201" s="8">
        <f>IFERROR(IF(AND($D201&lt;=BT$6,SUM($I201:BS201)&lt;&gt;1),1/$F201,0),0)</f>
        <v>0</v>
      </c>
      <c r="BU201" s="8">
        <f>IFERROR(IF(AND($D201&lt;=BU$6,SUM($I201:BT201)&lt;&gt;1),1/$F201,0),0)</f>
        <v>0</v>
      </c>
    </row>
    <row r="202" spans="1:73">
      <c r="A202" s="19"/>
      <c r="B202" s="42"/>
      <c r="C202" s="38"/>
      <c r="D202" s="16"/>
      <c r="E202" s="34"/>
      <c r="F202" s="19"/>
      <c r="G202" s="5"/>
      <c r="H202" s="6"/>
      <c r="I202" s="2" t="s">
        <v>8</v>
      </c>
      <c r="J202" s="9">
        <f t="shared" ref="J202:Y202" si="488">J201*$C201</f>
        <v>0</v>
      </c>
      <c r="K202" s="10">
        <f t="shared" si="488"/>
        <v>0</v>
      </c>
      <c r="L202" s="10">
        <f t="shared" si="488"/>
        <v>0</v>
      </c>
      <c r="M202" s="10">
        <f t="shared" si="488"/>
        <v>0</v>
      </c>
      <c r="N202" s="10">
        <f t="shared" si="488"/>
        <v>0</v>
      </c>
      <c r="O202" s="10">
        <f t="shared" si="488"/>
        <v>0</v>
      </c>
      <c r="P202" s="10">
        <f t="shared" si="488"/>
        <v>0</v>
      </c>
      <c r="Q202" s="10">
        <f t="shared" si="488"/>
        <v>0</v>
      </c>
      <c r="R202" s="10">
        <f t="shared" si="488"/>
        <v>0</v>
      </c>
      <c r="S202" s="10">
        <f t="shared" si="488"/>
        <v>0</v>
      </c>
      <c r="T202" s="10">
        <f t="shared" si="488"/>
        <v>0</v>
      </c>
      <c r="U202" s="10">
        <f t="shared" si="488"/>
        <v>0</v>
      </c>
      <c r="V202" s="10">
        <f t="shared" si="488"/>
        <v>0</v>
      </c>
      <c r="W202" s="10">
        <f t="shared" si="488"/>
        <v>0</v>
      </c>
      <c r="X202" s="10">
        <f t="shared" si="488"/>
        <v>0</v>
      </c>
      <c r="Y202" s="10">
        <f t="shared" si="488"/>
        <v>0</v>
      </c>
      <c r="Z202" s="10">
        <f t="shared" ref="Z202:BK202" si="489">Z201*$C201</f>
        <v>0</v>
      </c>
      <c r="AA202" s="10">
        <f t="shared" si="489"/>
        <v>0</v>
      </c>
      <c r="AB202" s="10">
        <f t="shared" si="489"/>
        <v>0</v>
      </c>
      <c r="AC202" s="10">
        <f t="shared" si="489"/>
        <v>0</v>
      </c>
      <c r="AD202" s="10">
        <f t="shared" si="489"/>
        <v>0</v>
      </c>
      <c r="AE202" s="10">
        <f t="shared" si="489"/>
        <v>0</v>
      </c>
      <c r="AF202" s="10">
        <f t="shared" si="489"/>
        <v>0</v>
      </c>
      <c r="AG202" s="10">
        <f t="shared" si="489"/>
        <v>0</v>
      </c>
      <c r="AH202" s="10">
        <f t="shared" si="489"/>
        <v>0</v>
      </c>
      <c r="AI202" s="10">
        <f t="shared" si="489"/>
        <v>0</v>
      </c>
      <c r="AJ202" s="10">
        <f t="shared" si="489"/>
        <v>0</v>
      </c>
      <c r="AK202" s="10">
        <f t="shared" si="489"/>
        <v>0</v>
      </c>
      <c r="AL202" s="10">
        <f t="shared" si="489"/>
        <v>0</v>
      </c>
      <c r="AM202" s="10">
        <f t="shared" si="489"/>
        <v>0</v>
      </c>
      <c r="AN202" s="10">
        <f t="shared" si="489"/>
        <v>0</v>
      </c>
      <c r="AO202" s="10">
        <f t="shared" si="489"/>
        <v>0</v>
      </c>
      <c r="AP202" s="10">
        <f t="shared" si="489"/>
        <v>0</v>
      </c>
      <c r="AQ202" s="10">
        <f t="shared" si="489"/>
        <v>0</v>
      </c>
      <c r="AR202" s="10">
        <f t="shared" si="489"/>
        <v>0</v>
      </c>
      <c r="AS202" s="10">
        <f t="shared" si="489"/>
        <v>0</v>
      </c>
      <c r="AT202" s="10">
        <f t="shared" si="489"/>
        <v>0</v>
      </c>
      <c r="AU202" s="10">
        <f t="shared" si="489"/>
        <v>0</v>
      </c>
      <c r="AV202" s="10">
        <f t="shared" si="489"/>
        <v>0</v>
      </c>
      <c r="AW202" s="10">
        <f t="shared" si="489"/>
        <v>0</v>
      </c>
      <c r="AX202" s="10">
        <f t="shared" si="489"/>
        <v>0</v>
      </c>
      <c r="AY202" s="10">
        <f t="shared" si="489"/>
        <v>0</v>
      </c>
      <c r="AZ202" s="10">
        <f t="shared" si="489"/>
        <v>0</v>
      </c>
      <c r="BA202" s="10">
        <f t="shared" si="489"/>
        <v>0</v>
      </c>
      <c r="BB202" s="10">
        <f t="shared" si="489"/>
        <v>0</v>
      </c>
      <c r="BC202" s="10">
        <f t="shared" si="489"/>
        <v>0</v>
      </c>
      <c r="BD202" s="10">
        <f t="shared" si="489"/>
        <v>0</v>
      </c>
      <c r="BE202" s="10">
        <f t="shared" si="489"/>
        <v>0</v>
      </c>
      <c r="BF202" s="10">
        <f t="shared" si="489"/>
        <v>0</v>
      </c>
      <c r="BG202" s="10">
        <f t="shared" si="489"/>
        <v>0</v>
      </c>
      <c r="BH202" s="10">
        <f t="shared" si="489"/>
        <v>0</v>
      </c>
      <c r="BI202" s="10">
        <f t="shared" si="489"/>
        <v>0</v>
      </c>
      <c r="BJ202" s="10">
        <f t="shared" si="489"/>
        <v>0</v>
      </c>
      <c r="BK202" s="10">
        <f t="shared" si="489"/>
        <v>0</v>
      </c>
      <c r="BL202" s="10">
        <f t="shared" ref="BL202:BU202" si="490">BL201*$C201</f>
        <v>0</v>
      </c>
      <c r="BM202" s="10">
        <f t="shared" si="490"/>
        <v>0</v>
      </c>
      <c r="BN202" s="10">
        <f t="shared" si="490"/>
        <v>0</v>
      </c>
      <c r="BO202" s="10">
        <f t="shared" si="490"/>
        <v>0</v>
      </c>
      <c r="BP202" s="10">
        <f t="shared" si="490"/>
        <v>0</v>
      </c>
      <c r="BQ202" s="10">
        <f t="shared" si="490"/>
        <v>0</v>
      </c>
      <c r="BR202" s="10">
        <f t="shared" si="490"/>
        <v>0</v>
      </c>
      <c r="BS202" s="10">
        <f t="shared" si="490"/>
        <v>0</v>
      </c>
      <c r="BT202" s="10">
        <f t="shared" si="490"/>
        <v>0</v>
      </c>
      <c r="BU202" s="10">
        <f t="shared" si="490"/>
        <v>0</v>
      </c>
    </row>
    <row r="203" spans="1:73">
      <c r="A203" s="20" t="s">
        <v>191</v>
      </c>
      <c r="B203" s="43" t="s">
        <v>192</v>
      </c>
      <c r="C203" s="39">
        <f>VLOOKUP(A203,'Resumo Eventograma'!A:E,5,FALSE)</f>
        <v>4252871.16</v>
      </c>
      <c r="D203" s="17">
        <f>EDATE(D$7,E203)</f>
        <v>45505</v>
      </c>
      <c r="E203" s="35">
        <v>11</v>
      </c>
      <c r="F203" s="20">
        <v>3</v>
      </c>
      <c r="G203" s="3">
        <f t="shared" ref="G203" si="491">IF(F203&lt;&gt;"",H203-D203,"")</f>
        <v>121</v>
      </c>
      <c r="H203" s="4">
        <f t="shared" ref="H203" si="492">IFERROR(EOMONTH(D203,F203),"")</f>
        <v>45626</v>
      </c>
      <c r="I203" s="1" t="s">
        <v>7</v>
      </c>
      <c r="J203" s="7">
        <v>0</v>
      </c>
      <c r="K203" s="8">
        <f>IFERROR(IF(AND($D203&lt;=K$6,SUM($I203:J203)&lt;&gt;1),1/$F203,0),0)</f>
        <v>0</v>
      </c>
      <c r="L203" s="8">
        <f>IFERROR(IF(AND($D203&lt;=L$6,SUM($I203:K203)&lt;&gt;1),1/$F203,0),0)</f>
        <v>0</v>
      </c>
      <c r="M203" s="8">
        <f>IFERROR(IF(AND($D203&lt;=M$6,SUM($I203:L203)&lt;&gt;1),1/$F203,0),0)</f>
        <v>0</v>
      </c>
      <c r="N203" s="8">
        <f>IFERROR(IF(AND($D203&lt;=N$6,SUM($I203:M203)&lt;&gt;1),1/$F203,0),0)</f>
        <v>0</v>
      </c>
      <c r="O203" s="8">
        <f>IFERROR(IF(AND($D203&lt;=O$6,SUM($I203:N203)&lt;&gt;1),1/$F203,0),0)</f>
        <v>0</v>
      </c>
      <c r="P203" s="8">
        <f>IFERROR(IF(AND($D203&lt;=P$6,SUM($I203:O203)&lt;&gt;1),1/$F203,0),0)</f>
        <v>0</v>
      </c>
      <c r="Q203" s="8">
        <f>IFERROR(IF(AND($D203&lt;=Q$6,SUM($I203:P203)&lt;&gt;1),1/$F203,0),0)</f>
        <v>0</v>
      </c>
      <c r="R203" s="8">
        <f>IFERROR(IF(AND($D203&lt;=R$6,SUM($I203:Q203)&lt;&gt;1),1/$F203,0),0)</f>
        <v>0</v>
      </c>
      <c r="S203" s="8">
        <f>IFERROR(IF(AND($D203&lt;=S$6,SUM($I203:R203)&lt;&gt;1),1/$F203,0),0)</f>
        <v>0</v>
      </c>
      <c r="T203" s="8">
        <f>IFERROR(IF(AND($D203&lt;=T$6,SUM($I203:S203)&lt;&gt;1),1/$F203,0),0)</f>
        <v>0</v>
      </c>
      <c r="U203" s="8">
        <f>IFERROR(IF(AND($D203&lt;=U$6,SUM($I203:T203)&lt;&gt;1),1/$F203,0),0)</f>
        <v>0</v>
      </c>
      <c r="V203" s="8">
        <f>IFERROR(IF(AND($D203&lt;=V$6,SUM($I203:U203)&lt;&gt;1),1/$F203,0),0)</f>
        <v>0.33333333333333331</v>
      </c>
      <c r="W203" s="8">
        <f>IFERROR(IF(AND($D203&lt;=W$6,SUM($I203:V203)&lt;&gt;1),1/$F203,0),0)</f>
        <v>0.33333333333333331</v>
      </c>
      <c r="X203" s="8">
        <f>IFERROR(IF(AND($D203&lt;=X$6,SUM($I203:W203)&lt;&gt;1),1/$F203,0),0)</f>
        <v>0.33333333333333331</v>
      </c>
      <c r="Y203" s="8">
        <f>IFERROR(IF(AND($D203&lt;=Y$6,SUM($I203:X203)&lt;&gt;1),1/$F203,0),0)</f>
        <v>0</v>
      </c>
      <c r="Z203" s="8">
        <f>IFERROR(IF(AND($D203&lt;=Z$6,SUM($I203:Y203)&lt;&gt;1),1/$F203,0),0)</f>
        <v>0</v>
      </c>
      <c r="AA203" s="8">
        <f>IFERROR(IF(AND($D203&lt;=AA$6,SUM($I203:Z203)&lt;&gt;1),1/$F203,0),0)</f>
        <v>0</v>
      </c>
      <c r="AB203" s="8">
        <f>IFERROR(IF(AND($D203&lt;=AB$6,SUM($I203:AA203)&lt;&gt;1),1/$F203,0),0)</f>
        <v>0</v>
      </c>
      <c r="AC203" s="8">
        <f>IFERROR(IF(AND($D203&lt;=AC$6,SUM($I203:AB203)&lt;&gt;1),1/$F203,0),0)</f>
        <v>0</v>
      </c>
      <c r="AD203" s="8">
        <f>IFERROR(IF(AND($D203&lt;=AD$6,SUM($I203:AC203)&lt;&gt;1),1/$F203,0),0)</f>
        <v>0</v>
      </c>
      <c r="AE203" s="8">
        <f>IFERROR(IF(AND($D203&lt;=AE$6,SUM($I203:AD203)&lt;&gt;1),1/$F203,0),0)</f>
        <v>0</v>
      </c>
      <c r="AF203" s="8">
        <f>IFERROR(IF(AND($D203&lt;=AF$6,SUM($I203:AE203)&lt;&gt;1),1/$F203,0),0)</f>
        <v>0</v>
      </c>
      <c r="AG203" s="8">
        <f>IFERROR(IF(AND($D203&lt;=AG$6,SUM($I203:AF203)&lt;&gt;1),1/$F203,0),0)</f>
        <v>0</v>
      </c>
      <c r="AH203" s="8">
        <f>IFERROR(IF(AND($D203&lt;=AH$6,SUM($I203:AG203)&lt;&gt;1),1/$F203,0),0)</f>
        <v>0</v>
      </c>
      <c r="AI203" s="8">
        <f>IFERROR(IF(AND($D203&lt;=AI$6,SUM($I203:AH203)&lt;&gt;1),1/$F203,0),0)</f>
        <v>0</v>
      </c>
      <c r="AJ203" s="8">
        <f>IFERROR(IF(AND($D203&lt;=AJ$6,SUM($I203:AI203)&lt;&gt;1),1/$F203,0),0)</f>
        <v>0</v>
      </c>
      <c r="AK203" s="8">
        <f>IFERROR(IF(AND($D203&lt;=AK$6,SUM($I203:AJ203)&lt;&gt;1),1/$F203,0),0)</f>
        <v>0</v>
      </c>
      <c r="AL203" s="8">
        <f>IFERROR(IF(AND($D203&lt;=AL$6,SUM($I203:AK203)&lt;&gt;1),1/$F203,0),0)</f>
        <v>0</v>
      </c>
      <c r="AM203" s="8">
        <f>IFERROR(IF(AND($D203&lt;=AM$6,SUM($I203:AL203)&lt;&gt;1),1/$F203,0),0)</f>
        <v>0</v>
      </c>
      <c r="AN203" s="8">
        <f>IFERROR(IF(AND($D203&lt;=AN$6,SUM($I203:AM203)&lt;&gt;1),1/$F203,0),0)</f>
        <v>0</v>
      </c>
      <c r="AO203" s="8">
        <f>IFERROR(IF(AND($D203&lt;=AO$6,SUM($I203:AN203)&lt;&gt;1),1/$F203,0),0)</f>
        <v>0</v>
      </c>
      <c r="AP203" s="8">
        <f>IFERROR(IF(AND($D203&lt;=AP$6,SUM($I203:AO203)&lt;&gt;1),1/$F203,0),0)</f>
        <v>0</v>
      </c>
      <c r="AQ203" s="8">
        <f>IFERROR(IF(AND($D203&lt;=AQ$6,SUM($I203:AP203)&lt;&gt;1),1/$F203,0),0)</f>
        <v>0</v>
      </c>
      <c r="AR203" s="8">
        <f>IFERROR(IF(AND($D203&lt;=AR$6,SUM($I203:AQ203)&lt;&gt;1),1/$F203,0),0)</f>
        <v>0</v>
      </c>
      <c r="AS203" s="8">
        <f>IFERROR(IF(AND($D203&lt;=AS$6,SUM($I203:AR203)&lt;&gt;1),1/$F203,0),0)</f>
        <v>0</v>
      </c>
      <c r="AT203" s="8">
        <f>IFERROR(IF(AND($D203&lt;=AT$6,SUM($I203:AS203)&lt;&gt;1),1/$F203,0),0)</f>
        <v>0</v>
      </c>
      <c r="AU203" s="8">
        <f>IFERROR(IF(AND($D203&lt;=AU$6,SUM($I203:AT203)&lt;&gt;1),1/$F203,0),0)</f>
        <v>0</v>
      </c>
      <c r="AV203" s="8">
        <f>IFERROR(IF(AND($D203&lt;=AV$6,SUM($I203:AU203)&lt;&gt;1),1/$F203,0),0)</f>
        <v>0</v>
      </c>
      <c r="AW203" s="8">
        <f>IFERROR(IF(AND($D203&lt;=AW$6,SUM($I203:AV203)&lt;&gt;1),1/$F203,0),0)</f>
        <v>0</v>
      </c>
      <c r="AX203" s="8">
        <f>IFERROR(IF(AND($D203&lt;=AX$6,SUM($I203:AW203)&lt;&gt;1),1/$F203,0),0)</f>
        <v>0</v>
      </c>
      <c r="AY203" s="8">
        <f>IFERROR(IF(AND($D203&lt;=AY$6,SUM($I203:AX203)&lt;&gt;1),1/$F203,0),0)</f>
        <v>0</v>
      </c>
      <c r="AZ203" s="8">
        <f>IFERROR(IF(AND($D203&lt;=AZ$6,SUM($I203:AY203)&lt;&gt;1),1/$F203,0),0)</f>
        <v>0</v>
      </c>
      <c r="BA203" s="8">
        <f>IFERROR(IF(AND($D203&lt;=BA$6,SUM($I203:AZ203)&lt;&gt;1),1/$F203,0),0)</f>
        <v>0</v>
      </c>
      <c r="BB203" s="8">
        <f>IFERROR(IF(AND($D203&lt;=BB$6,SUM($I203:BA203)&lt;&gt;1),1/$F203,0),0)</f>
        <v>0</v>
      </c>
      <c r="BC203" s="8">
        <f>IFERROR(IF(AND($D203&lt;=BC$6,SUM($I203:BB203)&lt;&gt;1),1/$F203,0),0)</f>
        <v>0</v>
      </c>
      <c r="BD203" s="8">
        <f>IFERROR(IF(AND($D203&lt;=BD$6,SUM($I203:BC203)&lt;&gt;1),1/$F203,0),0)</f>
        <v>0</v>
      </c>
      <c r="BE203" s="8">
        <f>IFERROR(IF(AND($D203&lt;=BE$6,SUM($I203:BD203)&lt;&gt;1),1/$F203,0),0)</f>
        <v>0</v>
      </c>
      <c r="BF203" s="8">
        <f>IFERROR(IF(AND($D203&lt;=BF$6,SUM($I203:BE203)&lt;&gt;1),1/$F203,0),0)</f>
        <v>0</v>
      </c>
      <c r="BG203" s="8">
        <f>IFERROR(IF(AND($D203&lt;=BG$6,SUM($I203:BF203)&lt;&gt;1),1/$F203,0),0)</f>
        <v>0</v>
      </c>
      <c r="BH203" s="8">
        <f>IFERROR(IF(AND($D203&lt;=BH$6,SUM($I203:BG203)&lt;&gt;1),1/$F203,0),0)</f>
        <v>0</v>
      </c>
      <c r="BI203" s="8">
        <f>IFERROR(IF(AND($D203&lt;=BI$6,SUM($I203:BH203)&lt;&gt;1),1/$F203,0),0)</f>
        <v>0</v>
      </c>
      <c r="BJ203" s="8">
        <f>IFERROR(IF(AND($D203&lt;=BJ$6,SUM($I203:BI203)&lt;&gt;1),1/$F203,0),0)</f>
        <v>0</v>
      </c>
      <c r="BK203" s="8">
        <f>IFERROR(IF(AND($D203&lt;=BK$6,SUM($I203:BJ203)&lt;&gt;1),1/$F203,0),0)</f>
        <v>0</v>
      </c>
      <c r="BL203" s="8">
        <f>IFERROR(IF(AND($D203&lt;=BL$6,SUM($I203:BK203)&lt;&gt;1),1/$F203,0),0)</f>
        <v>0</v>
      </c>
      <c r="BM203" s="8">
        <f>IFERROR(IF(AND($D203&lt;=BM$6,SUM($I203:BL203)&lt;&gt;1),1/$F203,0),0)</f>
        <v>0</v>
      </c>
      <c r="BN203" s="8">
        <f>IFERROR(IF(AND($D203&lt;=BN$6,SUM($I203:BM203)&lt;&gt;1),1/$F203,0),0)</f>
        <v>0</v>
      </c>
      <c r="BO203" s="8">
        <f>IFERROR(IF(AND($D203&lt;=BO$6,SUM($I203:BN203)&lt;&gt;1),1/$F203,0),0)</f>
        <v>0</v>
      </c>
      <c r="BP203" s="8">
        <f>IFERROR(IF(AND($D203&lt;=BP$6,SUM($I203:BO203)&lt;&gt;1),1/$F203,0),0)</f>
        <v>0</v>
      </c>
      <c r="BQ203" s="8">
        <f>IFERROR(IF(AND($D203&lt;=BQ$6,SUM($I203:BP203)&lt;&gt;1),1/$F203,0),0)</f>
        <v>0</v>
      </c>
      <c r="BR203" s="8">
        <f>IFERROR(IF(AND($D203&lt;=BR$6,SUM($I203:BQ203)&lt;&gt;1),1/$F203,0),0)</f>
        <v>0</v>
      </c>
      <c r="BS203" s="8">
        <f>IFERROR(IF(AND($D203&lt;=BS$6,SUM($I203:BR203)&lt;&gt;1),1/$F203,0),0)</f>
        <v>0</v>
      </c>
      <c r="BT203" s="8">
        <f>IFERROR(IF(AND($D203&lt;=BT$6,SUM($I203:BS203)&lt;&gt;1),1/$F203,0),0)</f>
        <v>0</v>
      </c>
      <c r="BU203" s="8">
        <f>IFERROR(IF(AND($D203&lt;=BU$6,SUM($I203:BT203)&lt;&gt;1),1/$F203,0),0)</f>
        <v>0</v>
      </c>
    </row>
    <row r="204" spans="1:73">
      <c r="A204" s="20"/>
      <c r="B204" s="43"/>
      <c r="C204" s="39"/>
      <c r="D204" s="17"/>
      <c r="E204" s="35"/>
      <c r="F204" s="20"/>
      <c r="G204" s="5"/>
      <c r="H204" s="6"/>
      <c r="I204" s="2" t="s">
        <v>8</v>
      </c>
      <c r="J204" s="9">
        <f t="shared" ref="J204:Y204" si="493">J203*$C203</f>
        <v>0</v>
      </c>
      <c r="K204" s="10">
        <f t="shared" si="493"/>
        <v>0</v>
      </c>
      <c r="L204" s="10">
        <f t="shared" si="493"/>
        <v>0</v>
      </c>
      <c r="M204" s="10">
        <f t="shared" si="493"/>
        <v>0</v>
      </c>
      <c r="N204" s="10">
        <f t="shared" si="493"/>
        <v>0</v>
      </c>
      <c r="O204" s="10">
        <f t="shared" si="493"/>
        <v>0</v>
      </c>
      <c r="P204" s="10">
        <f t="shared" si="493"/>
        <v>0</v>
      </c>
      <c r="Q204" s="10">
        <f t="shared" si="493"/>
        <v>0</v>
      </c>
      <c r="R204" s="10">
        <f t="shared" si="493"/>
        <v>0</v>
      </c>
      <c r="S204" s="10">
        <f t="shared" si="493"/>
        <v>0</v>
      </c>
      <c r="T204" s="10">
        <f t="shared" si="493"/>
        <v>0</v>
      </c>
      <c r="U204" s="10">
        <f t="shared" si="493"/>
        <v>0</v>
      </c>
      <c r="V204" s="10">
        <f t="shared" si="493"/>
        <v>1417623.72</v>
      </c>
      <c r="W204" s="10">
        <f t="shared" si="493"/>
        <v>1417623.72</v>
      </c>
      <c r="X204" s="10">
        <f t="shared" si="493"/>
        <v>1417623.72</v>
      </c>
      <c r="Y204" s="10">
        <f t="shared" si="493"/>
        <v>0</v>
      </c>
      <c r="Z204" s="10">
        <f t="shared" ref="Z204:BK204" si="494">Z203*$C203</f>
        <v>0</v>
      </c>
      <c r="AA204" s="10">
        <f t="shared" si="494"/>
        <v>0</v>
      </c>
      <c r="AB204" s="10">
        <f t="shared" si="494"/>
        <v>0</v>
      </c>
      <c r="AC204" s="10">
        <f t="shared" si="494"/>
        <v>0</v>
      </c>
      <c r="AD204" s="10">
        <f t="shared" si="494"/>
        <v>0</v>
      </c>
      <c r="AE204" s="10">
        <f t="shared" si="494"/>
        <v>0</v>
      </c>
      <c r="AF204" s="10">
        <f t="shared" si="494"/>
        <v>0</v>
      </c>
      <c r="AG204" s="10">
        <f t="shared" si="494"/>
        <v>0</v>
      </c>
      <c r="AH204" s="10">
        <f t="shared" si="494"/>
        <v>0</v>
      </c>
      <c r="AI204" s="10">
        <f t="shared" si="494"/>
        <v>0</v>
      </c>
      <c r="AJ204" s="10">
        <f t="shared" si="494"/>
        <v>0</v>
      </c>
      <c r="AK204" s="10">
        <f t="shared" si="494"/>
        <v>0</v>
      </c>
      <c r="AL204" s="10">
        <f t="shared" si="494"/>
        <v>0</v>
      </c>
      <c r="AM204" s="10">
        <f t="shared" si="494"/>
        <v>0</v>
      </c>
      <c r="AN204" s="10">
        <f t="shared" si="494"/>
        <v>0</v>
      </c>
      <c r="AO204" s="10">
        <f t="shared" si="494"/>
        <v>0</v>
      </c>
      <c r="AP204" s="10">
        <f t="shared" si="494"/>
        <v>0</v>
      </c>
      <c r="AQ204" s="10">
        <f t="shared" si="494"/>
        <v>0</v>
      </c>
      <c r="AR204" s="10">
        <f t="shared" si="494"/>
        <v>0</v>
      </c>
      <c r="AS204" s="10">
        <f t="shared" si="494"/>
        <v>0</v>
      </c>
      <c r="AT204" s="10">
        <f t="shared" si="494"/>
        <v>0</v>
      </c>
      <c r="AU204" s="10">
        <f t="shared" si="494"/>
        <v>0</v>
      </c>
      <c r="AV204" s="10">
        <f t="shared" si="494"/>
        <v>0</v>
      </c>
      <c r="AW204" s="10">
        <f t="shared" si="494"/>
        <v>0</v>
      </c>
      <c r="AX204" s="10">
        <f t="shared" si="494"/>
        <v>0</v>
      </c>
      <c r="AY204" s="10">
        <f t="shared" si="494"/>
        <v>0</v>
      </c>
      <c r="AZ204" s="10">
        <f t="shared" si="494"/>
        <v>0</v>
      </c>
      <c r="BA204" s="10">
        <f t="shared" si="494"/>
        <v>0</v>
      </c>
      <c r="BB204" s="10">
        <f t="shared" si="494"/>
        <v>0</v>
      </c>
      <c r="BC204" s="10">
        <f t="shared" si="494"/>
        <v>0</v>
      </c>
      <c r="BD204" s="10">
        <f t="shared" si="494"/>
        <v>0</v>
      </c>
      <c r="BE204" s="10">
        <f t="shared" si="494"/>
        <v>0</v>
      </c>
      <c r="BF204" s="10">
        <f t="shared" si="494"/>
        <v>0</v>
      </c>
      <c r="BG204" s="10">
        <f t="shared" si="494"/>
        <v>0</v>
      </c>
      <c r="BH204" s="10">
        <f t="shared" si="494"/>
        <v>0</v>
      </c>
      <c r="BI204" s="10">
        <f t="shared" si="494"/>
        <v>0</v>
      </c>
      <c r="BJ204" s="10">
        <f t="shared" si="494"/>
        <v>0</v>
      </c>
      <c r="BK204" s="10">
        <f t="shared" si="494"/>
        <v>0</v>
      </c>
      <c r="BL204" s="10">
        <f t="shared" ref="BL204:BU204" si="495">BL203*$C203</f>
        <v>0</v>
      </c>
      <c r="BM204" s="10">
        <f t="shared" si="495"/>
        <v>0</v>
      </c>
      <c r="BN204" s="10">
        <f t="shared" si="495"/>
        <v>0</v>
      </c>
      <c r="BO204" s="10">
        <f t="shared" si="495"/>
        <v>0</v>
      </c>
      <c r="BP204" s="10">
        <f t="shared" si="495"/>
        <v>0</v>
      </c>
      <c r="BQ204" s="10">
        <f t="shared" si="495"/>
        <v>0</v>
      </c>
      <c r="BR204" s="10">
        <f t="shared" si="495"/>
        <v>0</v>
      </c>
      <c r="BS204" s="10">
        <f t="shared" si="495"/>
        <v>0</v>
      </c>
      <c r="BT204" s="10">
        <f t="shared" si="495"/>
        <v>0</v>
      </c>
      <c r="BU204" s="10">
        <f t="shared" si="495"/>
        <v>0</v>
      </c>
    </row>
    <row r="205" spans="1:73">
      <c r="A205" s="20" t="s">
        <v>292</v>
      </c>
      <c r="B205" s="43" t="s">
        <v>192</v>
      </c>
      <c r="C205" s="39">
        <f>VLOOKUP(A205,'Resumo Eventograma'!A:E,5,FALSE)</f>
        <v>241700.03</v>
      </c>
      <c r="D205" s="17">
        <f>EDATE(D$7,E205)</f>
        <v>45383</v>
      </c>
      <c r="E205" s="35">
        <v>7</v>
      </c>
      <c r="F205" s="20">
        <v>3</v>
      </c>
      <c r="G205" s="3">
        <f t="shared" ref="G205" si="496">IF(F205&lt;&gt;"",H205-D205,"")</f>
        <v>121</v>
      </c>
      <c r="H205" s="4">
        <f t="shared" ref="H205" si="497">IFERROR(EOMONTH(D205,F205),"")</f>
        <v>45504</v>
      </c>
      <c r="I205" s="1" t="s">
        <v>7</v>
      </c>
      <c r="J205" s="7">
        <v>0</v>
      </c>
      <c r="K205" s="8">
        <f>IFERROR(IF(AND($D205&lt;=K$6,SUM($I205:J205)&lt;&gt;1),1/$F205,0),0)</f>
        <v>0</v>
      </c>
      <c r="L205" s="8">
        <f>IFERROR(IF(AND($D205&lt;=L$6,SUM($I205:K205)&lt;&gt;1),1/$F205,0),0)</f>
        <v>0</v>
      </c>
      <c r="M205" s="8">
        <f>IFERROR(IF(AND($D205&lt;=M$6,SUM($I205:L205)&lt;&gt;1),1/$F205,0),0)</f>
        <v>0</v>
      </c>
      <c r="N205" s="8">
        <f>IFERROR(IF(AND($D205&lt;=N$6,SUM($I205:M205)&lt;&gt;1),1/$F205,0),0)</f>
        <v>0</v>
      </c>
      <c r="O205" s="8">
        <f>IFERROR(IF(AND($D205&lt;=O$6,SUM($I205:N205)&lt;&gt;1),1/$F205,0),0)</f>
        <v>0</v>
      </c>
      <c r="P205" s="8">
        <f>IFERROR(IF(AND($D205&lt;=P$6,SUM($I205:O205)&lt;&gt;1),1/$F205,0),0)</f>
        <v>0</v>
      </c>
      <c r="Q205" s="8">
        <f>IFERROR(IF(AND($D205&lt;=Q$6,SUM($I205:P205)&lt;&gt;1),1/$F205,0),0)</f>
        <v>0</v>
      </c>
      <c r="R205" s="8">
        <f>IFERROR(IF(AND($D205&lt;=R$6,SUM($I205:Q205)&lt;&gt;1),1/$F205,0),0)</f>
        <v>0.33333333333333331</v>
      </c>
      <c r="S205" s="8">
        <f>IFERROR(IF(AND($D205&lt;=S$6,SUM($I205:R205)&lt;&gt;1),1/$F205,0),0)</f>
        <v>0.33333333333333331</v>
      </c>
      <c r="T205" s="8">
        <f>IFERROR(IF(AND($D205&lt;=T$6,SUM($I205:S205)&lt;&gt;1),1/$F205,0),0)</f>
        <v>0.33333333333333331</v>
      </c>
      <c r="U205" s="8">
        <f>IFERROR(IF(AND($D205&lt;=U$6,SUM($I205:T205)&lt;&gt;1),1/$F205,0),0)</f>
        <v>0</v>
      </c>
      <c r="V205" s="8">
        <f>IFERROR(IF(AND($D205&lt;=V$6,SUM($I205:U205)&lt;&gt;1),1/$F205,0),0)</f>
        <v>0</v>
      </c>
      <c r="W205" s="8">
        <f>IFERROR(IF(AND($D205&lt;=W$6,SUM($I205:V205)&lt;&gt;1),1/$F205,0),0)</f>
        <v>0</v>
      </c>
      <c r="X205" s="8">
        <f>IFERROR(IF(AND($D205&lt;=X$6,SUM($I205:W205)&lt;&gt;1),1/$F205,0),0)</f>
        <v>0</v>
      </c>
      <c r="Y205" s="8">
        <f>IFERROR(IF(AND($D205&lt;=Y$6,SUM($I205:X205)&lt;&gt;1),1/$F205,0),0)</f>
        <v>0</v>
      </c>
      <c r="Z205" s="8">
        <f>IFERROR(IF(AND($D205&lt;=Z$6,SUM($I205:Y205)&lt;&gt;1),1/$F205,0),0)</f>
        <v>0</v>
      </c>
      <c r="AA205" s="8">
        <f>IFERROR(IF(AND($D205&lt;=AA$6,SUM($I205:Z205)&lt;&gt;1),1/$F205,0),0)</f>
        <v>0</v>
      </c>
      <c r="AB205" s="8">
        <f>IFERROR(IF(AND($D205&lt;=AB$6,SUM($I205:AA205)&lt;&gt;1),1/$F205,0),0)</f>
        <v>0</v>
      </c>
      <c r="AC205" s="8">
        <f>IFERROR(IF(AND($D205&lt;=AC$6,SUM($I205:AB205)&lt;&gt;1),1/$F205,0),0)</f>
        <v>0</v>
      </c>
      <c r="AD205" s="8">
        <f>IFERROR(IF(AND($D205&lt;=AD$6,SUM($I205:AC205)&lt;&gt;1),1/$F205,0),0)</f>
        <v>0</v>
      </c>
      <c r="AE205" s="8">
        <f>IFERROR(IF(AND($D205&lt;=AE$6,SUM($I205:AD205)&lt;&gt;1),1/$F205,0),0)</f>
        <v>0</v>
      </c>
      <c r="AF205" s="8">
        <f>IFERROR(IF(AND($D205&lt;=AF$6,SUM($I205:AE205)&lt;&gt;1),1/$F205,0),0)</f>
        <v>0</v>
      </c>
      <c r="AG205" s="8">
        <f>IFERROR(IF(AND($D205&lt;=AG$6,SUM($I205:AF205)&lt;&gt;1),1/$F205,0),0)</f>
        <v>0</v>
      </c>
      <c r="AH205" s="8">
        <f>IFERROR(IF(AND($D205&lt;=AH$6,SUM($I205:AG205)&lt;&gt;1),1/$F205,0),0)</f>
        <v>0</v>
      </c>
      <c r="AI205" s="8">
        <f>IFERROR(IF(AND($D205&lt;=AI$6,SUM($I205:AH205)&lt;&gt;1),1/$F205,0),0)</f>
        <v>0</v>
      </c>
      <c r="AJ205" s="8">
        <f>IFERROR(IF(AND($D205&lt;=AJ$6,SUM($I205:AI205)&lt;&gt;1),1/$F205,0),0)</f>
        <v>0</v>
      </c>
      <c r="AK205" s="8">
        <f>IFERROR(IF(AND($D205&lt;=AK$6,SUM($I205:AJ205)&lt;&gt;1),1/$F205,0),0)</f>
        <v>0</v>
      </c>
      <c r="AL205" s="8">
        <f>IFERROR(IF(AND($D205&lt;=AL$6,SUM($I205:AK205)&lt;&gt;1),1/$F205,0),0)</f>
        <v>0</v>
      </c>
      <c r="AM205" s="8">
        <f>IFERROR(IF(AND($D205&lt;=AM$6,SUM($I205:AL205)&lt;&gt;1),1/$F205,0),0)</f>
        <v>0</v>
      </c>
      <c r="AN205" s="8">
        <f>IFERROR(IF(AND($D205&lt;=AN$6,SUM($I205:AM205)&lt;&gt;1),1/$F205,0),0)</f>
        <v>0</v>
      </c>
      <c r="AO205" s="8">
        <f>IFERROR(IF(AND($D205&lt;=AO$6,SUM($I205:AN205)&lt;&gt;1),1/$F205,0),0)</f>
        <v>0</v>
      </c>
      <c r="AP205" s="8">
        <f>IFERROR(IF(AND($D205&lt;=AP$6,SUM($I205:AO205)&lt;&gt;1),1/$F205,0),0)</f>
        <v>0</v>
      </c>
      <c r="AQ205" s="8">
        <f>IFERROR(IF(AND($D205&lt;=AQ$6,SUM($I205:AP205)&lt;&gt;1),1/$F205,0),0)</f>
        <v>0</v>
      </c>
      <c r="AR205" s="8">
        <f>IFERROR(IF(AND($D205&lt;=AR$6,SUM($I205:AQ205)&lt;&gt;1),1/$F205,0),0)</f>
        <v>0</v>
      </c>
      <c r="AS205" s="8">
        <f>IFERROR(IF(AND($D205&lt;=AS$6,SUM($I205:AR205)&lt;&gt;1),1/$F205,0),0)</f>
        <v>0</v>
      </c>
      <c r="AT205" s="8">
        <f>IFERROR(IF(AND($D205&lt;=AT$6,SUM($I205:AS205)&lt;&gt;1),1/$F205,0),0)</f>
        <v>0</v>
      </c>
      <c r="AU205" s="8">
        <f>IFERROR(IF(AND($D205&lt;=AU$6,SUM($I205:AT205)&lt;&gt;1),1/$F205,0),0)</f>
        <v>0</v>
      </c>
      <c r="AV205" s="8">
        <f>IFERROR(IF(AND($D205&lt;=AV$6,SUM($I205:AU205)&lt;&gt;1),1/$F205,0),0)</f>
        <v>0</v>
      </c>
      <c r="AW205" s="8">
        <f>IFERROR(IF(AND($D205&lt;=AW$6,SUM($I205:AV205)&lt;&gt;1),1/$F205,0),0)</f>
        <v>0</v>
      </c>
      <c r="AX205" s="8">
        <f>IFERROR(IF(AND($D205&lt;=AX$6,SUM($I205:AW205)&lt;&gt;1),1/$F205,0),0)</f>
        <v>0</v>
      </c>
      <c r="AY205" s="8">
        <f>IFERROR(IF(AND($D205&lt;=AY$6,SUM($I205:AX205)&lt;&gt;1),1/$F205,0),0)</f>
        <v>0</v>
      </c>
      <c r="AZ205" s="8">
        <f>IFERROR(IF(AND($D205&lt;=AZ$6,SUM($I205:AY205)&lt;&gt;1),1/$F205,0),0)</f>
        <v>0</v>
      </c>
      <c r="BA205" s="8">
        <f>IFERROR(IF(AND($D205&lt;=BA$6,SUM($I205:AZ205)&lt;&gt;1),1/$F205,0),0)</f>
        <v>0</v>
      </c>
      <c r="BB205" s="8">
        <f>IFERROR(IF(AND($D205&lt;=BB$6,SUM($I205:BA205)&lt;&gt;1),1/$F205,0),0)</f>
        <v>0</v>
      </c>
      <c r="BC205" s="8">
        <f>IFERROR(IF(AND($D205&lt;=BC$6,SUM($I205:BB205)&lt;&gt;1),1/$F205,0),0)</f>
        <v>0</v>
      </c>
      <c r="BD205" s="8">
        <f>IFERROR(IF(AND($D205&lt;=BD$6,SUM($I205:BC205)&lt;&gt;1),1/$F205,0),0)</f>
        <v>0</v>
      </c>
      <c r="BE205" s="8">
        <f>IFERROR(IF(AND($D205&lt;=BE$6,SUM($I205:BD205)&lt;&gt;1),1/$F205,0),0)</f>
        <v>0</v>
      </c>
      <c r="BF205" s="8">
        <f>IFERROR(IF(AND($D205&lt;=BF$6,SUM($I205:BE205)&lt;&gt;1),1/$F205,0),0)</f>
        <v>0</v>
      </c>
      <c r="BG205" s="8">
        <f>IFERROR(IF(AND($D205&lt;=BG$6,SUM($I205:BF205)&lt;&gt;1),1/$F205,0),0)</f>
        <v>0</v>
      </c>
      <c r="BH205" s="8">
        <f>IFERROR(IF(AND($D205&lt;=BH$6,SUM($I205:BG205)&lt;&gt;1),1/$F205,0),0)</f>
        <v>0</v>
      </c>
      <c r="BI205" s="8">
        <f>IFERROR(IF(AND($D205&lt;=BI$6,SUM($I205:BH205)&lt;&gt;1),1/$F205,0),0)</f>
        <v>0</v>
      </c>
      <c r="BJ205" s="8">
        <f>IFERROR(IF(AND($D205&lt;=BJ$6,SUM($I205:BI205)&lt;&gt;1),1/$F205,0),0)</f>
        <v>0</v>
      </c>
      <c r="BK205" s="8">
        <f>IFERROR(IF(AND($D205&lt;=BK$6,SUM($I205:BJ205)&lt;&gt;1),1/$F205,0),0)</f>
        <v>0</v>
      </c>
      <c r="BL205" s="8">
        <f>IFERROR(IF(AND($D205&lt;=BL$6,SUM($I205:BK205)&lt;&gt;1),1/$F205,0),0)</f>
        <v>0</v>
      </c>
      <c r="BM205" s="8">
        <f>IFERROR(IF(AND($D205&lt;=BM$6,SUM($I205:BL205)&lt;&gt;1),1/$F205,0),0)</f>
        <v>0</v>
      </c>
      <c r="BN205" s="8">
        <f>IFERROR(IF(AND($D205&lt;=BN$6,SUM($I205:BM205)&lt;&gt;1),1/$F205,0),0)</f>
        <v>0</v>
      </c>
      <c r="BO205" s="8">
        <f>IFERROR(IF(AND($D205&lt;=BO$6,SUM($I205:BN205)&lt;&gt;1),1/$F205,0),0)</f>
        <v>0</v>
      </c>
      <c r="BP205" s="8">
        <f>IFERROR(IF(AND($D205&lt;=BP$6,SUM($I205:BO205)&lt;&gt;1),1/$F205,0),0)</f>
        <v>0</v>
      </c>
      <c r="BQ205" s="8">
        <f>IFERROR(IF(AND($D205&lt;=BQ$6,SUM($I205:BP205)&lt;&gt;1),1/$F205,0),0)</f>
        <v>0</v>
      </c>
      <c r="BR205" s="8">
        <f>IFERROR(IF(AND($D205&lt;=BR$6,SUM($I205:BQ205)&lt;&gt;1),1/$F205,0),0)</f>
        <v>0</v>
      </c>
      <c r="BS205" s="8">
        <f>IFERROR(IF(AND($D205&lt;=BS$6,SUM($I205:BR205)&lt;&gt;1),1/$F205,0),0)</f>
        <v>0</v>
      </c>
      <c r="BT205" s="8">
        <f>IFERROR(IF(AND($D205&lt;=BT$6,SUM($I205:BS205)&lt;&gt;1),1/$F205,0),0)</f>
        <v>0</v>
      </c>
      <c r="BU205" s="8">
        <f>IFERROR(IF(AND($D205&lt;=BU$6,SUM($I205:BT205)&lt;&gt;1),1/$F205,0),0)</f>
        <v>0</v>
      </c>
    </row>
    <row r="206" spans="1:73">
      <c r="A206" s="20"/>
      <c r="B206" s="43"/>
      <c r="C206" s="39"/>
      <c r="D206" s="17"/>
      <c r="E206" s="35"/>
      <c r="F206" s="20"/>
      <c r="G206" s="5"/>
      <c r="H206" s="6"/>
      <c r="I206" s="2" t="s">
        <v>8</v>
      </c>
      <c r="J206" s="9">
        <f t="shared" ref="J206:Y206" si="498">J205*$C205</f>
        <v>0</v>
      </c>
      <c r="K206" s="10">
        <f t="shared" si="498"/>
        <v>0</v>
      </c>
      <c r="L206" s="10">
        <f t="shared" si="498"/>
        <v>0</v>
      </c>
      <c r="M206" s="10">
        <f t="shared" si="498"/>
        <v>0</v>
      </c>
      <c r="N206" s="10">
        <f t="shared" si="498"/>
        <v>0</v>
      </c>
      <c r="O206" s="10">
        <f t="shared" si="498"/>
        <v>0</v>
      </c>
      <c r="P206" s="10">
        <f t="shared" si="498"/>
        <v>0</v>
      </c>
      <c r="Q206" s="10">
        <f t="shared" si="498"/>
        <v>0</v>
      </c>
      <c r="R206" s="10">
        <f t="shared" si="498"/>
        <v>80566.676666666666</v>
      </c>
      <c r="S206" s="10">
        <f t="shared" si="498"/>
        <v>80566.676666666666</v>
      </c>
      <c r="T206" s="10">
        <f t="shared" si="498"/>
        <v>80566.676666666666</v>
      </c>
      <c r="U206" s="10">
        <f t="shared" si="498"/>
        <v>0</v>
      </c>
      <c r="V206" s="10">
        <f t="shared" si="498"/>
        <v>0</v>
      </c>
      <c r="W206" s="10">
        <f t="shared" si="498"/>
        <v>0</v>
      </c>
      <c r="X206" s="10">
        <f t="shared" si="498"/>
        <v>0</v>
      </c>
      <c r="Y206" s="10">
        <f t="shared" si="498"/>
        <v>0</v>
      </c>
      <c r="Z206" s="10">
        <f t="shared" ref="Z206:BK206" si="499">Z205*$C205</f>
        <v>0</v>
      </c>
      <c r="AA206" s="10">
        <f t="shared" si="499"/>
        <v>0</v>
      </c>
      <c r="AB206" s="10">
        <f t="shared" si="499"/>
        <v>0</v>
      </c>
      <c r="AC206" s="10">
        <f t="shared" si="499"/>
        <v>0</v>
      </c>
      <c r="AD206" s="10">
        <f t="shared" si="499"/>
        <v>0</v>
      </c>
      <c r="AE206" s="10">
        <f t="shared" si="499"/>
        <v>0</v>
      </c>
      <c r="AF206" s="10">
        <f t="shared" si="499"/>
        <v>0</v>
      </c>
      <c r="AG206" s="10">
        <f t="shared" si="499"/>
        <v>0</v>
      </c>
      <c r="AH206" s="10">
        <f t="shared" si="499"/>
        <v>0</v>
      </c>
      <c r="AI206" s="10">
        <f t="shared" si="499"/>
        <v>0</v>
      </c>
      <c r="AJ206" s="10">
        <f t="shared" si="499"/>
        <v>0</v>
      </c>
      <c r="AK206" s="10">
        <f t="shared" si="499"/>
        <v>0</v>
      </c>
      <c r="AL206" s="10">
        <f t="shared" si="499"/>
        <v>0</v>
      </c>
      <c r="AM206" s="10">
        <f t="shared" si="499"/>
        <v>0</v>
      </c>
      <c r="AN206" s="10">
        <f t="shared" si="499"/>
        <v>0</v>
      </c>
      <c r="AO206" s="10">
        <f t="shared" si="499"/>
        <v>0</v>
      </c>
      <c r="AP206" s="10">
        <f t="shared" si="499"/>
        <v>0</v>
      </c>
      <c r="AQ206" s="10">
        <f t="shared" si="499"/>
        <v>0</v>
      </c>
      <c r="AR206" s="10">
        <f t="shared" si="499"/>
        <v>0</v>
      </c>
      <c r="AS206" s="10">
        <f t="shared" si="499"/>
        <v>0</v>
      </c>
      <c r="AT206" s="10">
        <f t="shared" si="499"/>
        <v>0</v>
      </c>
      <c r="AU206" s="10">
        <f t="shared" si="499"/>
        <v>0</v>
      </c>
      <c r="AV206" s="10">
        <f t="shared" si="499"/>
        <v>0</v>
      </c>
      <c r="AW206" s="10">
        <f t="shared" si="499"/>
        <v>0</v>
      </c>
      <c r="AX206" s="10">
        <f t="shared" si="499"/>
        <v>0</v>
      </c>
      <c r="AY206" s="10">
        <f t="shared" si="499"/>
        <v>0</v>
      </c>
      <c r="AZ206" s="10">
        <f t="shared" si="499"/>
        <v>0</v>
      </c>
      <c r="BA206" s="10">
        <f t="shared" si="499"/>
        <v>0</v>
      </c>
      <c r="BB206" s="10">
        <f t="shared" si="499"/>
        <v>0</v>
      </c>
      <c r="BC206" s="10">
        <f t="shared" si="499"/>
        <v>0</v>
      </c>
      <c r="BD206" s="10">
        <f t="shared" si="499"/>
        <v>0</v>
      </c>
      <c r="BE206" s="10">
        <f t="shared" si="499"/>
        <v>0</v>
      </c>
      <c r="BF206" s="10">
        <f t="shared" si="499"/>
        <v>0</v>
      </c>
      <c r="BG206" s="10">
        <f t="shared" si="499"/>
        <v>0</v>
      </c>
      <c r="BH206" s="10">
        <f t="shared" si="499"/>
        <v>0</v>
      </c>
      <c r="BI206" s="10">
        <f t="shared" si="499"/>
        <v>0</v>
      </c>
      <c r="BJ206" s="10">
        <f t="shared" si="499"/>
        <v>0</v>
      </c>
      <c r="BK206" s="10">
        <f t="shared" si="499"/>
        <v>0</v>
      </c>
      <c r="BL206" s="10">
        <f t="shared" ref="BL206:BU206" si="500">BL205*$C205</f>
        <v>0</v>
      </c>
      <c r="BM206" s="10">
        <f t="shared" si="500"/>
        <v>0</v>
      </c>
      <c r="BN206" s="10">
        <f t="shared" si="500"/>
        <v>0</v>
      </c>
      <c r="BO206" s="10">
        <f t="shared" si="500"/>
        <v>0</v>
      </c>
      <c r="BP206" s="10">
        <f t="shared" si="500"/>
        <v>0</v>
      </c>
      <c r="BQ206" s="10">
        <f t="shared" si="500"/>
        <v>0</v>
      </c>
      <c r="BR206" s="10">
        <f t="shared" si="500"/>
        <v>0</v>
      </c>
      <c r="BS206" s="10">
        <f t="shared" si="500"/>
        <v>0</v>
      </c>
      <c r="BT206" s="10">
        <f t="shared" si="500"/>
        <v>0</v>
      </c>
      <c r="BU206" s="10">
        <f t="shared" si="500"/>
        <v>0</v>
      </c>
    </row>
    <row r="207" spans="1:73">
      <c r="A207" s="18" t="s">
        <v>193</v>
      </c>
      <c r="B207" s="14" t="s">
        <v>194</v>
      </c>
      <c r="C207" s="37"/>
      <c r="D207" s="15">
        <f>EDATE(D$7,E207)</f>
        <v>45505</v>
      </c>
      <c r="E207" s="33">
        <v>11</v>
      </c>
      <c r="F207" s="18">
        <v>40</v>
      </c>
      <c r="G207" s="3">
        <f t="shared" ref="G207" si="501">IF(F207&lt;&gt;"",H207-D207,"")</f>
        <v>1247</v>
      </c>
      <c r="H207" s="4">
        <f t="shared" ref="H207" si="502">IFERROR(EOMONTH(D207,F207),"")</f>
        <v>46752</v>
      </c>
      <c r="I207" s="1" t="s">
        <v>7</v>
      </c>
      <c r="J207" s="7">
        <v>0</v>
      </c>
      <c r="K207" s="8">
        <f>IFERROR(IF(AND($D207&lt;=K$6,SUM($I207:J207)&lt;&gt;1),1/$F207,0),0)</f>
        <v>0</v>
      </c>
      <c r="L207" s="8">
        <f>IFERROR(IF(AND($D207&lt;=L$6,SUM($I207:K207)&lt;&gt;1),1/$F207,0),0)</f>
        <v>0</v>
      </c>
      <c r="M207" s="8">
        <f>IFERROR(IF(AND($D207&lt;=M$6,SUM($I207:L207)&lt;&gt;1),1/$F207,0),0)</f>
        <v>0</v>
      </c>
      <c r="N207" s="8">
        <f>IFERROR(IF(AND($D207&lt;=N$6,SUM($I207:M207)&lt;&gt;1),1/$F207,0),0)</f>
        <v>0</v>
      </c>
      <c r="O207" s="8">
        <f>IFERROR(IF(AND($D207&lt;=O$6,SUM($I207:N207)&lt;&gt;1),1/$F207,0),0)</f>
        <v>0</v>
      </c>
      <c r="P207" s="8">
        <f>IFERROR(IF(AND($D207&lt;=P$6,SUM($I207:O207)&lt;&gt;1),1/$F207,0),0)</f>
        <v>0</v>
      </c>
      <c r="Q207" s="8">
        <f>IFERROR(IF(AND($D207&lt;=Q$6,SUM($I207:P207)&lt;&gt;1),1/$F207,0),0)</f>
        <v>0</v>
      </c>
      <c r="R207" s="8">
        <f>IFERROR(IF(AND($D207&lt;=R$6,SUM($I207:Q207)&lt;&gt;1),1/$F207,0),0)</f>
        <v>0</v>
      </c>
      <c r="S207" s="8">
        <f>IFERROR(IF(AND($D207&lt;=S$6,SUM($I207:R207)&lt;&gt;1),1/$F207,0),0)</f>
        <v>0</v>
      </c>
      <c r="T207" s="8">
        <f>IFERROR(IF(AND($D207&lt;=T$6,SUM($I207:S207)&lt;&gt;1),1/$F207,0),0)</f>
        <v>0</v>
      </c>
      <c r="U207" s="8">
        <f>IFERROR(IF(AND($D207&lt;=U$6,SUM($I207:T207)&lt;&gt;1),1/$F207,0),0)</f>
        <v>0</v>
      </c>
      <c r="V207" s="8">
        <f>IFERROR(IF(AND($D207&lt;=V$6,SUM($I207:U207)&lt;&gt;1),1/$F207,0),0)</f>
        <v>2.5000000000000001E-2</v>
      </c>
      <c r="W207" s="8">
        <f>IFERROR(IF(AND($D207&lt;=W$6,SUM($I207:V207)&lt;&gt;1),1/$F207,0),0)</f>
        <v>2.5000000000000001E-2</v>
      </c>
      <c r="X207" s="8">
        <f>IFERROR(IF(AND($D207&lt;=X$6,SUM($I207:W207)&lt;&gt;1),1/$F207,0),0)</f>
        <v>2.5000000000000001E-2</v>
      </c>
      <c r="Y207" s="8">
        <f>IFERROR(IF(AND($D207&lt;=Y$6,SUM($I207:X207)&lt;&gt;1),1/$F207,0),0)</f>
        <v>2.5000000000000001E-2</v>
      </c>
      <c r="Z207" s="8">
        <f>IFERROR(IF(AND($D207&lt;=Z$6,SUM($I207:Y207)&lt;&gt;1),1/$F207,0),0)</f>
        <v>2.5000000000000001E-2</v>
      </c>
      <c r="AA207" s="8">
        <f>IFERROR(IF(AND($D207&lt;=AA$6,SUM($I207:Z207)&lt;&gt;1),1/$F207,0),0)</f>
        <v>2.5000000000000001E-2</v>
      </c>
      <c r="AB207" s="8">
        <f>IFERROR(IF(AND($D207&lt;=AB$6,SUM($I207:AA207)&lt;&gt;1),1/$F207,0),0)</f>
        <v>2.5000000000000001E-2</v>
      </c>
      <c r="AC207" s="8">
        <f>IFERROR(IF(AND($D207&lt;=AC$6,SUM($I207:AB207)&lt;&gt;1),1/$F207,0),0)</f>
        <v>2.5000000000000001E-2</v>
      </c>
      <c r="AD207" s="8">
        <f>IFERROR(IF(AND($D207&lt;=AD$6,SUM($I207:AC207)&lt;&gt;1),1/$F207,0),0)</f>
        <v>2.5000000000000001E-2</v>
      </c>
      <c r="AE207" s="8">
        <f>IFERROR(IF(AND($D207&lt;=AE$6,SUM($I207:AD207)&lt;&gt;1),1/$F207,0),0)</f>
        <v>2.5000000000000001E-2</v>
      </c>
      <c r="AF207" s="8">
        <f>IFERROR(IF(AND($D207&lt;=AF$6,SUM($I207:AE207)&lt;&gt;1),1/$F207,0),0)</f>
        <v>2.5000000000000001E-2</v>
      </c>
      <c r="AG207" s="8">
        <f>IFERROR(IF(AND($D207&lt;=AG$6,SUM($I207:AF207)&lt;&gt;1),1/$F207,0),0)</f>
        <v>2.5000000000000001E-2</v>
      </c>
      <c r="AH207" s="8">
        <f>IFERROR(IF(AND($D207&lt;=AH$6,SUM($I207:AG207)&lt;&gt;1),1/$F207,0),0)</f>
        <v>2.5000000000000001E-2</v>
      </c>
      <c r="AI207" s="8">
        <f>IFERROR(IF(AND($D207&lt;=AI$6,SUM($I207:AH207)&lt;&gt;1),1/$F207,0),0)</f>
        <v>2.5000000000000001E-2</v>
      </c>
      <c r="AJ207" s="8">
        <f>IFERROR(IF(AND($D207&lt;=AJ$6,SUM($I207:AI207)&lt;&gt;1),1/$F207,0),0)</f>
        <v>2.5000000000000001E-2</v>
      </c>
      <c r="AK207" s="8">
        <f>IFERROR(IF(AND($D207&lt;=AK$6,SUM($I207:AJ207)&lt;&gt;1),1/$F207,0),0)</f>
        <v>2.5000000000000001E-2</v>
      </c>
      <c r="AL207" s="8">
        <f>IFERROR(IF(AND($D207&lt;=AL$6,SUM($I207:AK207)&lt;&gt;1),1/$F207,0),0)</f>
        <v>2.5000000000000001E-2</v>
      </c>
      <c r="AM207" s="8">
        <f>IFERROR(IF(AND($D207&lt;=AM$6,SUM($I207:AL207)&lt;&gt;1),1/$F207,0),0)</f>
        <v>2.5000000000000001E-2</v>
      </c>
      <c r="AN207" s="8">
        <f>IFERROR(IF(AND($D207&lt;=AN$6,SUM($I207:AM207)&lt;&gt;1),1/$F207,0),0)</f>
        <v>2.5000000000000001E-2</v>
      </c>
      <c r="AO207" s="8">
        <f>IFERROR(IF(AND($D207&lt;=AO$6,SUM($I207:AN207)&lt;&gt;1),1/$F207,0),0)</f>
        <v>2.5000000000000001E-2</v>
      </c>
      <c r="AP207" s="8">
        <f>IFERROR(IF(AND($D207&lt;=AP$6,SUM($I207:AO207)&lt;&gt;1),1/$F207,0),0)</f>
        <v>2.5000000000000001E-2</v>
      </c>
      <c r="AQ207" s="8">
        <f>IFERROR(IF(AND($D207&lt;=AQ$6,SUM($I207:AP207)&lt;&gt;1),1/$F207,0),0)</f>
        <v>2.5000000000000001E-2</v>
      </c>
      <c r="AR207" s="8">
        <f>IFERROR(IF(AND($D207&lt;=AR$6,SUM($I207:AQ207)&lt;&gt;1),1/$F207,0),0)</f>
        <v>2.5000000000000001E-2</v>
      </c>
      <c r="AS207" s="8">
        <f>IFERROR(IF(AND($D207&lt;=AS$6,SUM($I207:AR207)&lt;&gt;1),1/$F207,0),0)</f>
        <v>2.5000000000000001E-2</v>
      </c>
      <c r="AT207" s="8">
        <f>IFERROR(IF(AND($D207&lt;=AT$6,SUM($I207:AS207)&lt;&gt;1),1/$F207,0),0)</f>
        <v>2.5000000000000001E-2</v>
      </c>
      <c r="AU207" s="8">
        <f>IFERROR(IF(AND($D207&lt;=AU$6,SUM($I207:AT207)&lt;&gt;1),1/$F207,0),0)</f>
        <v>2.5000000000000001E-2</v>
      </c>
      <c r="AV207" s="8">
        <f>IFERROR(IF(AND($D207&lt;=AV$6,SUM($I207:AU207)&lt;&gt;1),1/$F207,0),0)</f>
        <v>2.5000000000000001E-2</v>
      </c>
      <c r="AW207" s="8">
        <f>IFERROR(IF(AND($D207&lt;=AW$6,SUM($I207:AV207)&lt;&gt;1),1/$F207,0),0)</f>
        <v>2.5000000000000001E-2</v>
      </c>
      <c r="AX207" s="8">
        <f>IFERROR(IF(AND($D207&lt;=AX$6,SUM($I207:AW207)&lt;&gt;1),1/$F207,0),0)</f>
        <v>2.5000000000000001E-2</v>
      </c>
      <c r="AY207" s="8">
        <f>IFERROR(IF(AND($D207&lt;=AY$6,SUM($I207:AX207)&lt;&gt;1),1/$F207,0),0)</f>
        <v>2.5000000000000001E-2</v>
      </c>
      <c r="AZ207" s="8">
        <f>IFERROR(IF(AND($D207&lt;=AZ$6,SUM($I207:AY207)&lt;&gt;1),1/$F207,0),0)</f>
        <v>2.5000000000000001E-2</v>
      </c>
      <c r="BA207" s="8">
        <f>IFERROR(IF(AND($D207&lt;=BA$6,SUM($I207:AZ207)&lt;&gt;1),1/$F207,0),0)</f>
        <v>2.5000000000000001E-2</v>
      </c>
      <c r="BB207" s="8">
        <f>IFERROR(IF(AND($D207&lt;=BB$6,SUM($I207:BA207)&lt;&gt;1),1/$F207,0),0)</f>
        <v>2.5000000000000001E-2</v>
      </c>
      <c r="BC207" s="8">
        <f>IFERROR(IF(AND($D207&lt;=BC$6,SUM($I207:BB207)&lt;&gt;1),1/$F207,0),0)</f>
        <v>2.5000000000000001E-2</v>
      </c>
      <c r="BD207" s="8">
        <f>IFERROR(IF(AND($D207&lt;=BD$6,SUM($I207:BC207)&lt;&gt;1),1/$F207,0),0)</f>
        <v>2.5000000000000001E-2</v>
      </c>
      <c r="BE207" s="8">
        <f>IFERROR(IF(AND($D207&lt;=BE$6,SUM($I207:BD207)&lt;&gt;1),1/$F207,0),0)</f>
        <v>2.5000000000000001E-2</v>
      </c>
      <c r="BF207" s="8">
        <f>IFERROR(IF(AND($D207&lt;=BF$6,SUM($I207:BE207)&lt;&gt;1),1/$F207,0),0)</f>
        <v>2.5000000000000001E-2</v>
      </c>
      <c r="BG207" s="8">
        <f>IFERROR(IF(AND($D207&lt;=BG$6,SUM($I207:BF207)&lt;&gt;1),1/$F207,0),0)</f>
        <v>2.5000000000000001E-2</v>
      </c>
      <c r="BH207" s="8">
        <f>IFERROR(IF(AND($D207&lt;=BH$6,SUM($I207:BG207)&lt;&gt;1),1/$F207,0),0)</f>
        <v>2.5000000000000001E-2</v>
      </c>
      <c r="BI207" s="8">
        <f>IFERROR(IF(AND($D207&lt;=BI$6,SUM($I207:BH207)&lt;&gt;1),1/$F207,0),0)</f>
        <v>2.5000000000000001E-2</v>
      </c>
      <c r="BJ207" s="8">
        <f>IFERROR(IF(AND($D207&lt;=BJ$6,SUM($I207:BI207)&lt;&gt;1),1/$F207,0),0)</f>
        <v>0</v>
      </c>
      <c r="BK207" s="8">
        <f>IFERROR(IF(AND($D207&lt;=BK$6,SUM($I207:BJ207)&lt;&gt;1),1/$F207,0),0)</f>
        <v>0</v>
      </c>
      <c r="BL207" s="8">
        <f>IFERROR(IF(AND($D207&lt;=BL$6,SUM($I207:BK207)&lt;&gt;1),1/$F207,0),0)</f>
        <v>0</v>
      </c>
      <c r="BM207" s="8">
        <f>IFERROR(IF(AND($D207&lt;=BM$6,SUM($I207:BL207)&lt;&gt;1),1/$F207,0),0)</f>
        <v>0</v>
      </c>
      <c r="BN207" s="8">
        <f>IFERROR(IF(AND($D207&lt;=BN$6,SUM($I207:BM207)&lt;&gt;1),1/$F207,0),0)</f>
        <v>0</v>
      </c>
      <c r="BO207" s="8">
        <f>IFERROR(IF(AND($D207&lt;=BO$6,SUM($I207:BN207)&lt;&gt;1),1/$F207,0),0)</f>
        <v>0</v>
      </c>
      <c r="BP207" s="8">
        <f>IFERROR(IF(AND($D207&lt;=BP$6,SUM($I207:BO207)&lt;&gt;1),1/$F207,0),0)</f>
        <v>0</v>
      </c>
      <c r="BQ207" s="8">
        <f>IFERROR(IF(AND($D207&lt;=BQ$6,SUM($I207:BP207)&lt;&gt;1),1/$F207,0),0)</f>
        <v>0</v>
      </c>
      <c r="BR207" s="8">
        <f>IFERROR(IF(AND($D207&lt;=BR$6,SUM($I207:BQ207)&lt;&gt;1),1/$F207,0),0)</f>
        <v>0</v>
      </c>
      <c r="BS207" s="8">
        <f>IFERROR(IF(AND($D207&lt;=BS$6,SUM($I207:BR207)&lt;&gt;1),1/$F207,0),0)</f>
        <v>0</v>
      </c>
      <c r="BT207" s="8">
        <f>IFERROR(IF(AND($D207&lt;=BT$6,SUM($I207:BS207)&lt;&gt;1),1/$F207,0),0)</f>
        <v>0</v>
      </c>
      <c r="BU207" s="8">
        <f>IFERROR(IF(AND($D207&lt;=BU$6,SUM($I207:BT207)&lt;&gt;1),1/$F207,0),0)</f>
        <v>0</v>
      </c>
    </row>
    <row r="208" spans="1:73">
      <c r="A208" s="14"/>
      <c r="B208" s="14"/>
      <c r="C208" s="40"/>
      <c r="D208" s="14"/>
      <c r="E208" s="36">
        <v>11</v>
      </c>
      <c r="F208" s="14"/>
      <c r="G208" s="5"/>
      <c r="H208" s="6"/>
      <c r="I208" s="2" t="s">
        <v>8</v>
      </c>
      <c r="J208" s="9">
        <f t="shared" ref="J208:Y208" si="503">J207*$C207</f>
        <v>0</v>
      </c>
      <c r="K208" s="10">
        <f t="shared" si="503"/>
        <v>0</v>
      </c>
      <c r="L208" s="10">
        <f t="shared" si="503"/>
        <v>0</v>
      </c>
      <c r="M208" s="10">
        <f t="shared" si="503"/>
        <v>0</v>
      </c>
      <c r="N208" s="10">
        <f t="shared" si="503"/>
        <v>0</v>
      </c>
      <c r="O208" s="10">
        <f t="shared" si="503"/>
        <v>0</v>
      </c>
      <c r="P208" s="10">
        <f t="shared" si="503"/>
        <v>0</v>
      </c>
      <c r="Q208" s="10">
        <f t="shared" si="503"/>
        <v>0</v>
      </c>
      <c r="R208" s="10">
        <f t="shared" si="503"/>
        <v>0</v>
      </c>
      <c r="S208" s="10">
        <f t="shared" si="503"/>
        <v>0</v>
      </c>
      <c r="T208" s="10">
        <f t="shared" si="503"/>
        <v>0</v>
      </c>
      <c r="U208" s="10">
        <f t="shared" si="503"/>
        <v>0</v>
      </c>
      <c r="V208" s="10">
        <f t="shared" si="503"/>
        <v>0</v>
      </c>
      <c r="W208" s="10">
        <f t="shared" si="503"/>
        <v>0</v>
      </c>
      <c r="X208" s="10">
        <f t="shared" si="503"/>
        <v>0</v>
      </c>
      <c r="Y208" s="10">
        <f t="shared" si="503"/>
        <v>0</v>
      </c>
      <c r="Z208" s="10">
        <f t="shared" ref="Z208:BK208" si="504">Z207*$C207</f>
        <v>0</v>
      </c>
      <c r="AA208" s="10">
        <f t="shared" si="504"/>
        <v>0</v>
      </c>
      <c r="AB208" s="10">
        <f t="shared" si="504"/>
        <v>0</v>
      </c>
      <c r="AC208" s="10">
        <f t="shared" si="504"/>
        <v>0</v>
      </c>
      <c r="AD208" s="10">
        <f t="shared" si="504"/>
        <v>0</v>
      </c>
      <c r="AE208" s="10">
        <f t="shared" si="504"/>
        <v>0</v>
      </c>
      <c r="AF208" s="10">
        <f t="shared" si="504"/>
        <v>0</v>
      </c>
      <c r="AG208" s="10">
        <f t="shared" si="504"/>
        <v>0</v>
      </c>
      <c r="AH208" s="10">
        <f t="shared" si="504"/>
        <v>0</v>
      </c>
      <c r="AI208" s="10">
        <f t="shared" si="504"/>
        <v>0</v>
      </c>
      <c r="AJ208" s="10">
        <f t="shared" si="504"/>
        <v>0</v>
      </c>
      <c r="AK208" s="10">
        <f t="shared" si="504"/>
        <v>0</v>
      </c>
      <c r="AL208" s="10">
        <f t="shared" si="504"/>
        <v>0</v>
      </c>
      <c r="AM208" s="10">
        <f t="shared" si="504"/>
        <v>0</v>
      </c>
      <c r="AN208" s="10">
        <f t="shared" si="504"/>
        <v>0</v>
      </c>
      <c r="AO208" s="10">
        <f t="shared" si="504"/>
        <v>0</v>
      </c>
      <c r="AP208" s="10">
        <f t="shared" si="504"/>
        <v>0</v>
      </c>
      <c r="AQ208" s="10">
        <f t="shared" si="504"/>
        <v>0</v>
      </c>
      <c r="AR208" s="10">
        <f t="shared" si="504"/>
        <v>0</v>
      </c>
      <c r="AS208" s="10">
        <f t="shared" si="504"/>
        <v>0</v>
      </c>
      <c r="AT208" s="10">
        <f t="shared" si="504"/>
        <v>0</v>
      </c>
      <c r="AU208" s="10">
        <f t="shared" si="504"/>
        <v>0</v>
      </c>
      <c r="AV208" s="10">
        <f t="shared" si="504"/>
        <v>0</v>
      </c>
      <c r="AW208" s="10">
        <f t="shared" si="504"/>
        <v>0</v>
      </c>
      <c r="AX208" s="10">
        <f t="shared" si="504"/>
        <v>0</v>
      </c>
      <c r="AY208" s="10">
        <f t="shared" si="504"/>
        <v>0</v>
      </c>
      <c r="AZ208" s="10">
        <f t="shared" si="504"/>
        <v>0</v>
      </c>
      <c r="BA208" s="10">
        <f t="shared" si="504"/>
        <v>0</v>
      </c>
      <c r="BB208" s="10">
        <f t="shared" si="504"/>
        <v>0</v>
      </c>
      <c r="BC208" s="10">
        <f t="shared" si="504"/>
        <v>0</v>
      </c>
      <c r="BD208" s="10">
        <f t="shared" si="504"/>
        <v>0</v>
      </c>
      <c r="BE208" s="10">
        <f t="shared" si="504"/>
        <v>0</v>
      </c>
      <c r="BF208" s="10">
        <f t="shared" si="504"/>
        <v>0</v>
      </c>
      <c r="BG208" s="10">
        <f t="shared" si="504"/>
        <v>0</v>
      </c>
      <c r="BH208" s="10">
        <f t="shared" si="504"/>
        <v>0</v>
      </c>
      <c r="BI208" s="10">
        <f t="shared" si="504"/>
        <v>0</v>
      </c>
      <c r="BJ208" s="10">
        <f t="shared" si="504"/>
        <v>0</v>
      </c>
      <c r="BK208" s="10">
        <f t="shared" si="504"/>
        <v>0</v>
      </c>
      <c r="BL208" s="10">
        <f t="shared" ref="BL208:BU208" si="505">BL207*$C207</f>
        <v>0</v>
      </c>
      <c r="BM208" s="10">
        <f t="shared" si="505"/>
        <v>0</v>
      </c>
      <c r="BN208" s="10">
        <f t="shared" si="505"/>
        <v>0</v>
      </c>
      <c r="BO208" s="10">
        <f t="shared" si="505"/>
        <v>0</v>
      </c>
      <c r="BP208" s="10">
        <f t="shared" si="505"/>
        <v>0</v>
      </c>
      <c r="BQ208" s="10">
        <f t="shared" si="505"/>
        <v>0</v>
      </c>
      <c r="BR208" s="10">
        <f t="shared" si="505"/>
        <v>0</v>
      </c>
      <c r="BS208" s="10">
        <f t="shared" si="505"/>
        <v>0</v>
      </c>
      <c r="BT208" s="10">
        <f t="shared" si="505"/>
        <v>0</v>
      </c>
      <c r="BU208" s="10">
        <f t="shared" si="505"/>
        <v>0</v>
      </c>
    </row>
    <row r="209" spans="1:73">
      <c r="A209" s="19" t="s">
        <v>195</v>
      </c>
      <c r="B209" s="42" t="s">
        <v>196</v>
      </c>
      <c r="C209" s="38"/>
      <c r="D209" s="16">
        <f>EDATE(D$7,E209)</f>
        <v>45717</v>
      </c>
      <c r="E209" s="34">
        <v>18</v>
      </c>
      <c r="F209" s="19">
        <v>32</v>
      </c>
      <c r="G209" s="3">
        <f t="shared" ref="G209" si="506">IF(F209&lt;&gt;"",H209-D209,"")</f>
        <v>1004</v>
      </c>
      <c r="H209" s="4">
        <f t="shared" ref="H209" si="507">IFERROR(EOMONTH(D209,F209),"")</f>
        <v>46721</v>
      </c>
      <c r="I209" s="1" t="s">
        <v>7</v>
      </c>
      <c r="J209" s="7">
        <v>0</v>
      </c>
      <c r="K209" s="8">
        <f>IFERROR(IF(AND($D209&lt;=K$6,SUM($I209:J209)&lt;&gt;1),1/$F209,0),0)</f>
        <v>0</v>
      </c>
      <c r="L209" s="8">
        <f>IFERROR(IF(AND($D209&lt;=L$6,SUM($I209:K209)&lt;&gt;1),1/$F209,0),0)</f>
        <v>0</v>
      </c>
      <c r="M209" s="8">
        <f>IFERROR(IF(AND($D209&lt;=M$6,SUM($I209:L209)&lt;&gt;1),1/$F209,0),0)</f>
        <v>0</v>
      </c>
      <c r="N209" s="8">
        <f>IFERROR(IF(AND($D209&lt;=N$6,SUM($I209:M209)&lt;&gt;1),1/$F209,0),0)</f>
        <v>0</v>
      </c>
      <c r="O209" s="8">
        <f>IFERROR(IF(AND($D209&lt;=O$6,SUM($I209:N209)&lt;&gt;1),1/$F209,0),0)</f>
        <v>0</v>
      </c>
      <c r="P209" s="8">
        <f>IFERROR(IF(AND($D209&lt;=P$6,SUM($I209:O209)&lt;&gt;1),1/$F209,0),0)</f>
        <v>0</v>
      </c>
      <c r="Q209" s="8">
        <f>IFERROR(IF(AND($D209&lt;=Q$6,SUM($I209:P209)&lt;&gt;1),1/$F209,0),0)</f>
        <v>0</v>
      </c>
      <c r="R209" s="8">
        <f>IFERROR(IF(AND($D209&lt;=R$6,SUM($I209:Q209)&lt;&gt;1),1/$F209,0),0)</f>
        <v>0</v>
      </c>
      <c r="S209" s="8">
        <f>IFERROR(IF(AND($D209&lt;=S$6,SUM($I209:R209)&lt;&gt;1),1/$F209,0),0)</f>
        <v>0</v>
      </c>
      <c r="T209" s="8">
        <f>IFERROR(IF(AND($D209&lt;=T$6,SUM($I209:S209)&lt;&gt;1),1/$F209,0),0)</f>
        <v>0</v>
      </c>
      <c r="U209" s="8">
        <f>IFERROR(IF(AND($D209&lt;=U$6,SUM($I209:T209)&lt;&gt;1),1/$F209,0),0)</f>
        <v>0</v>
      </c>
      <c r="V209" s="8">
        <f>IFERROR(IF(AND($D209&lt;=V$6,SUM($I209:U209)&lt;&gt;1),1/$F209,0),0)</f>
        <v>0</v>
      </c>
      <c r="W209" s="8">
        <f>IFERROR(IF(AND($D209&lt;=W$6,SUM($I209:V209)&lt;&gt;1),1/$F209,0),0)</f>
        <v>0</v>
      </c>
      <c r="X209" s="8">
        <f>IFERROR(IF(AND($D209&lt;=X$6,SUM($I209:W209)&lt;&gt;1),1/$F209,0),0)</f>
        <v>0</v>
      </c>
      <c r="Y209" s="8">
        <f>IFERROR(IF(AND($D209&lt;=Y$6,SUM($I209:X209)&lt;&gt;1),1/$F209,0),0)</f>
        <v>0</v>
      </c>
      <c r="Z209" s="8">
        <f>IFERROR(IF(AND($D209&lt;=Z$6,SUM($I209:Y209)&lt;&gt;1),1/$F209,0),0)</f>
        <v>0</v>
      </c>
      <c r="AA209" s="8">
        <f>IFERROR(IF(AND($D209&lt;=AA$6,SUM($I209:Z209)&lt;&gt;1),1/$F209,0),0)</f>
        <v>0</v>
      </c>
      <c r="AB209" s="8">
        <f>IFERROR(IF(AND($D209&lt;=AB$6,SUM($I209:AA209)&lt;&gt;1),1/$F209,0),0)</f>
        <v>0</v>
      </c>
      <c r="AC209" s="8">
        <f>IFERROR(IF(AND($D209&lt;=AC$6,SUM($I209:AB209)&lt;&gt;1),1/$F209,0),0)</f>
        <v>3.125E-2</v>
      </c>
      <c r="AD209" s="8">
        <f>IFERROR(IF(AND($D209&lt;=AD$6,SUM($I209:AC209)&lt;&gt;1),1/$F209,0),0)</f>
        <v>3.125E-2</v>
      </c>
      <c r="AE209" s="8">
        <f>IFERROR(IF(AND($D209&lt;=AE$6,SUM($I209:AD209)&lt;&gt;1),1/$F209,0),0)</f>
        <v>3.125E-2</v>
      </c>
      <c r="AF209" s="8">
        <f>IFERROR(IF(AND($D209&lt;=AF$6,SUM($I209:AE209)&lt;&gt;1),1/$F209,0),0)</f>
        <v>3.125E-2</v>
      </c>
      <c r="AG209" s="8">
        <f>IFERROR(IF(AND($D209&lt;=AG$6,SUM($I209:AF209)&lt;&gt;1),1/$F209,0),0)</f>
        <v>3.125E-2</v>
      </c>
      <c r="AH209" s="8">
        <f>IFERROR(IF(AND($D209&lt;=AH$6,SUM($I209:AG209)&lt;&gt;1),1/$F209,0),0)</f>
        <v>3.125E-2</v>
      </c>
      <c r="AI209" s="8">
        <f>IFERROR(IF(AND($D209&lt;=AI$6,SUM($I209:AH209)&lt;&gt;1),1/$F209,0),0)</f>
        <v>3.125E-2</v>
      </c>
      <c r="AJ209" s="8">
        <f>IFERROR(IF(AND($D209&lt;=AJ$6,SUM($I209:AI209)&lt;&gt;1),1/$F209,0),0)</f>
        <v>3.125E-2</v>
      </c>
      <c r="AK209" s="8">
        <f>IFERROR(IF(AND($D209&lt;=AK$6,SUM($I209:AJ209)&lt;&gt;1),1/$F209,0),0)</f>
        <v>3.125E-2</v>
      </c>
      <c r="AL209" s="8">
        <f>IFERROR(IF(AND($D209&lt;=AL$6,SUM($I209:AK209)&lt;&gt;1),1/$F209,0),0)</f>
        <v>3.125E-2</v>
      </c>
      <c r="AM209" s="8">
        <f>IFERROR(IF(AND($D209&lt;=AM$6,SUM($I209:AL209)&lt;&gt;1),1/$F209,0),0)</f>
        <v>3.125E-2</v>
      </c>
      <c r="AN209" s="8">
        <f>IFERROR(IF(AND($D209&lt;=AN$6,SUM($I209:AM209)&lt;&gt;1),1/$F209,0),0)</f>
        <v>3.125E-2</v>
      </c>
      <c r="AO209" s="8">
        <f>IFERROR(IF(AND($D209&lt;=AO$6,SUM($I209:AN209)&lt;&gt;1),1/$F209,0),0)</f>
        <v>3.125E-2</v>
      </c>
      <c r="AP209" s="8">
        <f>IFERROR(IF(AND($D209&lt;=AP$6,SUM($I209:AO209)&lt;&gt;1),1/$F209,0),0)</f>
        <v>3.125E-2</v>
      </c>
      <c r="AQ209" s="8">
        <f>IFERROR(IF(AND($D209&lt;=AQ$6,SUM($I209:AP209)&lt;&gt;1),1/$F209,0),0)</f>
        <v>3.125E-2</v>
      </c>
      <c r="AR209" s="8">
        <f>IFERROR(IF(AND($D209&lt;=AR$6,SUM($I209:AQ209)&lt;&gt;1),1/$F209,0),0)</f>
        <v>3.125E-2</v>
      </c>
      <c r="AS209" s="8">
        <f>IFERROR(IF(AND($D209&lt;=AS$6,SUM($I209:AR209)&lt;&gt;1),1/$F209,0),0)</f>
        <v>3.125E-2</v>
      </c>
      <c r="AT209" s="8">
        <f>IFERROR(IF(AND($D209&lt;=AT$6,SUM($I209:AS209)&lt;&gt;1),1/$F209,0),0)</f>
        <v>3.125E-2</v>
      </c>
      <c r="AU209" s="8">
        <f>IFERROR(IF(AND($D209&lt;=AU$6,SUM($I209:AT209)&lt;&gt;1),1/$F209,0),0)</f>
        <v>3.125E-2</v>
      </c>
      <c r="AV209" s="8">
        <f>IFERROR(IF(AND($D209&lt;=AV$6,SUM($I209:AU209)&lt;&gt;1),1/$F209,0),0)</f>
        <v>3.125E-2</v>
      </c>
      <c r="AW209" s="8">
        <f>IFERROR(IF(AND($D209&lt;=AW$6,SUM($I209:AV209)&lt;&gt;1),1/$F209,0),0)</f>
        <v>3.125E-2</v>
      </c>
      <c r="AX209" s="8">
        <f>IFERROR(IF(AND($D209&lt;=AX$6,SUM($I209:AW209)&lt;&gt;1),1/$F209,0),0)</f>
        <v>3.125E-2</v>
      </c>
      <c r="AY209" s="8">
        <f>IFERROR(IF(AND($D209&lt;=AY$6,SUM($I209:AX209)&lt;&gt;1),1/$F209,0),0)</f>
        <v>3.125E-2</v>
      </c>
      <c r="AZ209" s="8">
        <f>IFERROR(IF(AND($D209&lt;=AZ$6,SUM($I209:AY209)&lt;&gt;1),1/$F209,0),0)</f>
        <v>3.125E-2</v>
      </c>
      <c r="BA209" s="8">
        <f>IFERROR(IF(AND($D209&lt;=BA$6,SUM($I209:AZ209)&lt;&gt;1),1/$F209,0),0)</f>
        <v>3.125E-2</v>
      </c>
      <c r="BB209" s="8">
        <f>IFERROR(IF(AND($D209&lt;=BB$6,SUM($I209:BA209)&lt;&gt;1),1/$F209,0),0)</f>
        <v>3.125E-2</v>
      </c>
      <c r="BC209" s="8">
        <f>IFERROR(IF(AND($D209&lt;=BC$6,SUM($I209:BB209)&lt;&gt;1),1/$F209,0),0)</f>
        <v>3.125E-2</v>
      </c>
      <c r="BD209" s="8">
        <f>IFERROR(IF(AND($D209&lt;=BD$6,SUM($I209:BC209)&lt;&gt;1),1/$F209,0),0)</f>
        <v>3.125E-2</v>
      </c>
      <c r="BE209" s="8">
        <f>IFERROR(IF(AND($D209&lt;=BE$6,SUM($I209:BD209)&lt;&gt;1),1/$F209,0),0)</f>
        <v>3.125E-2</v>
      </c>
      <c r="BF209" s="8">
        <f>IFERROR(IF(AND($D209&lt;=BF$6,SUM($I209:BE209)&lt;&gt;1),1/$F209,0),0)</f>
        <v>3.125E-2</v>
      </c>
      <c r="BG209" s="8">
        <f>IFERROR(IF(AND($D209&lt;=BG$6,SUM($I209:BF209)&lt;&gt;1),1/$F209,0),0)</f>
        <v>3.125E-2</v>
      </c>
      <c r="BH209" s="8">
        <f>IFERROR(IF(AND($D209&lt;=BH$6,SUM($I209:BG209)&lt;&gt;1),1/$F209,0),0)</f>
        <v>3.125E-2</v>
      </c>
      <c r="BI209" s="8">
        <f>IFERROR(IF(AND($D209&lt;=BI$6,SUM($I209:BH209)&lt;&gt;1),1/$F209,0),0)</f>
        <v>0</v>
      </c>
      <c r="BJ209" s="8">
        <f>IFERROR(IF(AND($D209&lt;=BJ$6,SUM($I209:BI209)&lt;&gt;1),1/$F209,0),0)</f>
        <v>0</v>
      </c>
      <c r="BK209" s="8">
        <f>IFERROR(IF(AND($D209&lt;=BK$6,SUM($I209:BJ209)&lt;&gt;1),1/$F209,0),0)</f>
        <v>0</v>
      </c>
      <c r="BL209" s="8">
        <f>IFERROR(IF(AND($D209&lt;=BL$6,SUM($I209:BK209)&lt;&gt;1),1/$F209,0),0)</f>
        <v>0</v>
      </c>
      <c r="BM209" s="8">
        <f>IFERROR(IF(AND($D209&lt;=BM$6,SUM($I209:BL209)&lt;&gt;1),1/$F209,0),0)</f>
        <v>0</v>
      </c>
      <c r="BN209" s="8">
        <f>IFERROR(IF(AND($D209&lt;=BN$6,SUM($I209:BM209)&lt;&gt;1),1/$F209,0),0)</f>
        <v>0</v>
      </c>
      <c r="BO209" s="8">
        <f>IFERROR(IF(AND($D209&lt;=BO$6,SUM($I209:BN209)&lt;&gt;1),1/$F209,0),0)</f>
        <v>0</v>
      </c>
      <c r="BP209" s="8">
        <f>IFERROR(IF(AND($D209&lt;=BP$6,SUM($I209:BO209)&lt;&gt;1),1/$F209,0),0)</f>
        <v>0</v>
      </c>
      <c r="BQ209" s="8">
        <f>IFERROR(IF(AND($D209&lt;=BQ$6,SUM($I209:BP209)&lt;&gt;1),1/$F209,0),0)</f>
        <v>0</v>
      </c>
      <c r="BR209" s="8">
        <f>IFERROR(IF(AND($D209&lt;=BR$6,SUM($I209:BQ209)&lt;&gt;1),1/$F209,0),0)</f>
        <v>0</v>
      </c>
      <c r="BS209" s="8">
        <f>IFERROR(IF(AND($D209&lt;=BS$6,SUM($I209:BR209)&lt;&gt;1),1/$F209,0),0)</f>
        <v>0</v>
      </c>
      <c r="BT209" s="8">
        <f>IFERROR(IF(AND($D209&lt;=BT$6,SUM($I209:BS209)&lt;&gt;1),1/$F209,0),0)</f>
        <v>0</v>
      </c>
      <c r="BU209" s="8">
        <f>IFERROR(IF(AND($D209&lt;=BU$6,SUM($I209:BT209)&lt;&gt;1),1/$F209,0),0)</f>
        <v>0</v>
      </c>
    </row>
    <row r="210" spans="1:73">
      <c r="A210" s="19"/>
      <c r="B210" s="42"/>
      <c r="C210" s="38"/>
      <c r="D210" s="16"/>
      <c r="E210" s="34">
        <v>11</v>
      </c>
      <c r="F210" s="19"/>
      <c r="G210" s="5"/>
      <c r="H210" s="6"/>
      <c r="I210" s="2" t="s">
        <v>8</v>
      </c>
      <c r="J210" s="9">
        <f t="shared" ref="J210:Y210" si="508">J209*$C209</f>
        <v>0</v>
      </c>
      <c r="K210" s="10">
        <f t="shared" si="508"/>
        <v>0</v>
      </c>
      <c r="L210" s="10">
        <f t="shared" si="508"/>
        <v>0</v>
      </c>
      <c r="M210" s="10">
        <f t="shared" si="508"/>
        <v>0</v>
      </c>
      <c r="N210" s="10">
        <f t="shared" si="508"/>
        <v>0</v>
      </c>
      <c r="O210" s="10">
        <f t="shared" si="508"/>
        <v>0</v>
      </c>
      <c r="P210" s="10">
        <f t="shared" si="508"/>
        <v>0</v>
      </c>
      <c r="Q210" s="10">
        <f t="shared" si="508"/>
        <v>0</v>
      </c>
      <c r="R210" s="10">
        <f t="shared" si="508"/>
        <v>0</v>
      </c>
      <c r="S210" s="10">
        <f t="shared" si="508"/>
        <v>0</v>
      </c>
      <c r="T210" s="10">
        <f t="shared" si="508"/>
        <v>0</v>
      </c>
      <c r="U210" s="10">
        <f t="shared" si="508"/>
        <v>0</v>
      </c>
      <c r="V210" s="10">
        <f t="shared" si="508"/>
        <v>0</v>
      </c>
      <c r="W210" s="10">
        <f t="shared" si="508"/>
        <v>0</v>
      </c>
      <c r="X210" s="10">
        <f t="shared" si="508"/>
        <v>0</v>
      </c>
      <c r="Y210" s="10">
        <f t="shared" si="508"/>
        <v>0</v>
      </c>
      <c r="Z210" s="10">
        <f t="shared" ref="Z210:BK210" si="509">Z209*$C209</f>
        <v>0</v>
      </c>
      <c r="AA210" s="10">
        <f t="shared" si="509"/>
        <v>0</v>
      </c>
      <c r="AB210" s="10">
        <f t="shared" si="509"/>
        <v>0</v>
      </c>
      <c r="AC210" s="10">
        <f t="shared" si="509"/>
        <v>0</v>
      </c>
      <c r="AD210" s="10">
        <f t="shared" si="509"/>
        <v>0</v>
      </c>
      <c r="AE210" s="10">
        <f t="shared" si="509"/>
        <v>0</v>
      </c>
      <c r="AF210" s="10">
        <f t="shared" si="509"/>
        <v>0</v>
      </c>
      <c r="AG210" s="10">
        <f t="shared" si="509"/>
        <v>0</v>
      </c>
      <c r="AH210" s="10">
        <f t="shared" si="509"/>
        <v>0</v>
      </c>
      <c r="AI210" s="10">
        <f t="shared" si="509"/>
        <v>0</v>
      </c>
      <c r="AJ210" s="10">
        <f t="shared" si="509"/>
        <v>0</v>
      </c>
      <c r="AK210" s="10">
        <f t="shared" si="509"/>
        <v>0</v>
      </c>
      <c r="AL210" s="10">
        <f t="shared" si="509"/>
        <v>0</v>
      </c>
      <c r="AM210" s="10">
        <f t="shared" si="509"/>
        <v>0</v>
      </c>
      <c r="AN210" s="10">
        <f t="shared" si="509"/>
        <v>0</v>
      </c>
      <c r="AO210" s="10">
        <f t="shared" si="509"/>
        <v>0</v>
      </c>
      <c r="AP210" s="10">
        <f t="shared" si="509"/>
        <v>0</v>
      </c>
      <c r="AQ210" s="10">
        <f t="shared" si="509"/>
        <v>0</v>
      </c>
      <c r="AR210" s="10">
        <f t="shared" si="509"/>
        <v>0</v>
      </c>
      <c r="AS210" s="10">
        <f t="shared" si="509"/>
        <v>0</v>
      </c>
      <c r="AT210" s="10">
        <f t="shared" si="509"/>
        <v>0</v>
      </c>
      <c r="AU210" s="10">
        <f t="shared" si="509"/>
        <v>0</v>
      </c>
      <c r="AV210" s="10">
        <f t="shared" si="509"/>
        <v>0</v>
      </c>
      <c r="AW210" s="10">
        <f t="shared" si="509"/>
        <v>0</v>
      </c>
      <c r="AX210" s="10">
        <f t="shared" si="509"/>
        <v>0</v>
      </c>
      <c r="AY210" s="10">
        <f t="shared" si="509"/>
        <v>0</v>
      </c>
      <c r="AZ210" s="10">
        <f t="shared" si="509"/>
        <v>0</v>
      </c>
      <c r="BA210" s="10">
        <f t="shared" si="509"/>
        <v>0</v>
      </c>
      <c r="BB210" s="10">
        <f t="shared" si="509"/>
        <v>0</v>
      </c>
      <c r="BC210" s="10">
        <f t="shared" si="509"/>
        <v>0</v>
      </c>
      <c r="BD210" s="10">
        <f t="shared" si="509"/>
        <v>0</v>
      </c>
      <c r="BE210" s="10">
        <f t="shared" si="509"/>
        <v>0</v>
      </c>
      <c r="BF210" s="10">
        <f t="shared" si="509"/>
        <v>0</v>
      </c>
      <c r="BG210" s="10">
        <f t="shared" si="509"/>
        <v>0</v>
      </c>
      <c r="BH210" s="10">
        <f t="shared" si="509"/>
        <v>0</v>
      </c>
      <c r="BI210" s="10">
        <f t="shared" si="509"/>
        <v>0</v>
      </c>
      <c r="BJ210" s="10">
        <f t="shared" si="509"/>
        <v>0</v>
      </c>
      <c r="BK210" s="10">
        <f t="shared" si="509"/>
        <v>0</v>
      </c>
      <c r="BL210" s="10">
        <f t="shared" ref="BL210:BU210" si="510">BL209*$C209</f>
        <v>0</v>
      </c>
      <c r="BM210" s="10">
        <f t="shared" si="510"/>
        <v>0</v>
      </c>
      <c r="BN210" s="10">
        <f t="shared" si="510"/>
        <v>0</v>
      </c>
      <c r="BO210" s="10">
        <f t="shared" si="510"/>
        <v>0</v>
      </c>
      <c r="BP210" s="10">
        <f t="shared" si="510"/>
        <v>0</v>
      </c>
      <c r="BQ210" s="10">
        <f t="shared" si="510"/>
        <v>0</v>
      </c>
      <c r="BR210" s="10">
        <f t="shared" si="510"/>
        <v>0</v>
      </c>
      <c r="BS210" s="10">
        <f t="shared" si="510"/>
        <v>0</v>
      </c>
      <c r="BT210" s="10">
        <f t="shared" si="510"/>
        <v>0</v>
      </c>
      <c r="BU210" s="10">
        <f t="shared" si="510"/>
        <v>0</v>
      </c>
    </row>
    <row r="211" spans="1:73">
      <c r="A211" s="20" t="s">
        <v>197</v>
      </c>
      <c r="B211" s="43" t="s">
        <v>198</v>
      </c>
      <c r="C211" s="39">
        <f>VLOOKUP(A211,'Resumo Eventograma'!A:E,5,FALSE)</f>
        <v>19024628.190000001</v>
      </c>
      <c r="D211" s="17">
        <f>EDATE(D$7,E211)</f>
        <v>45717</v>
      </c>
      <c r="E211" s="35">
        <v>18</v>
      </c>
      <c r="F211" s="20">
        <v>9</v>
      </c>
      <c r="G211" s="3">
        <f t="shared" ref="G211" si="511">IF(F211&lt;&gt;"",H211-D211,"")</f>
        <v>305</v>
      </c>
      <c r="H211" s="4">
        <f t="shared" ref="H211" si="512">IFERROR(EOMONTH(D211,F211),"")</f>
        <v>46022</v>
      </c>
      <c r="I211" s="1" t="s">
        <v>7</v>
      </c>
      <c r="J211" s="7">
        <v>0</v>
      </c>
      <c r="K211" s="8">
        <f>IFERROR(IF(AND($D211&lt;=K$6,SUM($I211:J211)&lt;&gt;1),1/$F211,0),0)</f>
        <v>0</v>
      </c>
      <c r="L211" s="8">
        <f>IFERROR(IF(AND($D211&lt;=L$6,SUM($I211:K211)&lt;&gt;1),1/$F211,0),0)</f>
        <v>0</v>
      </c>
      <c r="M211" s="8">
        <f>IFERROR(IF(AND($D211&lt;=M$6,SUM($I211:L211)&lt;&gt;1),1/$F211,0),0)</f>
        <v>0</v>
      </c>
      <c r="N211" s="8">
        <f>IFERROR(IF(AND($D211&lt;=N$6,SUM($I211:M211)&lt;&gt;1),1/$F211,0),0)</f>
        <v>0</v>
      </c>
      <c r="O211" s="8">
        <f>IFERROR(IF(AND($D211&lt;=O$6,SUM($I211:N211)&lt;&gt;1),1/$F211,0),0)</f>
        <v>0</v>
      </c>
      <c r="P211" s="8">
        <f>IFERROR(IF(AND($D211&lt;=P$6,SUM($I211:O211)&lt;&gt;1),1/$F211,0),0)</f>
        <v>0</v>
      </c>
      <c r="Q211" s="8">
        <f>IFERROR(IF(AND($D211&lt;=Q$6,SUM($I211:P211)&lt;&gt;1),1/$F211,0),0)</f>
        <v>0</v>
      </c>
      <c r="R211" s="8">
        <f>IFERROR(IF(AND($D211&lt;=R$6,SUM($I211:Q211)&lt;&gt;1),1/$F211,0),0)</f>
        <v>0</v>
      </c>
      <c r="S211" s="8">
        <f>IFERROR(IF(AND($D211&lt;=S$6,SUM($I211:R211)&lt;&gt;1),1/$F211,0),0)</f>
        <v>0</v>
      </c>
      <c r="T211" s="8">
        <f>IFERROR(IF(AND($D211&lt;=T$6,SUM($I211:S211)&lt;&gt;1),1/$F211,0),0)</f>
        <v>0</v>
      </c>
      <c r="U211" s="8">
        <f>IFERROR(IF(AND($D211&lt;=U$6,SUM($I211:T211)&lt;&gt;1),1/$F211,0),0)</f>
        <v>0</v>
      </c>
      <c r="V211" s="8">
        <f>IFERROR(IF(AND($D211&lt;=V$6,SUM($I211:U211)&lt;&gt;1),1/$F211,0),0)</f>
        <v>0</v>
      </c>
      <c r="W211" s="8">
        <f>IFERROR(IF(AND($D211&lt;=W$6,SUM($I211:V211)&lt;&gt;1),1/$F211,0),0)</f>
        <v>0</v>
      </c>
      <c r="X211" s="8">
        <f>IFERROR(IF(AND($D211&lt;=X$6,SUM($I211:W211)&lt;&gt;1),1/$F211,0),0)</f>
        <v>0</v>
      </c>
      <c r="Y211" s="8">
        <f>IFERROR(IF(AND($D211&lt;=Y$6,SUM($I211:X211)&lt;&gt;1),1/$F211,0),0)</f>
        <v>0</v>
      </c>
      <c r="Z211" s="8">
        <f>IFERROR(IF(AND($D211&lt;=Z$6,SUM($I211:Y211)&lt;&gt;1),1/$F211,0),0)</f>
        <v>0</v>
      </c>
      <c r="AA211" s="8">
        <f>IFERROR(IF(AND($D211&lt;=AA$6,SUM($I211:Z211)&lt;&gt;1),1/$F211,0),0)</f>
        <v>0</v>
      </c>
      <c r="AB211" s="8">
        <f>IFERROR(IF(AND($D211&lt;=AB$6,SUM($I211:AA211)&lt;&gt;1),1/$F211,0),0)</f>
        <v>0</v>
      </c>
      <c r="AC211" s="8">
        <f>IFERROR(IF(AND($D211&lt;=AC$6,SUM($I211:AB211)&lt;&gt;1),1/$F211,0),0)</f>
        <v>0.1111111111111111</v>
      </c>
      <c r="AD211" s="8">
        <f>IFERROR(IF(AND($D211&lt;=AD$6,SUM($I211:AC211)&lt;&gt;1),1/$F211,0),0)</f>
        <v>0.1111111111111111</v>
      </c>
      <c r="AE211" s="8">
        <f>IFERROR(IF(AND($D211&lt;=AE$6,SUM($I211:AD211)&lt;&gt;1),1/$F211,0),0)</f>
        <v>0.1111111111111111</v>
      </c>
      <c r="AF211" s="8">
        <f>IFERROR(IF(AND($D211&lt;=AF$6,SUM($I211:AE211)&lt;&gt;1),1/$F211,0),0)</f>
        <v>0.1111111111111111</v>
      </c>
      <c r="AG211" s="8">
        <f>IFERROR(IF(AND($D211&lt;=AG$6,SUM($I211:AF211)&lt;&gt;1),1/$F211,0),0)</f>
        <v>0.1111111111111111</v>
      </c>
      <c r="AH211" s="8">
        <f>IFERROR(IF(AND($D211&lt;=AH$6,SUM($I211:AG211)&lt;&gt;1),1/$F211,0),0)</f>
        <v>0.1111111111111111</v>
      </c>
      <c r="AI211" s="8">
        <f>IFERROR(IF(AND($D211&lt;=AI$6,SUM($I211:AH211)&lt;&gt;1),1/$F211,0),0)</f>
        <v>0.1111111111111111</v>
      </c>
      <c r="AJ211" s="8">
        <f>IFERROR(IF(AND($D211&lt;=AJ$6,SUM($I211:AI211)&lt;&gt;1),1/$F211,0),0)</f>
        <v>0.1111111111111111</v>
      </c>
      <c r="AK211" s="8">
        <f>IFERROR(IF(AND($D211&lt;=AK$6,SUM($I211:AJ211)&lt;&gt;1),1/$F211,0),0)</f>
        <v>0.1111111111111111</v>
      </c>
      <c r="AL211" s="8">
        <f>IFERROR(IF(AND($D211&lt;=AL$6,SUM($I211:AK211)&lt;&gt;1),1/$F211,0),0)</f>
        <v>0</v>
      </c>
      <c r="AM211" s="8">
        <f>IFERROR(IF(AND($D211&lt;=AM$6,SUM($I211:AL211)&lt;&gt;1),1/$F211,0),0)</f>
        <v>0</v>
      </c>
      <c r="AN211" s="8">
        <f>IFERROR(IF(AND($D211&lt;=AN$6,SUM($I211:AM211)&lt;&gt;1),1/$F211,0),0)</f>
        <v>0</v>
      </c>
      <c r="AO211" s="8">
        <f>IFERROR(IF(AND($D211&lt;=AO$6,SUM($I211:AN211)&lt;&gt;1),1/$F211,0),0)</f>
        <v>0</v>
      </c>
      <c r="AP211" s="8">
        <f>IFERROR(IF(AND($D211&lt;=AP$6,SUM($I211:AO211)&lt;&gt;1),1/$F211,0),0)</f>
        <v>0</v>
      </c>
      <c r="AQ211" s="8">
        <f>IFERROR(IF(AND($D211&lt;=AQ$6,SUM($I211:AP211)&lt;&gt;1),1/$F211,0),0)</f>
        <v>0</v>
      </c>
      <c r="AR211" s="8">
        <f>IFERROR(IF(AND($D211&lt;=AR$6,SUM($I211:AQ211)&lt;&gt;1),1/$F211,0),0)</f>
        <v>0</v>
      </c>
      <c r="AS211" s="8">
        <f>IFERROR(IF(AND($D211&lt;=AS$6,SUM($I211:AR211)&lt;&gt;1),1/$F211,0),0)</f>
        <v>0</v>
      </c>
      <c r="AT211" s="8">
        <f>IFERROR(IF(AND($D211&lt;=AT$6,SUM($I211:AS211)&lt;&gt;1),1/$F211,0),0)</f>
        <v>0</v>
      </c>
      <c r="AU211" s="8">
        <f>IFERROR(IF(AND($D211&lt;=AU$6,SUM($I211:AT211)&lt;&gt;1),1/$F211,0),0)</f>
        <v>0</v>
      </c>
      <c r="AV211" s="8">
        <f>IFERROR(IF(AND($D211&lt;=AV$6,SUM($I211:AU211)&lt;&gt;1),1/$F211,0),0)</f>
        <v>0</v>
      </c>
      <c r="AW211" s="8">
        <f>IFERROR(IF(AND($D211&lt;=AW$6,SUM($I211:AV211)&lt;&gt;1),1/$F211,0),0)</f>
        <v>0</v>
      </c>
      <c r="AX211" s="8">
        <f>IFERROR(IF(AND($D211&lt;=AX$6,SUM($I211:AW211)&lt;&gt;1),1/$F211,0),0)</f>
        <v>0</v>
      </c>
      <c r="AY211" s="8">
        <f>IFERROR(IF(AND($D211&lt;=AY$6,SUM($I211:AX211)&lt;&gt;1),1/$F211,0),0)</f>
        <v>0</v>
      </c>
      <c r="AZ211" s="8">
        <f>IFERROR(IF(AND($D211&lt;=AZ$6,SUM($I211:AY211)&lt;&gt;1),1/$F211,0),0)</f>
        <v>0</v>
      </c>
      <c r="BA211" s="8">
        <f>IFERROR(IF(AND($D211&lt;=BA$6,SUM($I211:AZ211)&lt;&gt;1),1/$F211,0),0)</f>
        <v>0</v>
      </c>
      <c r="BB211" s="8">
        <f>IFERROR(IF(AND($D211&lt;=BB$6,SUM($I211:BA211)&lt;&gt;1),1/$F211,0),0)</f>
        <v>0</v>
      </c>
      <c r="BC211" s="8">
        <f>IFERROR(IF(AND($D211&lt;=BC$6,SUM($I211:BB211)&lt;&gt;1),1/$F211,0),0)</f>
        <v>0</v>
      </c>
      <c r="BD211" s="8">
        <f>IFERROR(IF(AND($D211&lt;=BD$6,SUM($I211:BC211)&lt;&gt;1),1/$F211,0),0)</f>
        <v>0</v>
      </c>
      <c r="BE211" s="8">
        <f>IFERROR(IF(AND($D211&lt;=BE$6,SUM($I211:BD211)&lt;&gt;1),1/$F211,0),0)</f>
        <v>0</v>
      </c>
      <c r="BF211" s="8">
        <f>IFERROR(IF(AND($D211&lt;=BF$6,SUM($I211:BE211)&lt;&gt;1),1/$F211,0),0)</f>
        <v>0</v>
      </c>
      <c r="BG211" s="8">
        <f>IFERROR(IF(AND($D211&lt;=BG$6,SUM($I211:BF211)&lt;&gt;1),1/$F211,0),0)</f>
        <v>0</v>
      </c>
      <c r="BH211" s="8">
        <f>IFERROR(IF(AND($D211&lt;=BH$6,SUM($I211:BG211)&lt;&gt;1),1/$F211,0),0)</f>
        <v>0</v>
      </c>
      <c r="BI211" s="8">
        <f>IFERROR(IF(AND($D211&lt;=BI$6,SUM($I211:BH211)&lt;&gt;1),1/$F211,0),0)</f>
        <v>0</v>
      </c>
      <c r="BJ211" s="8">
        <f>IFERROR(IF(AND($D211&lt;=BJ$6,SUM($I211:BI211)&lt;&gt;1),1/$F211,0),0)</f>
        <v>0</v>
      </c>
      <c r="BK211" s="8">
        <f>IFERROR(IF(AND($D211&lt;=BK$6,SUM($I211:BJ211)&lt;&gt;1),1/$F211,0),0)</f>
        <v>0</v>
      </c>
      <c r="BL211" s="8">
        <f>IFERROR(IF(AND($D211&lt;=BL$6,SUM($I211:BK211)&lt;&gt;1),1/$F211,0),0)</f>
        <v>0</v>
      </c>
      <c r="BM211" s="8">
        <f>IFERROR(IF(AND($D211&lt;=BM$6,SUM($I211:BL211)&lt;&gt;1),1/$F211,0),0)</f>
        <v>0</v>
      </c>
      <c r="BN211" s="8">
        <f>IFERROR(IF(AND($D211&lt;=BN$6,SUM($I211:BM211)&lt;&gt;1),1/$F211,0),0)</f>
        <v>0</v>
      </c>
      <c r="BO211" s="8">
        <f>IFERROR(IF(AND($D211&lt;=BO$6,SUM($I211:BN211)&lt;&gt;1),1/$F211,0),0)</f>
        <v>0</v>
      </c>
      <c r="BP211" s="8">
        <f>IFERROR(IF(AND($D211&lt;=BP$6,SUM($I211:BO211)&lt;&gt;1),1/$F211,0),0)</f>
        <v>0</v>
      </c>
      <c r="BQ211" s="8">
        <f>IFERROR(IF(AND($D211&lt;=BQ$6,SUM($I211:BP211)&lt;&gt;1),1/$F211,0),0)</f>
        <v>0</v>
      </c>
      <c r="BR211" s="8">
        <f>IFERROR(IF(AND($D211&lt;=BR$6,SUM($I211:BQ211)&lt;&gt;1),1/$F211,0),0)</f>
        <v>0</v>
      </c>
      <c r="BS211" s="8">
        <f>IFERROR(IF(AND($D211&lt;=BS$6,SUM($I211:BR211)&lt;&gt;1),1/$F211,0),0)</f>
        <v>0</v>
      </c>
      <c r="BT211" s="8">
        <f>IFERROR(IF(AND($D211&lt;=BT$6,SUM($I211:BS211)&lt;&gt;1),1/$F211,0),0)</f>
        <v>0</v>
      </c>
      <c r="BU211" s="8">
        <f>IFERROR(IF(AND($D211&lt;=BU$6,SUM($I211:BT211)&lt;&gt;1),1/$F211,0),0)</f>
        <v>0</v>
      </c>
    </row>
    <row r="212" spans="1:73">
      <c r="A212" s="20"/>
      <c r="B212" s="43"/>
      <c r="C212" s="39"/>
      <c r="D212" s="17"/>
      <c r="E212" s="35">
        <v>11</v>
      </c>
      <c r="F212" s="20"/>
      <c r="G212" s="5"/>
      <c r="H212" s="6"/>
      <c r="I212" s="2" t="s">
        <v>8</v>
      </c>
      <c r="J212" s="9">
        <f t="shared" ref="J212:Y212" si="513">J211*$C211</f>
        <v>0</v>
      </c>
      <c r="K212" s="10">
        <f t="shared" si="513"/>
        <v>0</v>
      </c>
      <c r="L212" s="10">
        <f t="shared" si="513"/>
        <v>0</v>
      </c>
      <c r="M212" s="10">
        <f t="shared" si="513"/>
        <v>0</v>
      </c>
      <c r="N212" s="10">
        <f t="shared" si="513"/>
        <v>0</v>
      </c>
      <c r="O212" s="10">
        <f t="shared" si="513"/>
        <v>0</v>
      </c>
      <c r="P212" s="10">
        <f t="shared" si="513"/>
        <v>0</v>
      </c>
      <c r="Q212" s="10">
        <f t="shared" si="513"/>
        <v>0</v>
      </c>
      <c r="R212" s="10">
        <f t="shared" si="513"/>
        <v>0</v>
      </c>
      <c r="S212" s="10">
        <f t="shared" si="513"/>
        <v>0</v>
      </c>
      <c r="T212" s="10">
        <f t="shared" si="513"/>
        <v>0</v>
      </c>
      <c r="U212" s="10">
        <f t="shared" si="513"/>
        <v>0</v>
      </c>
      <c r="V212" s="10">
        <f t="shared" si="513"/>
        <v>0</v>
      </c>
      <c r="W212" s="10">
        <f t="shared" si="513"/>
        <v>0</v>
      </c>
      <c r="X212" s="10">
        <f t="shared" si="513"/>
        <v>0</v>
      </c>
      <c r="Y212" s="10">
        <f t="shared" si="513"/>
        <v>0</v>
      </c>
      <c r="Z212" s="10">
        <f t="shared" ref="Z212:BK212" si="514">Z211*$C211</f>
        <v>0</v>
      </c>
      <c r="AA212" s="10">
        <f t="shared" si="514"/>
        <v>0</v>
      </c>
      <c r="AB212" s="10">
        <f t="shared" si="514"/>
        <v>0</v>
      </c>
      <c r="AC212" s="10">
        <f t="shared" si="514"/>
        <v>2113847.5766666667</v>
      </c>
      <c r="AD212" s="10">
        <f t="shared" si="514"/>
        <v>2113847.5766666667</v>
      </c>
      <c r="AE212" s="10">
        <f t="shared" si="514"/>
        <v>2113847.5766666667</v>
      </c>
      <c r="AF212" s="10">
        <f t="shared" si="514"/>
        <v>2113847.5766666667</v>
      </c>
      <c r="AG212" s="10">
        <f t="shared" si="514"/>
        <v>2113847.5766666667</v>
      </c>
      <c r="AH212" s="10">
        <f t="shared" si="514"/>
        <v>2113847.5766666667</v>
      </c>
      <c r="AI212" s="10">
        <f t="shared" si="514"/>
        <v>2113847.5766666667</v>
      </c>
      <c r="AJ212" s="10">
        <f t="shared" si="514"/>
        <v>2113847.5766666667</v>
      </c>
      <c r="AK212" s="10">
        <f t="shared" si="514"/>
        <v>2113847.5766666667</v>
      </c>
      <c r="AL212" s="10">
        <f t="shared" si="514"/>
        <v>0</v>
      </c>
      <c r="AM212" s="10">
        <f t="shared" si="514"/>
        <v>0</v>
      </c>
      <c r="AN212" s="10">
        <f t="shared" si="514"/>
        <v>0</v>
      </c>
      <c r="AO212" s="10">
        <f t="shared" si="514"/>
        <v>0</v>
      </c>
      <c r="AP212" s="10">
        <f t="shared" si="514"/>
        <v>0</v>
      </c>
      <c r="AQ212" s="10">
        <f t="shared" si="514"/>
        <v>0</v>
      </c>
      <c r="AR212" s="10">
        <f t="shared" si="514"/>
        <v>0</v>
      </c>
      <c r="AS212" s="10">
        <f t="shared" si="514"/>
        <v>0</v>
      </c>
      <c r="AT212" s="10">
        <f t="shared" si="514"/>
        <v>0</v>
      </c>
      <c r="AU212" s="10">
        <f t="shared" si="514"/>
        <v>0</v>
      </c>
      <c r="AV212" s="10">
        <f t="shared" si="514"/>
        <v>0</v>
      </c>
      <c r="AW212" s="10">
        <f t="shared" si="514"/>
        <v>0</v>
      </c>
      <c r="AX212" s="10">
        <f t="shared" si="514"/>
        <v>0</v>
      </c>
      <c r="AY212" s="10">
        <f t="shared" si="514"/>
        <v>0</v>
      </c>
      <c r="AZ212" s="10">
        <f t="shared" si="514"/>
        <v>0</v>
      </c>
      <c r="BA212" s="10">
        <f t="shared" si="514"/>
        <v>0</v>
      </c>
      <c r="BB212" s="10">
        <f t="shared" si="514"/>
        <v>0</v>
      </c>
      <c r="BC212" s="10">
        <f t="shared" si="514"/>
        <v>0</v>
      </c>
      <c r="BD212" s="10">
        <f t="shared" si="514"/>
        <v>0</v>
      </c>
      <c r="BE212" s="10">
        <f t="shared" si="514"/>
        <v>0</v>
      </c>
      <c r="BF212" s="10">
        <f t="shared" si="514"/>
        <v>0</v>
      </c>
      <c r="BG212" s="10">
        <f t="shared" si="514"/>
        <v>0</v>
      </c>
      <c r="BH212" s="10">
        <f t="shared" si="514"/>
        <v>0</v>
      </c>
      <c r="BI212" s="10">
        <f t="shared" si="514"/>
        <v>0</v>
      </c>
      <c r="BJ212" s="10">
        <f t="shared" si="514"/>
        <v>0</v>
      </c>
      <c r="BK212" s="10">
        <f t="shared" si="514"/>
        <v>0</v>
      </c>
      <c r="BL212" s="10">
        <f t="shared" ref="BL212:BU212" si="515">BL211*$C211</f>
        <v>0</v>
      </c>
      <c r="BM212" s="10">
        <f t="shared" si="515"/>
        <v>0</v>
      </c>
      <c r="BN212" s="10">
        <f t="shared" si="515"/>
        <v>0</v>
      </c>
      <c r="BO212" s="10">
        <f t="shared" si="515"/>
        <v>0</v>
      </c>
      <c r="BP212" s="10">
        <f t="shared" si="515"/>
        <v>0</v>
      </c>
      <c r="BQ212" s="10">
        <f t="shared" si="515"/>
        <v>0</v>
      </c>
      <c r="BR212" s="10">
        <f t="shared" si="515"/>
        <v>0</v>
      </c>
      <c r="BS212" s="10">
        <f t="shared" si="515"/>
        <v>0</v>
      </c>
      <c r="BT212" s="10">
        <f t="shared" si="515"/>
        <v>0</v>
      </c>
      <c r="BU212" s="10">
        <f t="shared" si="515"/>
        <v>0</v>
      </c>
    </row>
    <row r="213" spans="1:73">
      <c r="A213" s="20" t="s">
        <v>199</v>
      </c>
      <c r="B213" s="43" t="s">
        <v>200</v>
      </c>
      <c r="C213" s="39">
        <f>VLOOKUP(A213,'Resumo Eventograma'!A:E,5,FALSE)</f>
        <v>17640528.75</v>
      </c>
      <c r="D213" s="17">
        <f>EDATE(D$7,E213)</f>
        <v>46357</v>
      </c>
      <c r="E213" s="35">
        <v>39</v>
      </c>
      <c r="F213" s="20">
        <v>9</v>
      </c>
      <c r="G213" s="3">
        <f t="shared" ref="G213" si="516">IF(F213&lt;&gt;"",H213-D213,"")</f>
        <v>303</v>
      </c>
      <c r="H213" s="4">
        <f t="shared" ref="H213" si="517">IFERROR(EOMONTH(D213,F213),"")</f>
        <v>46660</v>
      </c>
      <c r="I213" s="1" t="s">
        <v>7</v>
      </c>
      <c r="J213" s="7">
        <v>0</v>
      </c>
      <c r="K213" s="8">
        <f>IFERROR(IF(AND($D213&lt;=K$6,SUM($I213:J213)&lt;&gt;1),1/$F213,0),0)</f>
        <v>0</v>
      </c>
      <c r="L213" s="8">
        <f>IFERROR(IF(AND($D213&lt;=L$6,SUM($I213:K213)&lt;&gt;1),1/$F213,0),0)</f>
        <v>0</v>
      </c>
      <c r="M213" s="8">
        <f>IFERROR(IF(AND($D213&lt;=M$6,SUM($I213:L213)&lt;&gt;1),1/$F213,0),0)</f>
        <v>0</v>
      </c>
      <c r="N213" s="8">
        <f>IFERROR(IF(AND($D213&lt;=N$6,SUM($I213:M213)&lt;&gt;1),1/$F213,0),0)</f>
        <v>0</v>
      </c>
      <c r="O213" s="8">
        <f>IFERROR(IF(AND($D213&lt;=O$6,SUM($I213:N213)&lt;&gt;1),1/$F213,0),0)</f>
        <v>0</v>
      </c>
      <c r="P213" s="8">
        <f>IFERROR(IF(AND($D213&lt;=P$6,SUM($I213:O213)&lt;&gt;1),1/$F213,0),0)</f>
        <v>0</v>
      </c>
      <c r="Q213" s="8">
        <f>IFERROR(IF(AND($D213&lt;=Q$6,SUM($I213:P213)&lt;&gt;1),1/$F213,0),0)</f>
        <v>0</v>
      </c>
      <c r="R213" s="8">
        <f>IFERROR(IF(AND($D213&lt;=R$6,SUM($I213:Q213)&lt;&gt;1),1/$F213,0),0)</f>
        <v>0</v>
      </c>
      <c r="S213" s="8">
        <f>IFERROR(IF(AND($D213&lt;=S$6,SUM($I213:R213)&lt;&gt;1),1/$F213,0),0)</f>
        <v>0</v>
      </c>
      <c r="T213" s="8">
        <f>IFERROR(IF(AND($D213&lt;=T$6,SUM($I213:S213)&lt;&gt;1),1/$F213,0),0)</f>
        <v>0</v>
      </c>
      <c r="U213" s="8">
        <f>IFERROR(IF(AND($D213&lt;=U$6,SUM($I213:T213)&lt;&gt;1),1/$F213,0),0)</f>
        <v>0</v>
      </c>
      <c r="V213" s="8">
        <f>IFERROR(IF(AND($D213&lt;=V$6,SUM($I213:U213)&lt;&gt;1),1/$F213,0),0)</f>
        <v>0</v>
      </c>
      <c r="W213" s="8">
        <f>IFERROR(IF(AND($D213&lt;=W$6,SUM($I213:V213)&lt;&gt;1),1/$F213,0),0)</f>
        <v>0</v>
      </c>
      <c r="X213" s="8">
        <f>IFERROR(IF(AND($D213&lt;=X$6,SUM($I213:W213)&lt;&gt;1),1/$F213,0),0)</f>
        <v>0</v>
      </c>
      <c r="Y213" s="8">
        <f>IFERROR(IF(AND($D213&lt;=Y$6,SUM($I213:X213)&lt;&gt;1),1/$F213,0),0)</f>
        <v>0</v>
      </c>
      <c r="Z213" s="8">
        <f>IFERROR(IF(AND($D213&lt;=Z$6,SUM($I213:Y213)&lt;&gt;1),1/$F213,0),0)</f>
        <v>0</v>
      </c>
      <c r="AA213" s="8">
        <f>IFERROR(IF(AND($D213&lt;=AA$6,SUM($I213:Z213)&lt;&gt;1),1/$F213,0),0)</f>
        <v>0</v>
      </c>
      <c r="AB213" s="8">
        <f>IFERROR(IF(AND($D213&lt;=AB$6,SUM($I213:AA213)&lt;&gt;1),1/$F213,0),0)</f>
        <v>0</v>
      </c>
      <c r="AC213" s="8">
        <f>IFERROR(IF(AND($D213&lt;=AC$6,SUM($I213:AB213)&lt;&gt;1),1/$F213,0),0)</f>
        <v>0</v>
      </c>
      <c r="AD213" s="8">
        <f>IFERROR(IF(AND($D213&lt;=AD$6,SUM($I213:AC213)&lt;&gt;1),1/$F213,0),0)</f>
        <v>0</v>
      </c>
      <c r="AE213" s="8">
        <f>IFERROR(IF(AND($D213&lt;=AE$6,SUM($I213:AD213)&lt;&gt;1),1/$F213,0),0)</f>
        <v>0</v>
      </c>
      <c r="AF213" s="8">
        <f>IFERROR(IF(AND($D213&lt;=AF$6,SUM($I213:AE213)&lt;&gt;1),1/$F213,0),0)</f>
        <v>0</v>
      </c>
      <c r="AG213" s="8">
        <f>IFERROR(IF(AND($D213&lt;=AG$6,SUM($I213:AF213)&lt;&gt;1),1/$F213,0),0)</f>
        <v>0</v>
      </c>
      <c r="AH213" s="8">
        <f>IFERROR(IF(AND($D213&lt;=AH$6,SUM($I213:AG213)&lt;&gt;1),1/$F213,0),0)</f>
        <v>0</v>
      </c>
      <c r="AI213" s="8">
        <f>IFERROR(IF(AND($D213&lt;=AI$6,SUM($I213:AH213)&lt;&gt;1),1/$F213,0),0)</f>
        <v>0</v>
      </c>
      <c r="AJ213" s="8">
        <f>IFERROR(IF(AND($D213&lt;=AJ$6,SUM($I213:AI213)&lt;&gt;1),1/$F213,0),0)</f>
        <v>0</v>
      </c>
      <c r="AK213" s="8">
        <f>IFERROR(IF(AND($D213&lt;=AK$6,SUM($I213:AJ213)&lt;&gt;1),1/$F213,0),0)</f>
        <v>0</v>
      </c>
      <c r="AL213" s="8">
        <f>IFERROR(IF(AND($D213&lt;=AL$6,SUM($I213:AK213)&lt;&gt;1),1/$F213,0),0)</f>
        <v>0</v>
      </c>
      <c r="AM213" s="8">
        <f>IFERROR(IF(AND($D213&lt;=AM$6,SUM($I213:AL213)&lt;&gt;1),1/$F213,0),0)</f>
        <v>0</v>
      </c>
      <c r="AN213" s="8">
        <f>IFERROR(IF(AND($D213&lt;=AN$6,SUM($I213:AM213)&lt;&gt;1),1/$F213,0),0)</f>
        <v>0</v>
      </c>
      <c r="AO213" s="8">
        <f>IFERROR(IF(AND($D213&lt;=AO$6,SUM($I213:AN213)&lt;&gt;1),1/$F213,0),0)</f>
        <v>0</v>
      </c>
      <c r="AP213" s="8">
        <f>IFERROR(IF(AND($D213&lt;=AP$6,SUM($I213:AO213)&lt;&gt;1),1/$F213,0),0)</f>
        <v>0</v>
      </c>
      <c r="AQ213" s="8">
        <f>IFERROR(IF(AND($D213&lt;=AQ$6,SUM($I213:AP213)&lt;&gt;1),1/$F213,0),0)</f>
        <v>0</v>
      </c>
      <c r="AR213" s="8">
        <f>IFERROR(IF(AND($D213&lt;=AR$6,SUM($I213:AQ213)&lt;&gt;1),1/$F213,0),0)</f>
        <v>0</v>
      </c>
      <c r="AS213" s="8">
        <f>IFERROR(IF(AND($D213&lt;=AS$6,SUM($I213:AR213)&lt;&gt;1),1/$F213,0),0)</f>
        <v>0</v>
      </c>
      <c r="AT213" s="8">
        <f>IFERROR(IF(AND($D213&lt;=AT$6,SUM($I213:AS213)&lt;&gt;1),1/$F213,0),0)</f>
        <v>0</v>
      </c>
      <c r="AU213" s="8">
        <f>IFERROR(IF(AND($D213&lt;=AU$6,SUM($I213:AT213)&lt;&gt;1),1/$F213,0),0)</f>
        <v>0</v>
      </c>
      <c r="AV213" s="8">
        <f>IFERROR(IF(AND($D213&lt;=AV$6,SUM($I213:AU213)&lt;&gt;1),1/$F213,0),0)</f>
        <v>0</v>
      </c>
      <c r="AW213" s="8">
        <f>IFERROR(IF(AND($D213&lt;=AW$6,SUM($I213:AV213)&lt;&gt;1),1/$F213,0),0)</f>
        <v>0</v>
      </c>
      <c r="AX213" s="8">
        <f>IFERROR(IF(AND($D213&lt;=AX$6,SUM($I213:AW213)&lt;&gt;1),1/$F213,0),0)</f>
        <v>0.1111111111111111</v>
      </c>
      <c r="AY213" s="8">
        <f>IFERROR(IF(AND($D213&lt;=AY$6,SUM($I213:AX213)&lt;&gt;1),1/$F213,0),0)</f>
        <v>0.1111111111111111</v>
      </c>
      <c r="AZ213" s="8">
        <f>IFERROR(IF(AND($D213&lt;=AZ$6,SUM($I213:AY213)&lt;&gt;1),1/$F213,0),0)</f>
        <v>0.1111111111111111</v>
      </c>
      <c r="BA213" s="8">
        <f>IFERROR(IF(AND($D213&lt;=BA$6,SUM($I213:AZ213)&lt;&gt;1),1/$F213,0),0)</f>
        <v>0.1111111111111111</v>
      </c>
      <c r="BB213" s="8">
        <f>IFERROR(IF(AND($D213&lt;=BB$6,SUM($I213:BA213)&lt;&gt;1),1/$F213,0),0)</f>
        <v>0.1111111111111111</v>
      </c>
      <c r="BC213" s="8">
        <f>IFERROR(IF(AND($D213&lt;=BC$6,SUM($I213:BB213)&lt;&gt;1),1/$F213,0),0)</f>
        <v>0.1111111111111111</v>
      </c>
      <c r="BD213" s="8">
        <f>IFERROR(IF(AND($D213&lt;=BD$6,SUM($I213:BC213)&lt;&gt;1),1/$F213,0),0)</f>
        <v>0.1111111111111111</v>
      </c>
      <c r="BE213" s="8">
        <f>IFERROR(IF(AND($D213&lt;=BE$6,SUM($I213:BD213)&lt;&gt;1),1/$F213,0),0)</f>
        <v>0.1111111111111111</v>
      </c>
      <c r="BF213" s="8">
        <f>IFERROR(IF(AND($D213&lt;=BF$6,SUM($I213:BE213)&lt;&gt;1),1/$F213,0),0)</f>
        <v>0.1111111111111111</v>
      </c>
      <c r="BG213" s="8">
        <f>IFERROR(IF(AND($D213&lt;=BG$6,SUM($I213:BF213)&lt;&gt;1),1/$F213,0),0)</f>
        <v>0</v>
      </c>
      <c r="BH213" s="8">
        <f>IFERROR(IF(AND($D213&lt;=BH$6,SUM($I213:BG213)&lt;&gt;1),1/$F213,0),0)</f>
        <v>0</v>
      </c>
      <c r="BI213" s="8">
        <f>IFERROR(IF(AND($D213&lt;=BI$6,SUM($I213:BH213)&lt;&gt;1),1/$F213,0),0)</f>
        <v>0</v>
      </c>
      <c r="BJ213" s="8">
        <f>IFERROR(IF(AND($D213&lt;=BJ$6,SUM($I213:BI213)&lt;&gt;1),1/$F213,0),0)</f>
        <v>0</v>
      </c>
      <c r="BK213" s="8">
        <f>IFERROR(IF(AND($D213&lt;=BK$6,SUM($I213:BJ213)&lt;&gt;1),1/$F213,0),0)</f>
        <v>0</v>
      </c>
      <c r="BL213" s="8">
        <f>IFERROR(IF(AND($D213&lt;=BL$6,SUM($I213:BK213)&lt;&gt;1),1/$F213,0),0)</f>
        <v>0</v>
      </c>
      <c r="BM213" s="8">
        <f>IFERROR(IF(AND($D213&lt;=BM$6,SUM($I213:BL213)&lt;&gt;1),1/$F213,0),0)</f>
        <v>0</v>
      </c>
      <c r="BN213" s="8">
        <f>IFERROR(IF(AND($D213&lt;=BN$6,SUM($I213:BM213)&lt;&gt;1),1/$F213,0),0)</f>
        <v>0</v>
      </c>
      <c r="BO213" s="8">
        <f>IFERROR(IF(AND($D213&lt;=BO$6,SUM($I213:BN213)&lt;&gt;1),1/$F213,0),0)</f>
        <v>0</v>
      </c>
      <c r="BP213" s="8">
        <f>IFERROR(IF(AND($D213&lt;=BP$6,SUM($I213:BO213)&lt;&gt;1),1/$F213,0),0)</f>
        <v>0</v>
      </c>
      <c r="BQ213" s="8">
        <f>IFERROR(IF(AND($D213&lt;=BQ$6,SUM($I213:BP213)&lt;&gt;1),1/$F213,0),0)</f>
        <v>0</v>
      </c>
      <c r="BR213" s="8">
        <f>IFERROR(IF(AND($D213&lt;=BR$6,SUM($I213:BQ213)&lt;&gt;1),1/$F213,0),0)</f>
        <v>0</v>
      </c>
      <c r="BS213" s="8">
        <f>IFERROR(IF(AND($D213&lt;=BS$6,SUM($I213:BR213)&lt;&gt;1),1/$F213,0),0)</f>
        <v>0</v>
      </c>
      <c r="BT213" s="8">
        <f>IFERROR(IF(AND($D213&lt;=BT$6,SUM($I213:BS213)&lt;&gt;1),1/$F213,0),0)</f>
        <v>0</v>
      </c>
      <c r="BU213" s="8">
        <f>IFERROR(IF(AND($D213&lt;=BU$6,SUM($I213:BT213)&lt;&gt;1),1/$F213,0),0)</f>
        <v>0</v>
      </c>
    </row>
    <row r="214" spans="1:73">
      <c r="A214" s="20"/>
      <c r="B214" s="43"/>
      <c r="C214" s="39"/>
      <c r="D214" s="17"/>
      <c r="E214" s="35">
        <v>11</v>
      </c>
      <c r="F214" s="20"/>
      <c r="G214" s="5"/>
      <c r="H214" s="6"/>
      <c r="I214" s="2" t="s">
        <v>8</v>
      </c>
      <c r="J214" s="9">
        <f t="shared" ref="J214:Y214" si="518">J213*$C213</f>
        <v>0</v>
      </c>
      <c r="K214" s="10">
        <f t="shared" si="518"/>
        <v>0</v>
      </c>
      <c r="L214" s="10">
        <f t="shared" si="518"/>
        <v>0</v>
      </c>
      <c r="M214" s="10">
        <f t="shared" si="518"/>
        <v>0</v>
      </c>
      <c r="N214" s="10">
        <f t="shared" si="518"/>
        <v>0</v>
      </c>
      <c r="O214" s="10">
        <f t="shared" si="518"/>
        <v>0</v>
      </c>
      <c r="P214" s="10">
        <f t="shared" si="518"/>
        <v>0</v>
      </c>
      <c r="Q214" s="10">
        <f t="shared" si="518"/>
        <v>0</v>
      </c>
      <c r="R214" s="10">
        <f t="shared" si="518"/>
        <v>0</v>
      </c>
      <c r="S214" s="10">
        <f t="shared" si="518"/>
        <v>0</v>
      </c>
      <c r="T214" s="10">
        <f t="shared" si="518"/>
        <v>0</v>
      </c>
      <c r="U214" s="10">
        <f t="shared" si="518"/>
        <v>0</v>
      </c>
      <c r="V214" s="10">
        <f t="shared" si="518"/>
        <v>0</v>
      </c>
      <c r="W214" s="10">
        <f t="shared" si="518"/>
        <v>0</v>
      </c>
      <c r="X214" s="10">
        <f t="shared" si="518"/>
        <v>0</v>
      </c>
      <c r="Y214" s="10">
        <f t="shared" si="518"/>
        <v>0</v>
      </c>
      <c r="Z214" s="10">
        <f t="shared" ref="Z214:BK214" si="519">Z213*$C213</f>
        <v>0</v>
      </c>
      <c r="AA214" s="10">
        <f t="shared" si="519"/>
        <v>0</v>
      </c>
      <c r="AB214" s="10">
        <f t="shared" si="519"/>
        <v>0</v>
      </c>
      <c r="AC214" s="10">
        <f t="shared" si="519"/>
        <v>0</v>
      </c>
      <c r="AD214" s="10">
        <f t="shared" si="519"/>
        <v>0</v>
      </c>
      <c r="AE214" s="10">
        <f t="shared" si="519"/>
        <v>0</v>
      </c>
      <c r="AF214" s="10">
        <f t="shared" si="519"/>
        <v>0</v>
      </c>
      <c r="AG214" s="10">
        <f t="shared" si="519"/>
        <v>0</v>
      </c>
      <c r="AH214" s="10">
        <f t="shared" si="519"/>
        <v>0</v>
      </c>
      <c r="AI214" s="10">
        <f t="shared" si="519"/>
        <v>0</v>
      </c>
      <c r="AJ214" s="10">
        <f t="shared" si="519"/>
        <v>0</v>
      </c>
      <c r="AK214" s="10">
        <f t="shared" si="519"/>
        <v>0</v>
      </c>
      <c r="AL214" s="10">
        <f t="shared" si="519"/>
        <v>0</v>
      </c>
      <c r="AM214" s="10">
        <f t="shared" si="519"/>
        <v>0</v>
      </c>
      <c r="AN214" s="10">
        <f t="shared" si="519"/>
        <v>0</v>
      </c>
      <c r="AO214" s="10">
        <f t="shared" si="519"/>
        <v>0</v>
      </c>
      <c r="AP214" s="10">
        <f t="shared" si="519"/>
        <v>0</v>
      </c>
      <c r="AQ214" s="10">
        <f t="shared" si="519"/>
        <v>0</v>
      </c>
      <c r="AR214" s="10">
        <f t="shared" si="519"/>
        <v>0</v>
      </c>
      <c r="AS214" s="10">
        <f t="shared" si="519"/>
        <v>0</v>
      </c>
      <c r="AT214" s="10">
        <f t="shared" si="519"/>
        <v>0</v>
      </c>
      <c r="AU214" s="10">
        <f t="shared" si="519"/>
        <v>0</v>
      </c>
      <c r="AV214" s="10">
        <f t="shared" si="519"/>
        <v>0</v>
      </c>
      <c r="AW214" s="10">
        <f t="shared" si="519"/>
        <v>0</v>
      </c>
      <c r="AX214" s="10">
        <f t="shared" si="519"/>
        <v>1960058.75</v>
      </c>
      <c r="AY214" s="10">
        <f t="shared" si="519"/>
        <v>1960058.75</v>
      </c>
      <c r="AZ214" s="10">
        <f t="shared" si="519"/>
        <v>1960058.75</v>
      </c>
      <c r="BA214" s="10">
        <f t="shared" si="519"/>
        <v>1960058.75</v>
      </c>
      <c r="BB214" s="10">
        <f t="shared" si="519"/>
        <v>1960058.75</v>
      </c>
      <c r="BC214" s="10">
        <f t="shared" si="519"/>
        <v>1960058.75</v>
      </c>
      <c r="BD214" s="10">
        <f t="shared" si="519"/>
        <v>1960058.75</v>
      </c>
      <c r="BE214" s="10">
        <f t="shared" si="519"/>
        <v>1960058.75</v>
      </c>
      <c r="BF214" s="10">
        <f t="shared" si="519"/>
        <v>1960058.75</v>
      </c>
      <c r="BG214" s="10">
        <f t="shared" si="519"/>
        <v>0</v>
      </c>
      <c r="BH214" s="10">
        <f t="shared" si="519"/>
        <v>0</v>
      </c>
      <c r="BI214" s="10">
        <f t="shared" si="519"/>
        <v>0</v>
      </c>
      <c r="BJ214" s="10">
        <f t="shared" si="519"/>
        <v>0</v>
      </c>
      <c r="BK214" s="10">
        <f t="shared" si="519"/>
        <v>0</v>
      </c>
      <c r="BL214" s="10">
        <f t="shared" ref="BL214:BU214" si="520">BL213*$C213</f>
        <v>0</v>
      </c>
      <c r="BM214" s="10">
        <f t="shared" si="520"/>
        <v>0</v>
      </c>
      <c r="BN214" s="10">
        <f t="shared" si="520"/>
        <v>0</v>
      </c>
      <c r="BO214" s="10">
        <f t="shared" si="520"/>
        <v>0</v>
      </c>
      <c r="BP214" s="10">
        <f t="shared" si="520"/>
        <v>0</v>
      </c>
      <c r="BQ214" s="10">
        <f t="shared" si="520"/>
        <v>0</v>
      </c>
      <c r="BR214" s="10">
        <f t="shared" si="520"/>
        <v>0</v>
      </c>
      <c r="BS214" s="10">
        <f t="shared" si="520"/>
        <v>0</v>
      </c>
      <c r="BT214" s="10">
        <f t="shared" si="520"/>
        <v>0</v>
      </c>
      <c r="BU214" s="10">
        <f t="shared" si="520"/>
        <v>0</v>
      </c>
    </row>
    <row r="215" spans="1:73">
      <c r="A215" s="20" t="s">
        <v>201</v>
      </c>
      <c r="B215" s="43" t="s">
        <v>202</v>
      </c>
      <c r="C215" s="39">
        <f>VLOOKUP(A215,'Resumo Eventograma'!A:E,5,FALSE)</f>
        <v>17460244.890000001</v>
      </c>
      <c r="D215" s="17">
        <f>EDATE(D$7,E215)</f>
        <v>46388</v>
      </c>
      <c r="E215" s="35">
        <v>40</v>
      </c>
      <c r="F215" s="20">
        <v>9</v>
      </c>
      <c r="G215" s="3">
        <f t="shared" ref="G215" si="521">IF(F215&lt;&gt;"",H215-D215,"")</f>
        <v>303</v>
      </c>
      <c r="H215" s="4">
        <f t="shared" ref="H215" si="522">IFERROR(EOMONTH(D215,F215),"")</f>
        <v>46691</v>
      </c>
      <c r="I215" s="1" t="s">
        <v>7</v>
      </c>
      <c r="J215" s="7">
        <v>0</v>
      </c>
      <c r="K215" s="8">
        <f>IFERROR(IF(AND($D215&lt;=K$6,SUM($I215:J215)&lt;&gt;1),1/$F215,0),0)</f>
        <v>0</v>
      </c>
      <c r="L215" s="8">
        <f>IFERROR(IF(AND($D215&lt;=L$6,SUM($I215:K215)&lt;&gt;1),1/$F215,0),0)</f>
        <v>0</v>
      </c>
      <c r="M215" s="8">
        <f>IFERROR(IF(AND($D215&lt;=M$6,SUM($I215:L215)&lt;&gt;1),1/$F215,0),0)</f>
        <v>0</v>
      </c>
      <c r="N215" s="8">
        <f>IFERROR(IF(AND($D215&lt;=N$6,SUM($I215:M215)&lt;&gt;1),1/$F215,0),0)</f>
        <v>0</v>
      </c>
      <c r="O215" s="8">
        <f>IFERROR(IF(AND($D215&lt;=O$6,SUM($I215:N215)&lt;&gt;1),1/$F215,0),0)</f>
        <v>0</v>
      </c>
      <c r="P215" s="8">
        <f>IFERROR(IF(AND($D215&lt;=P$6,SUM($I215:O215)&lt;&gt;1),1/$F215,0),0)</f>
        <v>0</v>
      </c>
      <c r="Q215" s="8">
        <f>IFERROR(IF(AND($D215&lt;=Q$6,SUM($I215:P215)&lt;&gt;1),1/$F215,0),0)</f>
        <v>0</v>
      </c>
      <c r="R215" s="8">
        <f>IFERROR(IF(AND($D215&lt;=R$6,SUM($I215:Q215)&lt;&gt;1),1/$F215,0),0)</f>
        <v>0</v>
      </c>
      <c r="S215" s="8">
        <f>IFERROR(IF(AND($D215&lt;=S$6,SUM($I215:R215)&lt;&gt;1),1/$F215,0),0)</f>
        <v>0</v>
      </c>
      <c r="T215" s="8">
        <f>IFERROR(IF(AND($D215&lt;=T$6,SUM($I215:S215)&lt;&gt;1),1/$F215,0),0)</f>
        <v>0</v>
      </c>
      <c r="U215" s="8">
        <f>IFERROR(IF(AND($D215&lt;=U$6,SUM($I215:T215)&lt;&gt;1),1/$F215,0),0)</f>
        <v>0</v>
      </c>
      <c r="V215" s="8">
        <f>IFERROR(IF(AND($D215&lt;=V$6,SUM($I215:U215)&lt;&gt;1),1/$F215,0),0)</f>
        <v>0</v>
      </c>
      <c r="W215" s="8">
        <f>IFERROR(IF(AND($D215&lt;=W$6,SUM($I215:V215)&lt;&gt;1),1/$F215,0),0)</f>
        <v>0</v>
      </c>
      <c r="X215" s="8">
        <f>IFERROR(IF(AND($D215&lt;=X$6,SUM($I215:W215)&lt;&gt;1),1/$F215,0),0)</f>
        <v>0</v>
      </c>
      <c r="Y215" s="8">
        <f>IFERROR(IF(AND($D215&lt;=Y$6,SUM($I215:X215)&lt;&gt;1),1/$F215,0),0)</f>
        <v>0</v>
      </c>
      <c r="Z215" s="8">
        <f>IFERROR(IF(AND($D215&lt;=Z$6,SUM($I215:Y215)&lt;&gt;1),1/$F215,0),0)</f>
        <v>0</v>
      </c>
      <c r="AA215" s="8">
        <f>IFERROR(IF(AND($D215&lt;=AA$6,SUM($I215:Z215)&lt;&gt;1),1/$F215,0),0)</f>
        <v>0</v>
      </c>
      <c r="AB215" s="8">
        <f>IFERROR(IF(AND($D215&lt;=AB$6,SUM($I215:AA215)&lt;&gt;1),1/$F215,0),0)</f>
        <v>0</v>
      </c>
      <c r="AC215" s="8">
        <f>IFERROR(IF(AND($D215&lt;=AC$6,SUM($I215:AB215)&lt;&gt;1),1/$F215,0),0)</f>
        <v>0</v>
      </c>
      <c r="AD215" s="8">
        <f>IFERROR(IF(AND($D215&lt;=AD$6,SUM($I215:AC215)&lt;&gt;1),1/$F215,0),0)</f>
        <v>0</v>
      </c>
      <c r="AE215" s="8">
        <f>IFERROR(IF(AND($D215&lt;=AE$6,SUM($I215:AD215)&lt;&gt;1),1/$F215,0),0)</f>
        <v>0</v>
      </c>
      <c r="AF215" s="8">
        <f>IFERROR(IF(AND($D215&lt;=AF$6,SUM($I215:AE215)&lt;&gt;1),1/$F215,0),0)</f>
        <v>0</v>
      </c>
      <c r="AG215" s="8">
        <f>IFERROR(IF(AND($D215&lt;=AG$6,SUM($I215:AF215)&lt;&gt;1),1/$F215,0),0)</f>
        <v>0</v>
      </c>
      <c r="AH215" s="8">
        <f>IFERROR(IF(AND($D215&lt;=AH$6,SUM($I215:AG215)&lt;&gt;1),1/$F215,0),0)</f>
        <v>0</v>
      </c>
      <c r="AI215" s="8">
        <f>IFERROR(IF(AND($D215&lt;=AI$6,SUM($I215:AH215)&lt;&gt;1),1/$F215,0),0)</f>
        <v>0</v>
      </c>
      <c r="AJ215" s="8">
        <f>IFERROR(IF(AND($D215&lt;=AJ$6,SUM($I215:AI215)&lt;&gt;1),1/$F215,0),0)</f>
        <v>0</v>
      </c>
      <c r="AK215" s="8">
        <f>IFERROR(IF(AND($D215&lt;=AK$6,SUM($I215:AJ215)&lt;&gt;1),1/$F215,0),0)</f>
        <v>0</v>
      </c>
      <c r="AL215" s="8">
        <f>IFERROR(IF(AND($D215&lt;=AL$6,SUM($I215:AK215)&lt;&gt;1),1/$F215,0),0)</f>
        <v>0</v>
      </c>
      <c r="AM215" s="8">
        <f>IFERROR(IF(AND($D215&lt;=AM$6,SUM($I215:AL215)&lt;&gt;1),1/$F215,0),0)</f>
        <v>0</v>
      </c>
      <c r="AN215" s="8">
        <f>IFERROR(IF(AND($D215&lt;=AN$6,SUM($I215:AM215)&lt;&gt;1),1/$F215,0),0)</f>
        <v>0</v>
      </c>
      <c r="AO215" s="8">
        <f>IFERROR(IF(AND($D215&lt;=AO$6,SUM($I215:AN215)&lt;&gt;1),1/$F215,0),0)</f>
        <v>0</v>
      </c>
      <c r="AP215" s="8">
        <f>IFERROR(IF(AND($D215&lt;=AP$6,SUM($I215:AO215)&lt;&gt;1),1/$F215,0),0)</f>
        <v>0</v>
      </c>
      <c r="AQ215" s="8">
        <f>IFERROR(IF(AND($D215&lt;=AQ$6,SUM($I215:AP215)&lt;&gt;1),1/$F215,0),0)</f>
        <v>0</v>
      </c>
      <c r="AR215" s="8">
        <f>IFERROR(IF(AND($D215&lt;=AR$6,SUM($I215:AQ215)&lt;&gt;1),1/$F215,0),0)</f>
        <v>0</v>
      </c>
      <c r="AS215" s="8">
        <f>IFERROR(IF(AND($D215&lt;=AS$6,SUM($I215:AR215)&lt;&gt;1),1/$F215,0),0)</f>
        <v>0</v>
      </c>
      <c r="AT215" s="8">
        <f>IFERROR(IF(AND($D215&lt;=AT$6,SUM($I215:AS215)&lt;&gt;1),1/$F215,0),0)</f>
        <v>0</v>
      </c>
      <c r="AU215" s="8">
        <f>IFERROR(IF(AND($D215&lt;=AU$6,SUM($I215:AT215)&lt;&gt;1),1/$F215,0),0)</f>
        <v>0</v>
      </c>
      <c r="AV215" s="8">
        <f>IFERROR(IF(AND($D215&lt;=AV$6,SUM($I215:AU215)&lt;&gt;1),1/$F215,0),0)</f>
        <v>0</v>
      </c>
      <c r="AW215" s="8">
        <f>IFERROR(IF(AND($D215&lt;=AW$6,SUM($I215:AV215)&lt;&gt;1),1/$F215,0),0)</f>
        <v>0</v>
      </c>
      <c r="AX215" s="8">
        <f>IFERROR(IF(AND($D215&lt;=AX$6,SUM($I215:AW215)&lt;&gt;1),1/$F215,0),0)</f>
        <v>0</v>
      </c>
      <c r="AY215" s="8">
        <f>IFERROR(IF(AND($D215&lt;=AY$6,SUM($I215:AX215)&lt;&gt;1),1/$F215,0),0)</f>
        <v>0.1111111111111111</v>
      </c>
      <c r="AZ215" s="8">
        <f>IFERROR(IF(AND($D215&lt;=AZ$6,SUM($I215:AY215)&lt;&gt;1),1/$F215,0),0)</f>
        <v>0.1111111111111111</v>
      </c>
      <c r="BA215" s="8">
        <f>IFERROR(IF(AND($D215&lt;=BA$6,SUM($I215:AZ215)&lt;&gt;1),1/$F215,0),0)</f>
        <v>0.1111111111111111</v>
      </c>
      <c r="BB215" s="8">
        <f>IFERROR(IF(AND($D215&lt;=BB$6,SUM($I215:BA215)&lt;&gt;1),1/$F215,0),0)</f>
        <v>0.1111111111111111</v>
      </c>
      <c r="BC215" s="8">
        <f>IFERROR(IF(AND($D215&lt;=BC$6,SUM($I215:BB215)&lt;&gt;1),1/$F215,0),0)</f>
        <v>0.1111111111111111</v>
      </c>
      <c r="BD215" s="8">
        <f>IFERROR(IF(AND($D215&lt;=BD$6,SUM($I215:BC215)&lt;&gt;1),1/$F215,0),0)</f>
        <v>0.1111111111111111</v>
      </c>
      <c r="BE215" s="8">
        <f>IFERROR(IF(AND($D215&lt;=BE$6,SUM($I215:BD215)&lt;&gt;1),1/$F215,0),0)</f>
        <v>0.1111111111111111</v>
      </c>
      <c r="BF215" s="8">
        <f>IFERROR(IF(AND($D215&lt;=BF$6,SUM($I215:BE215)&lt;&gt;1),1/$F215,0),0)</f>
        <v>0.1111111111111111</v>
      </c>
      <c r="BG215" s="8">
        <f>IFERROR(IF(AND($D215&lt;=BG$6,SUM($I215:BF215)&lt;&gt;1),1/$F215,0),0)</f>
        <v>0.1111111111111111</v>
      </c>
      <c r="BH215" s="8">
        <f>IFERROR(IF(AND($D215&lt;=BH$6,SUM($I215:BG215)&lt;&gt;1),1/$F215,0),0)</f>
        <v>0</v>
      </c>
      <c r="BI215" s="8">
        <f>IFERROR(IF(AND($D215&lt;=BI$6,SUM($I215:BH215)&lt;&gt;1),1/$F215,0),0)</f>
        <v>0</v>
      </c>
      <c r="BJ215" s="8">
        <f>IFERROR(IF(AND($D215&lt;=BJ$6,SUM($I215:BI215)&lt;&gt;1),1/$F215,0),0)</f>
        <v>0</v>
      </c>
      <c r="BK215" s="8">
        <f>IFERROR(IF(AND($D215&lt;=BK$6,SUM($I215:BJ215)&lt;&gt;1),1/$F215,0),0)</f>
        <v>0</v>
      </c>
      <c r="BL215" s="8">
        <f>IFERROR(IF(AND($D215&lt;=BL$6,SUM($I215:BK215)&lt;&gt;1),1/$F215,0),0)</f>
        <v>0</v>
      </c>
      <c r="BM215" s="8">
        <f>IFERROR(IF(AND($D215&lt;=BM$6,SUM($I215:BL215)&lt;&gt;1),1/$F215,0),0)</f>
        <v>0</v>
      </c>
      <c r="BN215" s="8">
        <f>IFERROR(IF(AND($D215&lt;=BN$6,SUM($I215:BM215)&lt;&gt;1),1/$F215,0),0)</f>
        <v>0</v>
      </c>
      <c r="BO215" s="8">
        <f>IFERROR(IF(AND($D215&lt;=BO$6,SUM($I215:BN215)&lt;&gt;1),1/$F215,0),0)</f>
        <v>0</v>
      </c>
      <c r="BP215" s="8">
        <f>IFERROR(IF(AND($D215&lt;=BP$6,SUM($I215:BO215)&lt;&gt;1),1/$F215,0),0)</f>
        <v>0</v>
      </c>
      <c r="BQ215" s="8">
        <f>IFERROR(IF(AND($D215&lt;=BQ$6,SUM($I215:BP215)&lt;&gt;1),1/$F215,0),0)</f>
        <v>0</v>
      </c>
      <c r="BR215" s="8">
        <f>IFERROR(IF(AND($D215&lt;=BR$6,SUM($I215:BQ215)&lt;&gt;1),1/$F215,0),0)</f>
        <v>0</v>
      </c>
      <c r="BS215" s="8">
        <f>IFERROR(IF(AND($D215&lt;=BS$6,SUM($I215:BR215)&lt;&gt;1),1/$F215,0),0)</f>
        <v>0</v>
      </c>
      <c r="BT215" s="8">
        <f>IFERROR(IF(AND($D215&lt;=BT$6,SUM($I215:BS215)&lt;&gt;1),1/$F215,0),0)</f>
        <v>0</v>
      </c>
      <c r="BU215" s="8">
        <f>IFERROR(IF(AND($D215&lt;=BU$6,SUM($I215:BT215)&lt;&gt;1),1/$F215,0),0)</f>
        <v>0</v>
      </c>
    </row>
    <row r="216" spans="1:73">
      <c r="A216" s="20"/>
      <c r="B216" s="43"/>
      <c r="C216" s="39"/>
      <c r="D216" s="17"/>
      <c r="E216" s="35">
        <v>11</v>
      </c>
      <c r="F216" s="20"/>
      <c r="G216" s="5"/>
      <c r="H216" s="6"/>
      <c r="I216" s="2" t="s">
        <v>8</v>
      </c>
      <c r="J216" s="9">
        <f t="shared" ref="J216:Y216" si="523">J215*$C215</f>
        <v>0</v>
      </c>
      <c r="K216" s="10">
        <f t="shared" si="523"/>
        <v>0</v>
      </c>
      <c r="L216" s="10">
        <f t="shared" si="523"/>
        <v>0</v>
      </c>
      <c r="M216" s="10">
        <f t="shared" si="523"/>
        <v>0</v>
      </c>
      <c r="N216" s="10">
        <f t="shared" si="523"/>
        <v>0</v>
      </c>
      <c r="O216" s="10">
        <f t="shared" si="523"/>
        <v>0</v>
      </c>
      <c r="P216" s="10">
        <f t="shared" si="523"/>
        <v>0</v>
      </c>
      <c r="Q216" s="10">
        <f t="shared" si="523"/>
        <v>0</v>
      </c>
      <c r="R216" s="10">
        <f t="shared" si="523"/>
        <v>0</v>
      </c>
      <c r="S216" s="10">
        <f t="shared" si="523"/>
        <v>0</v>
      </c>
      <c r="T216" s="10">
        <f t="shared" si="523"/>
        <v>0</v>
      </c>
      <c r="U216" s="10">
        <f t="shared" si="523"/>
        <v>0</v>
      </c>
      <c r="V216" s="10">
        <f t="shared" si="523"/>
        <v>0</v>
      </c>
      <c r="W216" s="10">
        <f t="shared" si="523"/>
        <v>0</v>
      </c>
      <c r="X216" s="10">
        <f t="shared" si="523"/>
        <v>0</v>
      </c>
      <c r="Y216" s="10">
        <f t="shared" si="523"/>
        <v>0</v>
      </c>
      <c r="Z216" s="10">
        <f t="shared" ref="Z216:BK216" si="524">Z215*$C215</f>
        <v>0</v>
      </c>
      <c r="AA216" s="10">
        <f t="shared" si="524"/>
        <v>0</v>
      </c>
      <c r="AB216" s="10">
        <f t="shared" si="524"/>
        <v>0</v>
      </c>
      <c r="AC216" s="10">
        <f t="shared" si="524"/>
        <v>0</v>
      </c>
      <c r="AD216" s="10">
        <f t="shared" si="524"/>
        <v>0</v>
      </c>
      <c r="AE216" s="10">
        <f t="shared" si="524"/>
        <v>0</v>
      </c>
      <c r="AF216" s="10">
        <f t="shared" si="524"/>
        <v>0</v>
      </c>
      <c r="AG216" s="10">
        <f t="shared" si="524"/>
        <v>0</v>
      </c>
      <c r="AH216" s="10">
        <f t="shared" si="524"/>
        <v>0</v>
      </c>
      <c r="AI216" s="10">
        <f t="shared" si="524"/>
        <v>0</v>
      </c>
      <c r="AJ216" s="10">
        <f t="shared" si="524"/>
        <v>0</v>
      </c>
      <c r="AK216" s="10">
        <f t="shared" si="524"/>
        <v>0</v>
      </c>
      <c r="AL216" s="10">
        <f t="shared" si="524"/>
        <v>0</v>
      </c>
      <c r="AM216" s="10">
        <f t="shared" si="524"/>
        <v>0</v>
      </c>
      <c r="AN216" s="10">
        <f t="shared" si="524"/>
        <v>0</v>
      </c>
      <c r="AO216" s="10">
        <f t="shared" si="524"/>
        <v>0</v>
      </c>
      <c r="AP216" s="10">
        <f t="shared" si="524"/>
        <v>0</v>
      </c>
      <c r="AQ216" s="10">
        <f t="shared" si="524"/>
        <v>0</v>
      </c>
      <c r="AR216" s="10">
        <f t="shared" si="524"/>
        <v>0</v>
      </c>
      <c r="AS216" s="10">
        <f t="shared" si="524"/>
        <v>0</v>
      </c>
      <c r="AT216" s="10">
        <f t="shared" si="524"/>
        <v>0</v>
      </c>
      <c r="AU216" s="10">
        <f t="shared" si="524"/>
        <v>0</v>
      </c>
      <c r="AV216" s="10">
        <f t="shared" si="524"/>
        <v>0</v>
      </c>
      <c r="AW216" s="10">
        <f t="shared" si="524"/>
        <v>0</v>
      </c>
      <c r="AX216" s="10">
        <f t="shared" si="524"/>
        <v>0</v>
      </c>
      <c r="AY216" s="10">
        <f t="shared" si="524"/>
        <v>1940027.21</v>
      </c>
      <c r="AZ216" s="10">
        <f t="shared" si="524"/>
        <v>1940027.21</v>
      </c>
      <c r="BA216" s="10">
        <f t="shared" si="524"/>
        <v>1940027.21</v>
      </c>
      <c r="BB216" s="10">
        <f t="shared" si="524"/>
        <v>1940027.21</v>
      </c>
      <c r="BC216" s="10">
        <f t="shared" si="524"/>
        <v>1940027.21</v>
      </c>
      <c r="BD216" s="10">
        <f t="shared" si="524"/>
        <v>1940027.21</v>
      </c>
      <c r="BE216" s="10">
        <f t="shared" si="524"/>
        <v>1940027.21</v>
      </c>
      <c r="BF216" s="10">
        <f t="shared" si="524"/>
        <v>1940027.21</v>
      </c>
      <c r="BG216" s="10">
        <f t="shared" si="524"/>
        <v>1940027.21</v>
      </c>
      <c r="BH216" s="10">
        <f t="shared" si="524"/>
        <v>0</v>
      </c>
      <c r="BI216" s="10">
        <f t="shared" si="524"/>
        <v>0</v>
      </c>
      <c r="BJ216" s="10">
        <f t="shared" si="524"/>
        <v>0</v>
      </c>
      <c r="BK216" s="10">
        <f t="shared" si="524"/>
        <v>0</v>
      </c>
      <c r="BL216" s="10">
        <f t="shared" ref="BL216:BU216" si="525">BL215*$C215</f>
        <v>0</v>
      </c>
      <c r="BM216" s="10">
        <f t="shared" si="525"/>
        <v>0</v>
      </c>
      <c r="BN216" s="10">
        <f t="shared" si="525"/>
        <v>0</v>
      </c>
      <c r="BO216" s="10">
        <f t="shared" si="525"/>
        <v>0</v>
      </c>
      <c r="BP216" s="10">
        <f t="shared" si="525"/>
        <v>0</v>
      </c>
      <c r="BQ216" s="10">
        <f t="shared" si="525"/>
        <v>0</v>
      </c>
      <c r="BR216" s="10">
        <f t="shared" si="525"/>
        <v>0</v>
      </c>
      <c r="BS216" s="10">
        <f t="shared" si="525"/>
        <v>0</v>
      </c>
      <c r="BT216" s="10">
        <f t="shared" si="525"/>
        <v>0</v>
      </c>
      <c r="BU216" s="10">
        <f t="shared" si="525"/>
        <v>0</v>
      </c>
    </row>
    <row r="217" spans="1:73">
      <c r="A217" s="19" t="s">
        <v>203</v>
      </c>
      <c r="B217" s="42" t="s">
        <v>204</v>
      </c>
      <c r="C217" s="38"/>
      <c r="D217" s="16">
        <f>EDATE(D$7,E217)</f>
        <v>46357</v>
      </c>
      <c r="E217" s="34">
        <v>39</v>
      </c>
      <c r="F217" s="19">
        <v>6</v>
      </c>
      <c r="G217" s="3">
        <f t="shared" ref="G217" si="526">IF(F217&lt;&gt;"",H217-D217,"")</f>
        <v>211</v>
      </c>
      <c r="H217" s="4">
        <f t="shared" ref="H217" si="527">IFERROR(EOMONTH(D217,F217),"")</f>
        <v>46568</v>
      </c>
      <c r="I217" s="1" t="s">
        <v>7</v>
      </c>
      <c r="J217" s="7">
        <v>0</v>
      </c>
      <c r="K217" s="8">
        <f>IFERROR(IF(AND($D217&lt;=K$6,SUM($I217:J217)&lt;&gt;1),1/$F217,0),0)</f>
        <v>0</v>
      </c>
      <c r="L217" s="8">
        <f>IFERROR(IF(AND($D217&lt;=L$6,SUM($I217:K217)&lt;&gt;1),1/$F217,0),0)</f>
        <v>0</v>
      </c>
      <c r="M217" s="8">
        <f>IFERROR(IF(AND($D217&lt;=M$6,SUM($I217:L217)&lt;&gt;1),1/$F217,0),0)</f>
        <v>0</v>
      </c>
      <c r="N217" s="8">
        <f>IFERROR(IF(AND($D217&lt;=N$6,SUM($I217:M217)&lt;&gt;1),1/$F217,0),0)</f>
        <v>0</v>
      </c>
      <c r="O217" s="8">
        <f>IFERROR(IF(AND($D217&lt;=O$6,SUM($I217:N217)&lt;&gt;1),1/$F217,0),0)</f>
        <v>0</v>
      </c>
      <c r="P217" s="8">
        <f>IFERROR(IF(AND($D217&lt;=P$6,SUM($I217:O217)&lt;&gt;1),1/$F217,0),0)</f>
        <v>0</v>
      </c>
      <c r="Q217" s="8">
        <f>IFERROR(IF(AND($D217&lt;=Q$6,SUM($I217:P217)&lt;&gt;1),1/$F217,0),0)</f>
        <v>0</v>
      </c>
      <c r="R217" s="8">
        <f>IFERROR(IF(AND($D217&lt;=R$6,SUM($I217:Q217)&lt;&gt;1),1/$F217,0),0)</f>
        <v>0</v>
      </c>
      <c r="S217" s="8">
        <f>IFERROR(IF(AND($D217&lt;=S$6,SUM($I217:R217)&lt;&gt;1),1/$F217,0),0)</f>
        <v>0</v>
      </c>
      <c r="T217" s="8">
        <f>IFERROR(IF(AND($D217&lt;=T$6,SUM($I217:S217)&lt;&gt;1),1/$F217,0),0)</f>
        <v>0</v>
      </c>
      <c r="U217" s="8">
        <f>IFERROR(IF(AND($D217&lt;=U$6,SUM($I217:T217)&lt;&gt;1),1/$F217,0),0)</f>
        <v>0</v>
      </c>
      <c r="V217" s="8">
        <f>IFERROR(IF(AND($D217&lt;=V$6,SUM($I217:U217)&lt;&gt;1),1/$F217,0),0)</f>
        <v>0</v>
      </c>
      <c r="W217" s="8">
        <f>IFERROR(IF(AND($D217&lt;=W$6,SUM($I217:V217)&lt;&gt;1),1/$F217,0),0)</f>
        <v>0</v>
      </c>
      <c r="X217" s="8">
        <f>IFERROR(IF(AND($D217&lt;=X$6,SUM($I217:W217)&lt;&gt;1),1/$F217,0),0)</f>
        <v>0</v>
      </c>
      <c r="Y217" s="8">
        <f>IFERROR(IF(AND($D217&lt;=Y$6,SUM($I217:X217)&lt;&gt;1),1/$F217,0),0)</f>
        <v>0</v>
      </c>
      <c r="Z217" s="8">
        <f>IFERROR(IF(AND($D217&lt;=Z$6,SUM($I217:Y217)&lt;&gt;1),1/$F217,0),0)</f>
        <v>0</v>
      </c>
      <c r="AA217" s="8">
        <f>IFERROR(IF(AND($D217&lt;=AA$6,SUM($I217:Z217)&lt;&gt;1),1/$F217,0),0)</f>
        <v>0</v>
      </c>
      <c r="AB217" s="8">
        <f>IFERROR(IF(AND($D217&lt;=AB$6,SUM($I217:AA217)&lt;&gt;1),1/$F217,0),0)</f>
        <v>0</v>
      </c>
      <c r="AC217" s="8">
        <f>IFERROR(IF(AND($D217&lt;=AC$6,SUM($I217:AB217)&lt;&gt;1),1/$F217,0),0)</f>
        <v>0</v>
      </c>
      <c r="AD217" s="8">
        <f>IFERROR(IF(AND($D217&lt;=AD$6,SUM($I217:AC217)&lt;&gt;1),1/$F217,0),0)</f>
        <v>0</v>
      </c>
      <c r="AE217" s="8">
        <f>IFERROR(IF(AND($D217&lt;=AE$6,SUM($I217:AD217)&lt;&gt;1),1/$F217,0),0)</f>
        <v>0</v>
      </c>
      <c r="AF217" s="8">
        <f>IFERROR(IF(AND($D217&lt;=AF$6,SUM($I217:AE217)&lt;&gt;1),1/$F217,0),0)</f>
        <v>0</v>
      </c>
      <c r="AG217" s="8">
        <f>IFERROR(IF(AND($D217&lt;=AG$6,SUM($I217:AF217)&lt;&gt;1),1/$F217,0),0)</f>
        <v>0</v>
      </c>
      <c r="AH217" s="8">
        <f>IFERROR(IF(AND($D217&lt;=AH$6,SUM($I217:AG217)&lt;&gt;1),1/$F217,0),0)</f>
        <v>0</v>
      </c>
      <c r="AI217" s="8">
        <f>IFERROR(IF(AND($D217&lt;=AI$6,SUM($I217:AH217)&lt;&gt;1),1/$F217,0),0)</f>
        <v>0</v>
      </c>
      <c r="AJ217" s="8">
        <f>IFERROR(IF(AND($D217&lt;=AJ$6,SUM($I217:AI217)&lt;&gt;1),1/$F217,0),0)</f>
        <v>0</v>
      </c>
      <c r="AK217" s="8">
        <f>IFERROR(IF(AND($D217&lt;=AK$6,SUM($I217:AJ217)&lt;&gt;1),1/$F217,0),0)</f>
        <v>0</v>
      </c>
      <c r="AL217" s="8">
        <f>IFERROR(IF(AND($D217&lt;=AL$6,SUM($I217:AK217)&lt;&gt;1),1/$F217,0),0)</f>
        <v>0</v>
      </c>
      <c r="AM217" s="8">
        <f>IFERROR(IF(AND($D217&lt;=AM$6,SUM($I217:AL217)&lt;&gt;1),1/$F217,0),0)</f>
        <v>0</v>
      </c>
      <c r="AN217" s="8">
        <f>IFERROR(IF(AND($D217&lt;=AN$6,SUM($I217:AM217)&lt;&gt;1),1/$F217,0),0)</f>
        <v>0</v>
      </c>
      <c r="AO217" s="8">
        <f>IFERROR(IF(AND($D217&lt;=AO$6,SUM($I217:AN217)&lt;&gt;1),1/$F217,0),0)</f>
        <v>0</v>
      </c>
      <c r="AP217" s="8">
        <f>IFERROR(IF(AND($D217&lt;=AP$6,SUM($I217:AO217)&lt;&gt;1),1/$F217,0),0)</f>
        <v>0</v>
      </c>
      <c r="AQ217" s="8">
        <f>IFERROR(IF(AND($D217&lt;=AQ$6,SUM($I217:AP217)&lt;&gt;1),1/$F217,0),0)</f>
        <v>0</v>
      </c>
      <c r="AR217" s="8">
        <f>IFERROR(IF(AND($D217&lt;=AR$6,SUM($I217:AQ217)&lt;&gt;1),1/$F217,0),0)</f>
        <v>0</v>
      </c>
      <c r="AS217" s="8">
        <f>IFERROR(IF(AND($D217&lt;=AS$6,SUM($I217:AR217)&lt;&gt;1),1/$F217,0),0)</f>
        <v>0</v>
      </c>
      <c r="AT217" s="8">
        <f>IFERROR(IF(AND($D217&lt;=AT$6,SUM($I217:AS217)&lt;&gt;1),1/$F217,0),0)</f>
        <v>0</v>
      </c>
      <c r="AU217" s="8">
        <f>IFERROR(IF(AND($D217&lt;=AU$6,SUM($I217:AT217)&lt;&gt;1),1/$F217,0),0)</f>
        <v>0</v>
      </c>
      <c r="AV217" s="8">
        <f>IFERROR(IF(AND($D217&lt;=AV$6,SUM($I217:AU217)&lt;&gt;1),1/$F217,0),0)</f>
        <v>0</v>
      </c>
      <c r="AW217" s="8">
        <f>IFERROR(IF(AND($D217&lt;=AW$6,SUM($I217:AV217)&lt;&gt;1),1/$F217,0),0)</f>
        <v>0</v>
      </c>
      <c r="AX217" s="8">
        <f>IFERROR(IF(AND($D217&lt;=AX$6,SUM($I217:AW217)&lt;&gt;1),1/$F217,0),0)</f>
        <v>0.16666666666666666</v>
      </c>
      <c r="AY217" s="8">
        <f>IFERROR(IF(AND($D217&lt;=AY$6,SUM($I217:AX217)&lt;&gt;1),1/$F217,0),0)</f>
        <v>0.16666666666666666</v>
      </c>
      <c r="AZ217" s="8">
        <f>IFERROR(IF(AND($D217&lt;=AZ$6,SUM($I217:AY217)&lt;&gt;1),1/$F217,0),0)</f>
        <v>0.16666666666666666</v>
      </c>
      <c r="BA217" s="8">
        <f>IFERROR(IF(AND($D217&lt;=BA$6,SUM($I217:AZ217)&lt;&gt;1),1/$F217,0),0)</f>
        <v>0.16666666666666666</v>
      </c>
      <c r="BB217" s="8">
        <f>IFERROR(IF(AND($D217&lt;=BB$6,SUM($I217:BA217)&lt;&gt;1),1/$F217,0),0)</f>
        <v>0.16666666666666666</v>
      </c>
      <c r="BC217" s="8">
        <f>IFERROR(IF(AND($D217&lt;=BC$6,SUM($I217:BB217)&lt;&gt;1),1/$F217,0),0)</f>
        <v>0.16666666666666666</v>
      </c>
      <c r="BD217" s="8">
        <f>IFERROR(IF(AND($D217&lt;=BD$6,SUM($I217:BC217)&lt;&gt;1),1/$F217,0),0)</f>
        <v>0</v>
      </c>
      <c r="BE217" s="8">
        <f>IFERROR(IF(AND($D217&lt;=BE$6,SUM($I217:BD217)&lt;&gt;1),1/$F217,0),0)</f>
        <v>0</v>
      </c>
      <c r="BF217" s="8">
        <f>IFERROR(IF(AND($D217&lt;=BF$6,SUM($I217:BE217)&lt;&gt;1),1/$F217,0),0)</f>
        <v>0</v>
      </c>
      <c r="BG217" s="8">
        <f>IFERROR(IF(AND($D217&lt;=BG$6,SUM($I217:BF217)&lt;&gt;1),1/$F217,0),0)</f>
        <v>0</v>
      </c>
      <c r="BH217" s="8">
        <f>IFERROR(IF(AND($D217&lt;=BH$6,SUM($I217:BG217)&lt;&gt;1),1/$F217,0),0)</f>
        <v>0</v>
      </c>
      <c r="BI217" s="8">
        <f>IFERROR(IF(AND($D217&lt;=BI$6,SUM($I217:BH217)&lt;&gt;1),1/$F217,0),0)</f>
        <v>0</v>
      </c>
      <c r="BJ217" s="8">
        <f>IFERROR(IF(AND($D217&lt;=BJ$6,SUM($I217:BI217)&lt;&gt;1),1/$F217,0),0)</f>
        <v>0</v>
      </c>
      <c r="BK217" s="8">
        <f>IFERROR(IF(AND($D217&lt;=BK$6,SUM($I217:BJ217)&lt;&gt;1),1/$F217,0),0)</f>
        <v>0</v>
      </c>
      <c r="BL217" s="8">
        <f>IFERROR(IF(AND($D217&lt;=BL$6,SUM($I217:BK217)&lt;&gt;1),1/$F217,0),0)</f>
        <v>0</v>
      </c>
      <c r="BM217" s="8">
        <f>IFERROR(IF(AND($D217&lt;=BM$6,SUM($I217:BL217)&lt;&gt;1),1/$F217,0),0)</f>
        <v>0</v>
      </c>
      <c r="BN217" s="8">
        <f>IFERROR(IF(AND($D217&lt;=BN$6,SUM($I217:BM217)&lt;&gt;1),1/$F217,0),0)</f>
        <v>0</v>
      </c>
      <c r="BO217" s="8">
        <f>IFERROR(IF(AND($D217&lt;=BO$6,SUM($I217:BN217)&lt;&gt;1),1/$F217,0),0)</f>
        <v>0</v>
      </c>
      <c r="BP217" s="8">
        <f>IFERROR(IF(AND($D217&lt;=BP$6,SUM($I217:BO217)&lt;&gt;1),1/$F217,0),0)</f>
        <v>0</v>
      </c>
      <c r="BQ217" s="8">
        <f>IFERROR(IF(AND($D217&lt;=BQ$6,SUM($I217:BP217)&lt;&gt;1),1/$F217,0),0)</f>
        <v>0</v>
      </c>
      <c r="BR217" s="8">
        <f>IFERROR(IF(AND($D217&lt;=BR$6,SUM($I217:BQ217)&lt;&gt;1),1/$F217,0),0)</f>
        <v>0</v>
      </c>
      <c r="BS217" s="8">
        <f>IFERROR(IF(AND($D217&lt;=BS$6,SUM($I217:BR217)&lt;&gt;1),1/$F217,0),0)</f>
        <v>0</v>
      </c>
      <c r="BT217" s="8">
        <f>IFERROR(IF(AND($D217&lt;=BT$6,SUM($I217:BS217)&lt;&gt;1),1/$F217,0),0)</f>
        <v>0</v>
      </c>
      <c r="BU217" s="8">
        <f>IFERROR(IF(AND($D217&lt;=BU$6,SUM($I217:BT217)&lt;&gt;1),1/$F217,0),0)</f>
        <v>0</v>
      </c>
    </row>
    <row r="218" spans="1:73">
      <c r="A218" s="19"/>
      <c r="B218" s="42"/>
      <c r="C218" s="38"/>
      <c r="D218" s="16"/>
      <c r="E218" s="34">
        <v>11</v>
      </c>
      <c r="F218" s="19"/>
      <c r="G218" s="5"/>
      <c r="H218" s="6"/>
      <c r="I218" s="2" t="s">
        <v>8</v>
      </c>
      <c r="J218" s="9">
        <f t="shared" ref="J218:Y218" si="528">J217*$C217</f>
        <v>0</v>
      </c>
      <c r="K218" s="10">
        <f t="shared" si="528"/>
        <v>0</v>
      </c>
      <c r="L218" s="10">
        <f t="shared" si="528"/>
        <v>0</v>
      </c>
      <c r="M218" s="10">
        <f t="shared" si="528"/>
        <v>0</v>
      </c>
      <c r="N218" s="10">
        <f t="shared" si="528"/>
        <v>0</v>
      </c>
      <c r="O218" s="10">
        <f t="shared" si="528"/>
        <v>0</v>
      </c>
      <c r="P218" s="10">
        <f t="shared" si="528"/>
        <v>0</v>
      </c>
      <c r="Q218" s="10">
        <f t="shared" si="528"/>
        <v>0</v>
      </c>
      <c r="R218" s="10">
        <f t="shared" si="528"/>
        <v>0</v>
      </c>
      <c r="S218" s="10">
        <f t="shared" si="528"/>
        <v>0</v>
      </c>
      <c r="T218" s="10">
        <f t="shared" si="528"/>
        <v>0</v>
      </c>
      <c r="U218" s="10">
        <f t="shared" si="528"/>
        <v>0</v>
      </c>
      <c r="V218" s="10">
        <f t="shared" si="528"/>
        <v>0</v>
      </c>
      <c r="W218" s="10">
        <f t="shared" si="528"/>
        <v>0</v>
      </c>
      <c r="X218" s="10">
        <f t="shared" si="528"/>
        <v>0</v>
      </c>
      <c r="Y218" s="10">
        <f t="shared" si="528"/>
        <v>0</v>
      </c>
      <c r="Z218" s="10">
        <f t="shared" ref="Z218:BK218" si="529">Z217*$C217</f>
        <v>0</v>
      </c>
      <c r="AA218" s="10">
        <f t="shared" si="529"/>
        <v>0</v>
      </c>
      <c r="AB218" s="10">
        <f t="shared" si="529"/>
        <v>0</v>
      </c>
      <c r="AC218" s="10">
        <f t="shared" si="529"/>
        <v>0</v>
      </c>
      <c r="AD218" s="10">
        <f t="shared" si="529"/>
        <v>0</v>
      </c>
      <c r="AE218" s="10">
        <f t="shared" si="529"/>
        <v>0</v>
      </c>
      <c r="AF218" s="10">
        <f t="shared" si="529"/>
        <v>0</v>
      </c>
      <c r="AG218" s="10">
        <f t="shared" si="529"/>
        <v>0</v>
      </c>
      <c r="AH218" s="10">
        <f t="shared" si="529"/>
        <v>0</v>
      </c>
      <c r="AI218" s="10">
        <f t="shared" si="529"/>
        <v>0</v>
      </c>
      <c r="AJ218" s="10">
        <f t="shared" si="529"/>
        <v>0</v>
      </c>
      <c r="AK218" s="10">
        <f t="shared" si="529"/>
        <v>0</v>
      </c>
      <c r="AL218" s="10">
        <f t="shared" si="529"/>
        <v>0</v>
      </c>
      <c r="AM218" s="10">
        <f t="shared" si="529"/>
        <v>0</v>
      </c>
      <c r="AN218" s="10">
        <f t="shared" si="529"/>
        <v>0</v>
      </c>
      <c r="AO218" s="10">
        <f t="shared" si="529"/>
        <v>0</v>
      </c>
      <c r="AP218" s="10">
        <f t="shared" si="529"/>
        <v>0</v>
      </c>
      <c r="AQ218" s="10">
        <f t="shared" si="529"/>
        <v>0</v>
      </c>
      <c r="AR218" s="10">
        <f t="shared" si="529"/>
        <v>0</v>
      </c>
      <c r="AS218" s="10">
        <f t="shared" si="529"/>
        <v>0</v>
      </c>
      <c r="AT218" s="10">
        <f t="shared" si="529"/>
        <v>0</v>
      </c>
      <c r="AU218" s="10">
        <f t="shared" si="529"/>
        <v>0</v>
      </c>
      <c r="AV218" s="10">
        <f t="shared" si="529"/>
        <v>0</v>
      </c>
      <c r="AW218" s="10">
        <f t="shared" si="529"/>
        <v>0</v>
      </c>
      <c r="AX218" s="10">
        <f t="shared" si="529"/>
        <v>0</v>
      </c>
      <c r="AY218" s="10">
        <f t="shared" si="529"/>
        <v>0</v>
      </c>
      <c r="AZ218" s="10">
        <f t="shared" si="529"/>
        <v>0</v>
      </c>
      <c r="BA218" s="10">
        <f t="shared" si="529"/>
        <v>0</v>
      </c>
      <c r="BB218" s="10">
        <f t="shared" si="529"/>
        <v>0</v>
      </c>
      <c r="BC218" s="10">
        <f t="shared" si="529"/>
        <v>0</v>
      </c>
      <c r="BD218" s="10">
        <f t="shared" si="529"/>
        <v>0</v>
      </c>
      <c r="BE218" s="10">
        <f t="shared" si="529"/>
        <v>0</v>
      </c>
      <c r="BF218" s="10">
        <f t="shared" si="529"/>
        <v>0</v>
      </c>
      <c r="BG218" s="10">
        <f t="shared" si="529"/>
        <v>0</v>
      </c>
      <c r="BH218" s="10">
        <f t="shared" si="529"/>
        <v>0</v>
      </c>
      <c r="BI218" s="10">
        <f t="shared" si="529"/>
        <v>0</v>
      </c>
      <c r="BJ218" s="10">
        <f t="shared" si="529"/>
        <v>0</v>
      </c>
      <c r="BK218" s="10">
        <f t="shared" si="529"/>
        <v>0</v>
      </c>
      <c r="BL218" s="10">
        <f t="shared" ref="BL218:BU218" si="530">BL217*$C217</f>
        <v>0</v>
      </c>
      <c r="BM218" s="10">
        <f t="shared" si="530"/>
        <v>0</v>
      </c>
      <c r="BN218" s="10">
        <f t="shared" si="530"/>
        <v>0</v>
      </c>
      <c r="BO218" s="10">
        <f t="shared" si="530"/>
        <v>0</v>
      </c>
      <c r="BP218" s="10">
        <f t="shared" si="530"/>
        <v>0</v>
      </c>
      <c r="BQ218" s="10">
        <f t="shared" si="530"/>
        <v>0</v>
      </c>
      <c r="BR218" s="10">
        <f t="shared" si="530"/>
        <v>0</v>
      </c>
      <c r="BS218" s="10">
        <f t="shared" si="530"/>
        <v>0</v>
      </c>
      <c r="BT218" s="10">
        <f t="shared" si="530"/>
        <v>0</v>
      </c>
      <c r="BU218" s="10">
        <f t="shared" si="530"/>
        <v>0</v>
      </c>
    </row>
    <row r="219" spans="1:73">
      <c r="A219" s="20" t="s">
        <v>205</v>
      </c>
      <c r="B219" s="43" t="s">
        <v>206</v>
      </c>
      <c r="C219" s="39">
        <f>VLOOKUP(A219,'Resumo Eventograma'!A:E,5,FALSE)</f>
        <v>1508247.27</v>
      </c>
      <c r="D219" s="17">
        <f>EDATE(D$7,E219)</f>
        <v>46357</v>
      </c>
      <c r="E219" s="35">
        <v>39</v>
      </c>
      <c r="F219" s="20">
        <v>5</v>
      </c>
      <c r="G219" s="3">
        <f t="shared" ref="G219" si="531">IF(F219&lt;&gt;"",H219-D219,"")</f>
        <v>181</v>
      </c>
      <c r="H219" s="4">
        <f t="shared" ref="H219" si="532">IFERROR(EOMONTH(D219,F219),"")</f>
        <v>46538</v>
      </c>
      <c r="I219" s="1" t="s">
        <v>7</v>
      </c>
      <c r="J219" s="7">
        <v>0</v>
      </c>
      <c r="K219" s="8">
        <f>IFERROR(IF(AND($D219&lt;=K$6,SUM($I219:J219)&lt;&gt;1),1/$F219,0),0)</f>
        <v>0</v>
      </c>
      <c r="L219" s="8">
        <f>IFERROR(IF(AND($D219&lt;=L$6,SUM($I219:K219)&lt;&gt;1),1/$F219,0),0)</f>
        <v>0</v>
      </c>
      <c r="M219" s="8">
        <f>IFERROR(IF(AND($D219&lt;=M$6,SUM($I219:L219)&lt;&gt;1),1/$F219,0),0)</f>
        <v>0</v>
      </c>
      <c r="N219" s="8">
        <f>IFERROR(IF(AND($D219&lt;=N$6,SUM($I219:M219)&lt;&gt;1),1/$F219,0),0)</f>
        <v>0</v>
      </c>
      <c r="O219" s="8">
        <f>IFERROR(IF(AND($D219&lt;=O$6,SUM($I219:N219)&lt;&gt;1),1/$F219,0),0)</f>
        <v>0</v>
      </c>
      <c r="P219" s="8">
        <f>IFERROR(IF(AND($D219&lt;=P$6,SUM($I219:O219)&lt;&gt;1),1/$F219,0),0)</f>
        <v>0</v>
      </c>
      <c r="Q219" s="8">
        <f>IFERROR(IF(AND($D219&lt;=Q$6,SUM($I219:P219)&lt;&gt;1),1/$F219,0),0)</f>
        <v>0</v>
      </c>
      <c r="R219" s="8">
        <f>IFERROR(IF(AND($D219&lt;=R$6,SUM($I219:Q219)&lt;&gt;1),1/$F219,0),0)</f>
        <v>0</v>
      </c>
      <c r="S219" s="8">
        <f>IFERROR(IF(AND($D219&lt;=S$6,SUM($I219:R219)&lt;&gt;1),1/$F219,0),0)</f>
        <v>0</v>
      </c>
      <c r="T219" s="8">
        <f>IFERROR(IF(AND($D219&lt;=T$6,SUM($I219:S219)&lt;&gt;1),1/$F219,0),0)</f>
        <v>0</v>
      </c>
      <c r="U219" s="8">
        <f>IFERROR(IF(AND($D219&lt;=U$6,SUM($I219:T219)&lt;&gt;1),1/$F219,0),0)</f>
        <v>0</v>
      </c>
      <c r="V219" s="8">
        <f>IFERROR(IF(AND($D219&lt;=V$6,SUM($I219:U219)&lt;&gt;1),1/$F219,0),0)</f>
        <v>0</v>
      </c>
      <c r="W219" s="8">
        <f>IFERROR(IF(AND($D219&lt;=W$6,SUM($I219:V219)&lt;&gt;1),1/$F219,0),0)</f>
        <v>0</v>
      </c>
      <c r="X219" s="8">
        <f>IFERROR(IF(AND($D219&lt;=X$6,SUM($I219:W219)&lt;&gt;1),1/$F219,0),0)</f>
        <v>0</v>
      </c>
      <c r="Y219" s="8">
        <f>IFERROR(IF(AND($D219&lt;=Y$6,SUM($I219:X219)&lt;&gt;1),1/$F219,0),0)</f>
        <v>0</v>
      </c>
      <c r="Z219" s="8">
        <f>IFERROR(IF(AND($D219&lt;=Z$6,SUM($I219:Y219)&lt;&gt;1),1/$F219,0),0)</f>
        <v>0</v>
      </c>
      <c r="AA219" s="8">
        <f>IFERROR(IF(AND($D219&lt;=AA$6,SUM($I219:Z219)&lt;&gt;1),1/$F219,0),0)</f>
        <v>0</v>
      </c>
      <c r="AB219" s="8">
        <f>IFERROR(IF(AND($D219&lt;=AB$6,SUM($I219:AA219)&lt;&gt;1),1/$F219,0),0)</f>
        <v>0</v>
      </c>
      <c r="AC219" s="8">
        <f>IFERROR(IF(AND($D219&lt;=AC$6,SUM($I219:AB219)&lt;&gt;1),1/$F219,0),0)</f>
        <v>0</v>
      </c>
      <c r="AD219" s="8">
        <f>IFERROR(IF(AND($D219&lt;=AD$6,SUM($I219:AC219)&lt;&gt;1),1/$F219,0),0)</f>
        <v>0</v>
      </c>
      <c r="AE219" s="8">
        <f>IFERROR(IF(AND($D219&lt;=AE$6,SUM($I219:AD219)&lt;&gt;1),1/$F219,0),0)</f>
        <v>0</v>
      </c>
      <c r="AF219" s="8">
        <f>IFERROR(IF(AND($D219&lt;=AF$6,SUM($I219:AE219)&lt;&gt;1),1/$F219,0),0)</f>
        <v>0</v>
      </c>
      <c r="AG219" s="8">
        <f>IFERROR(IF(AND($D219&lt;=AG$6,SUM($I219:AF219)&lt;&gt;1),1/$F219,0),0)</f>
        <v>0</v>
      </c>
      <c r="AH219" s="8">
        <f>IFERROR(IF(AND($D219&lt;=AH$6,SUM($I219:AG219)&lt;&gt;1),1/$F219,0),0)</f>
        <v>0</v>
      </c>
      <c r="AI219" s="8">
        <f>IFERROR(IF(AND($D219&lt;=AI$6,SUM($I219:AH219)&lt;&gt;1),1/$F219,0),0)</f>
        <v>0</v>
      </c>
      <c r="AJ219" s="8">
        <f>IFERROR(IF(AND($D219&lt;=AJ$6,SUM($I219:AI219)&lt;&gt;1),1/$F219,0),0)</f>
        <v>0</v>
      </c>
      <c r="AK219" s="8">
        <f>IFERROR(IF(AND($D219&lt;=AK$6,SUM($I219:AJ219)&lt;&gt;1),1/$F219,0),0)</f>
        <v>0</v>
      </c>
      <c r="AL219" s="8">
        <f>IFERROR(IF(AND($D219&lt;=AL$6,SUM($I219:AK219)&lt;&gt;1),1/$F219,0),0)</f>
        <v>0</v>
      </c>
      <c r="AM219" s="8">
        <f>IFERROR(IF(AND($D219&lt;=AM$6,SUM($I219:AL219)&lt;&gt;1),1/$F219,0),0)</f>
        <v>0</v>
      </c>
      <c r="AN219" s="8">
        <f>IFERROR(IF(AND($D219&lt;=AN$6,SUM($I219:AM219)&lt;&gt;1),1/$F219,0),0)</f>
        <v>0</v>
      </c>
      <c r="AO219" s="8">
        <f>IFERROR(IF(AND($D219&lt;=AO$6,SUM($I219:AN219)&lt;&gt;1),1/$F219,0),0)</f>
        <v>0</v>
      </c>
      <c r="AP219" s="8">
        <f>IFERROR(IF(AND($D219&lt;=AP$6,SUM($I219:AO219)&lt;&gt;1),1/$F219,0),0)</f>
        <v>0</v>
      </c>
      <c r="AQ219" s="8">
        <f>IFERROR(IF(AND($D219&lt;=AQ$6,SUM($I219:AP219)&lt;&gt;1),1/$F219,0),0)</f>
        <v>0</v>
      </c>
      <c r="AR219" s="8">
        <f>IFERROR(IF(AND($D219&lt;=AR$6,SUM($I219:AQ219)&lt;&gt;1),1/$F219,0),0)</f>
        <v>0</v>
      </c>
      <c r="AS219" s="8">
        <f>IFERROR(IF(AND($D219&lt;=AS$6,SUM($I219:AR219)&lt;&gt;1),1/$F219,0),0)</f>
        <v>0</v>
      </c>
      <c r="AT219" s="8">
        <f>IFERROR(IF(AND($D219&lt;=AT$6,SUM($I219:AS219)&lt;&gt;1),1/$F219,0),0)</f>
        <v>0</v>
      </c>
      <c r="AU219" s="8">
        <f>IFERROR(IF(AND($D219&lt;=AU$6,SUM($I219:AT219)&lt;&gt;1),1/$F219,0),0)</f>
        <v>0</v>
      </c>
      <c r="AV219" s="8">
        <f>IFERROR(IF(AND($D219&lt;=AV$6,SUM($I219:AU219)&lt;&gt;1),1/$F219,0),0)</f>
        <v>0</v>
      </c>
      <c r="AW219" s="8">
        <f>IFERROR(IF(AND($D219&lt;=AW$6,SUM($I219:AV219)&lt;&gt;1),1/$F219,0),0)</f>
        <v>0</v>
      </c>
      <c r="AX219" s="8">
        <f>IFERROR(IF(AND($D219&lt;=AX$6,SUM($I219:AW219)&lt;&gt;1),1/$F219,0),0)</f>
        <v>0.2</v>
      </c>
      <c r="AY219" s="8">
        <f>IFERROR(IF(AND($D219&lt;=AY$6,SUM($I219:AX219)&lt;&gt;1),1/$F219,0),0)</f>
        <v>0.2</v>
      </c>
      <c r="AZ219" s="8">
        <f>IFERROR(IF(AND($D219&lt;=AZ$6,SUM($I219:AY219)&lt;&gt;1),1/$F219,0),0)</f>
        <v>0.2</v>
      </c>
      <c r="BA219" s="8">
        <f>IFERROR(IF(AND($D219&lt;=BA$6,SUM($I219:AZ219)&lt;&gt;1),1/$F219,0),0)</f>
        <v>0.2</v>
      </c>
      <c r="BB219" s="8">
        <f>IFERROR(IF(AND($D219&lt;=BB$6,SUM($I219:BA219)&lt;&gt;1),1/$F219,0),0)</f>
        <v>0.2</v>
      </c>
      <c r="BC219" s="8">
        <f>IFERROR(IF(AND($D219&lt;=BC$6,SUM($I219:BB219)&lt;&gt;1),1/$F219,0),0)</f>
        <v>0</v>
      </c>
      <c r="BD219" s="8">
        <f>IFERROR(IF(AND($D219&lt;=BD$6,SUM($I219:BC219)&lt;&gt;1),1/$F219,0),0)</f>
        <v>0</v>
      </c>
      <c r="BE219" s="8">
        <f>IFERROR(IF(AND($D219&lt;=BE$6,SUM($I219:BD219)&lt;&gt;1),1/$F219,0),0)</f>
        <v>0</v>
      </c>
      <c r="BF219" s="8">
        <f>IFERROR(IF(AND($D219&lt;=BF$6,SUM($I219:BE219)&lt;&gt;1),1/$F219,0),0)</f>
        <v>0</v>
      </c>
      <c r="BG219" s="8">
        <f>IFERROR(IF(AND($D219&lt;=BG$6,SUM($I219:BF219)&lt;&gt;1),1/$F219,0),0)</f>
        <v>0</v>
      </c>
      <c r="BH219" s="8">
        <f>IFERROR(IF(AND($D219&lt;=BH$6,SUM($I219:BG219)&lt;&gt;1),1/$F219,0),0)</f>
        <v>0</v>
      </c>
      <c r="BI219" s="8">
        <f>IFERROR(IF(AND($D219&lt;=BI$6,SUM($I219:BH219)&lt;&gt;1),1/$F219,0),0)</f>
        <v>0</v>
      </c>
      <c r="BJ219" s="8">
        <f>IFERROR(IF(AND($D219&lt;=BJ$6,SUM($I219:BI219)&lt;&gt;1),1/$F219,0),0)</f>
        <v>0</v>
      </c>
      <c r="BK219" s="8">
        <f>IFERROR(IF(AND($D219&lt;=BK$6,SUM($I219:BJ219)&lt;&gt;1),1/$F219,0),0)</f>
        <v>0</v>
      </c>
      <c r="BL219" s="8">
        <f>IFERROR(IF(AND($D219&lt;=BL$6,SUM($I219:BK219)&lt;&gt;1),1/$F219,0),0)</f>
        <v>0</v>
      </c>
      <c r="BM219" s="8">
        <f>IFERROR(IF(AND($D219&lt;=BM$6,SUM($I219:BL219)&lt;&gt;1),1/$F219,0),0)</f>
        <v>0</v>
      </c>
      <c r="BN219" s="8">
        <f>IFERROR(IF(AND($D219&lt;=BN$6,SUM($I219:BM219)&lt;&gt;1),1/$F219,0),0)</f>
        <v>0</v>
      </c>
      <c r="BO219" s="8">
        <f>IFERROR(IF(AND($D219&lt;=BO$6,SUM($I219:BN219)&lt;&gt;1),1/$F219,0),0)</f>
        <v>0</v>
      </c>
      <c r="BP219" s="8">
        <f>IFERROR(IF(AND($D219&lt;=BP$6,SUM($I219:BO219)&lt;&gt;1),1/$F219,0),0)</f>
        <v>0</v>
      </c>
      <c r="BQ219" s="8">
        <f>IFERROR(IF(AND($D219&lt;=BQ$6,SUM($I219:BP219)&lt;&gt;1),1/$F219,0),0)</f>
        <v>0</v>
      </c>
      <c r="BR219" s="8">
        <f>IFERROR(IF(AND($D219&lt;=BR$6,SUM($I219:BQ219)&lt;&gt;1),1/$F219,0),0)</f>
        <v>0</v>
      </c>
      <c r="BS219" s="8">
        <f>IFERROR(IF(AND($D219&lt;=BS$6,SUM($I219:BR219)&lt;&gt;1),1/$F219,0),0)</f>
        <v>0</v>
      </c>
      <c r="BT219" s="8">
        <f>IFERROR(IF(AND($D219&lt;=BT$6,SUM($I219:BS219)&lt;&gt;1),1/$F219,0),0)</f>
        <v>0</v>
      </c>
      <c r="BU219" s="8">
        <f>IFERROR(IF(AND($D219&lt;=BU$6,SUM($I219:BT219)&lt;&gt;1),1/$F219,0),0)</f>
        <v>0</v>
      </c>
    </row>
    <row r="220" spans="1:73">
      <c r="A220" s="20"/>
      <c r="B220" s="43"/>
      <c r="C220" s="39"/>
      <c r="D220" s="17"/>
      <c r="E220" s="35">
        <v>11</v>
      </c>
      <c r="F220" s="20"/>
      <c r="G220" s="5"/>
      <c r="H220" s="6"/>
      <c r="I220" s="2" t="s">
        <v>8</v>
      </c>
      <c r="J220" s="9">
        <f t="shared" ref="J220:Y220" si="533">J219*$C219</f>
        <v>0</v>
      </c>
      <c r="K220" s="10">
        <f t="shared" si="533"/>
        <v>0</v>
      </c>
      <c r="L220" s="10">
        <f t="shared" si="533"/>
        <v>0</v>
      </c>
      <c r="M220" s="10">
        <f t="shared" si="533"/>
        <v>0</v>
      </c>
      <c r="N220" s="10">
        <f t="shared" si="533"/>
        <v>0</v>
      </c>
      <c r="O220" s="10">
        <f t="shared" si="533"/>
        <v>0</v>
      </c>
      <c r="P220" s="10">
        <f t="shared" si="533"/>
        <v>0</v>
      </c>
      <c r="Q220" s="10">
        <f t="shared" si="533"/>
        <v>0</v>
      </c>
      <c r="R220" s="10">
        <f t="shared" si="533"/>
        <v>0</v>
      </c>
      <c r="S220" s="10">
        <f t="shared" si="533"/>
        <v>0</v>
      </c>
      <c r="T220" s="10">
        <f t="shared" si="533"/>
        <v>0</v>
      </c>
      <c r="U220" s="10">
        <f t="shared" si="533"/>
        <v>0</v>
      </c>
      <c r="V220" s="10">
        <f t="shared" si="533"/>
        <v>0</v>
      </c>
      <c r="W220" s="10">
        <f t="shared" si="533"/>
        <v>0</v>
      </c>
      <c r="X220" s="10">
        <f t="shared" si="533"/>
        <v>0</v>
      </c>
      <c r="Y220" s="10">
        <f t="shared" si="533"/>
        <v>0</v>
      </c>
      <c r="Z220" s="10">
        <f t="shared" ref="Z220:BK220" si="534">Z219*$C219</f>
        <v>0</v>
      </c>
      <c r="AA220" s="10">
        <f t="shared" si="534"/>
        <v>0</v>
      </c>
      <c r="AB220" s="10">
        <f t="shared" si="534"/>
        <v>0</v>
      </c>
      <c r="AC220" s="10">
        <f t="shared" si="534"/>
        <v>0</v>
      </c>
      <c r="AD220" s="10">
        <f t="shared" si="534"/>
        <v>0</v>
      </c>
      <c r="AE220" s="10">
        <f t="shared" si="534"/>
        <v>0</v>
      </c>
      <c r="AF220" s="10">
        <f t="shared" si="534"/>
        <v>0</v>
      </c>
      <c r="AG220" s="10">
        <f t="shared" si="534"/>
        <v>0</v>
      </c>
      <c r="AH220" s="10">
        <f t="shared" si="534"/>
        <v>0</v>
      </c>
      <c r="AI220" s="10">
        <f t="shared" si="534"/>
        <v>0</v>
      </c>
      <c r="AJ220" s="10">
        <f t="shared" si="534"/>
        <v>0</v>
      </c>
      <c r="AK220" s="10">
        <f t="shared" si="534"/>
        <v>0</v>
      </c>
      <c r="AL220" s="10">
        <f t="shared" si="534"/>
        <v>0</v>
      </c>
      <c r="AM220" s="10">
        <f t="shared" si="534"/>
        <v>0</v>
      </c>
      <c r="AN220" s="10">
        <f t="shared" si="534"/>
        <v>0</v>
      </c>
      <c r="AO220" s="10">
        <f t="shared" si="534"/>
        <v>0</v>
      </c>
      <c r="AP220" s="10">
        <f t="shared" si="534"/>
        <v>0</v>
      </c>
      <c r="AQ220" s="10">
        <f t="shared" si="534"/>
        <v>0</v>
      </c>
      <c r="AR220" s="10">
        <f t="shared" si="534"/>
        <v>0</v>
      </c>
      <c r="AS220" s="10">
        <f t="shared" si="534"/>
        <v>0</v>
      </c>
      <c r="AT220" s="10">
        <f t="shared" si="534"/>
        <v>0</v>
      </c>
      <c r="AU220" s="10">
        <f t="shared" si="534"/>
        <v>0</v>
      </c>
      <c r="AV220" s="10">
        <f t="shared" si="534"/>
        <v>0</v>
      </c>
      <c r="AW220" s="10">
        <f t="shared" si="534"/>
        <v>0</v>
      </c>
      <c r="AX220" s="10">
        <f t="shared" si="534"/>
        <v>301649.45400000003</v>
      </c>
      <c r="AY220" s="10">
        <f t="shared" si="534"/>
        <v>301649.45400000003</v>
      </c>
      <c r="AZ220" s="10">
        <f t="shared" si="534"/>
        <v>301649.45400000003</v>
      </c>
      <c r="BA220" s="10">
        <f t="shared" si="534"/>
        <v>301649.45400000003</v>
      </c>
      <c r="BB220" s="10">
        <f t="shared" si="534"/>
        <v>301649.45400000003</v>
      </c>
      <c r="BC220" s="10">
        <f t="shared" si="534"/>
        <v>0</v>
      </c>
      <c r="BD220" s="10">
        <f t="shared" si="534"/>
        <v>0</v>
      </c>
      <c r="BE220" s="10">
        <f t="shared" si="534"/>
        <v>0</v>
      </c>
      <c r="BF220" s="10">
        <f t="shared" si="534"/>
        <v>0</v>
      </c>
      <c r="BG220" s="10">
        <f t="shared" si="534"/>
        <v>0</v>
      </c>
      <c r="BH220" s="10">
        <f t="shared" si="534"/>
        <v>0</v>
      </c>
      <c r="BI220" s="10">
        <f t="shared" si="534"/>
        <v>0</v>
      </c>
      <c r="BJ220" s="10">
        <f t="shared" si="534"/>
        <v>0</v>
      </c>
      <c r="BK220" s="10">
        <f t="shared" si="534"/>
        <v>0</v>
      </c>
      <c r="BL220" s="10">
        <f t="shared" ref="BL220:BU220" si="535">BL219*$C219</f>
        <v>0</v>
      </c>
      <c r="BM220" s="10">
        <f t="shared" si="535"/>
        <v>0</v>
      </c>
      <c r="BN220" s="10">
        <f t="shared" si="535"/>
        <v>0</v>
      </c>
      <c r="BO220" s="10">
        <f t="shared" si="535"/>
        <v>0</v>
      </c>
      <c r="BP220" s="10">
        <f t="shared" si="535"/>
        <v>0</v>
      </c>
      <c r="BQ220" s="10">
        <f t="shared" si="535"/>
        <v>0</v>
      </c>
      <c r="BR220" s="10">
        <f t="shared" si="535"/>
        <v>0</v>
      </c>
      <c r="BS220" s="10">
        <f t="shared" si="535"/>
        <v>0</v>
      </c>
      <c r="BT220" s="10">
        <f t="shared" si="535"/>
        <v>0</v>
      </c>
      <c r="BU220" s="10">
        <f t="shared" si="535"/>
        <v>0</v>
      </c>
    </row>
    <row r="221" spans="1:73">
      <c r="A221" s="20" t="s">
        <v>207</v>
      </c>
      <c r="B221" s="43" t="s">
        <v>208</v>
      </c>
      <c r="C221" s="39">
        <f>VLOOKUP(A221,'Resumo Eventograma'!A:E,5,FALSE)</f>
        <v>1508247.27</v>
      </c>
      <c r="D221" s="17">
        <f>EDATE(D$7,E221)</f>
        <v>46388</v>
      </c>
      <c r="E221" s="35">
        <v>40</v>
      </c>
      <c r="F221" s="20">
        <v>5</v>
      </c>
      <c r="G221" s="3">
        <f t="shared" ref="G221" si="536">IF(F221&lt;&gt;"",H221-D221,"")</f>
        <v>180</v>
      </c>
      <c r="H221" s="4">
        <f t="shared" ref="H221" si="537">IFERROR(EOMONTH(D221,F221),"")</f>
        <v>46568</v>
      </c>
      <c r="I221" s="1" t="s">
        <v>7</v>
      </c>
      <c r="J221" s="7">
        <v>0</v>
      </c>
      <c r="K221" s="8">
        <f>IFERROR(IF(AND($D221&lt;=K$6,SUM($I221:J221)&lt;&gt;1),1/$F221,0),0)</f>
        <v>0</v>
      </c>
      <c r="L221" s="8">
        <f>IFERROR(IF(AND($D221&lt;=L$6,SUM($I221:K221)&lt;&gt;1),1/$F221,0),0)</f>
        <v>0</v>
      </c>
      <c r="M221" s="8">
        <f>IFERROR(IF(AND($D221&lt;=M$6,SUM($I221:L221)&lt;&gt;1),1/$F221,0),0)</f>
        <v>0</v>
      </c>
      <c r="N221" s="8">
        <f>IFERROR(IF(AND($D221&lt;=N$6,SUM($I221:M221)&lt;&gt;1),1/$F221,0),0)</f>
        <v>0</v>
      </c>
      <c r="O221" s="8">
        <f>IFERROR(IF(AND($D221&lt;=O$6,SUM($I221:N221)&lt;&gt;1),1/$F221,0),0)</f>
        <v>0</v>
      </c>
      <c r="P221" s="8">
        <f>IFERROR(IF(AND($D221&lt;=P$6,SUM($I221:O221)&lt;&gt;1),1/$F221,0),0)</f>
        <v>0</v>
      </c>
      <c r="Q221" s="8">
        <f>IFERROR(IF(AND($D221&lt;=Q$6,SUM($I221:P221)&lt;&gt;1),1/$F221,0),0)</f>
        <v>0</v>
      </c>
      <c r="R221" s="8">
        <f>IFERROR(IF(AND($D221&lt;=R$6,SUM($I221:Q221)&lt;&gt;1),1/$F221,0),0)</f>
        <v>0</v>
      </c>
      <c r="S221" s="8">
        <f>IFERROR(IF(AND($D221&lt;=S$6,SUM($I221:R221)&lt;&gt;1),1/$F221,0),0)</f>
        <v>0</v>
      </c>
      <c r="T221" s="8">
        <f>IFERROR(IF(AND($D221&lt;=T$6,SUM($I221:S221)&lt;&gt;1),1/$F221,0),0)</f>
        <v>0</v>
      </c>
      <c r="U221" s="8">
        <f>IFERROR(IF(AND($D221&lt;=U$6,SUM($I221:T221)&lt;&gt;1),1/$F221,0),0)</f>
        <v>0</v>
      </c>
      <c r="V221" s="8">
        <f>IFERROR(IF(AND($D221&lt;=V$6,SUM($I221:U221)&lt;&gt;1),1/$F221,0),0)</f>
        <v>0</v>
      </c>
      <c r="W221" s="8">
        <f>IFERROR(IF(AND($D221&lt;=W$6,SUM($I221:V221)&lt;&gt;1),1/$F221,0),0)</f>
        <v>0</v>
      </c>
      <c r="X221" s="8">
        <f>IFERROR(IF(AND($D221&lt;=X$6,SUM($I221:W221)&lt;&gt;1),1/$F221,0),0)</f>
        <v>0</v>
      </c>
      <c r="Y221" s="8">
        <f>IFERROR(IF(AND($D221&lt;=Y$6,SUM($I221:X221)&lt;&gt;1),1/$F221,0),0)</f>
        <v>0</v>
      </c>
      <c r="Z221" s="8">
        <f>IFERROR(IF(AND($D221&lt;=Z$6,SUM($I221:Y221)&lt;&gt;1),1/$F221,0),0)</f>
        <v>0</v>
      </c>
      <c r="AA221" s="8">
        <f>IFERROR(IF(AND($D221&lt;=AA$6,SUM($I221:Z221)&lt;&gt;1),1/$F221,0),0)</f>
        <v>0</v>
      </c>
      <c r="AB221" s="8">
        <f>IFERROR(IF(AND($D221&lt;=AB$6,SUM($I221:AA221)&lt;&gt;1),1/$F221,0),0)</f>
        <v>0</v>
      </c>
      <c r="AC221" s="8">
        <f>IFERROR(IF(AND($D221&lt;=AC$6,SUM($I221:AB221)&lt;&gt;1),1/$F221,0),0)</f>
        <v>0</v>
      </c>
      <c r="AD221" s="8">
        <f>IFERROR(IF(AND($D221&lt;=AD$6,SUM($I221:AC221)&lt;&gt;1),1/$F221,0),0)</f>
        <v>0</v>
      </c>
      <c r="AE221" s="8">
        <f>IFERROR(IF(AND($D221&lt;=AE$6,SUM($I221:AD221)&lt;&gt;1),1/$F221,0),0)</f>
        <v>0</v>
      </c>
      <c r="AF221" s="8">
        <f>IFERROR(IF(AND($D221&lt;=AF$6,SUM($I221:AE221)&lt;&gt;1),1/$F221,0),0)</f>
        <v>0</v>
      </c>
      <c r="AG221" s="8">
        <f>IFERROR(IF(AND($D221&lt;=AG$6,SUM($I221:AF221)&lt;&gt;1),1/$F221,0),0)</f>
        <v>0</v>
      </c>
      <c r="AH221" s="8">
        <f>IFERROR(IF(AND($D221&lt;=AH$6,SUM($I221:AG221)&lt;&gt;1),1/$F221,0),0)</f>
        <v>0</v>
      </c>
      <c r="AI221" s="8">
        <f>IFERROR(IF(AND($D221&lt;=AI$6,SUM($I221:AH221)&lt;&gt;1),1/$F221,0),0)</f>
        <v>0</v>
      </c>
      <c r="AJ221" s="8">
        <f>IFERROR(IF(AND($D221&lt;=AJ$6,SUM($I221:AI221)&lt;&gt;1),1/$F221,0),0)</f>
        <v>0</v>
      </c>
      <c r="AK221" s="8">
        <f>IFERROR(IF(AND($D221&lt;=AK$6,SUM($I221:AJ221)&lt;&gt;1),1/$F221,0),0)</f>
        <v>0</v>
      </c>
      <c r="AL221" s="8">
        <f>IFERROR(IF(AND($D221&lt;=AL$6,SUM($I221:AK221)&lt;&gt;1),1/$F221,0),0)</f>
        <v>0</v>
      </c>
      <c r="AM221" s="8">
        <f>IFERROR(IF(AND($D221&lt;=AM$6,SUM($I221:AL221)&lt;&gt;1),1/$F221,0),0)</f>
        <v>0</v>
      </c>
      <c r="AN221" s="8">
        <f>IFERROR(IF(AND($D221&lt;=AN$6,SUM($I221:AM221)&lt;&gt;1),1/$F221,0),0)</f>
        <v>0</v>
      </c>
      <c r="AO221" s="8">
        <f>IFERROR(IF(AND($D221&lt;=AO$6,SUM($I221:AN221)&lt;&gt;1),1/$F221,0),0)</f>
        <v>0</v>
      </c>
      <c r="AP221" s="8">
        <f>IFERROR(IF(AND($D221&lt;=AP$6,SUM($I221:AO221)&lt;&gt;1),1/$F221,0),0)</f>
        <v>0</v>
      </c>
      <c r="AQ221" s="8">
        <f>IFERROR(IF(AND($D221&lt;=AQ$6,SUM($I221:AP221)&lt;&gt;1),1/$F221,0),0)</f>
        <v>0</v>
      </c>
      <c r="AR221" s="8">
        <f>IFERROR(IF(AND($D221&lt;=AR$6,SUM($I221:AQ221)&lt;&gt;1),1/$F221,0),0)</f>
        <v>0</v>
      </c>
      <c r="AS221" s="8">
        <f>IFERROR(IF(AND($D221&lt;=AS$6,SUM($I221:AR221)&lt;&gt;1),1/$F221,0),0)</f>
        <v>0</v>
      </c>
      <c r="AT221" s="8">
        <f>IFERROR(IF(AND($D221&lt;=AT$6,SUM($I221:AS221)&lt;&gt;1),1/$F221,0),0)</f>
        <v>0</v>
      </c>
      <c r="AU221" s="8">
        <f>IFERROR(IF(AND($D221&lt;=AU$6,SUM($I221:AT221)&lt;&gt;1),1/$F221,0),0)</f>
        <v>0</v>
      </c>
      <c r="AV221" s="8">
        <f>IFERROR(IF(AND($D221&lt;=AV$6,SUM($I221:AU221)&lt;&gt;1),1/$F221,0),0)</f>
        <v>0</v>
      </c>
      <c r="AW221" s="8">
        <f>IFERROR(IF(AND($D221&lt;=AW$6,SUM($I221:AV221)&lt;&gt;1),1/$F221,0),0)</f>
        <v>0</v>
      </c>
      <c r="AX221" s="8">
        <f>IFERROR(IF(AND($D221&lt;=AX$6,SUM($I221:AW221)&lt;&gt;1),1/$F221,0),0)</f>
        <v>0</v>
      </c>
      <c r="AY221" s="8">
        <f>IFERROR(IF(AND($D221&lt;=AY$6,SUM($I221:AX221)&lt;&gt;1),1/$F221,0),0)</f>
        <v>0.2</v>
      </c>
      <c r="AZ221" s="8">
        <f>IFERROR(IF(AND($D221&lt;=AZ$6,SUM($I221:AY221)&lt;&gt;1),1/$F221,0),0)</f>
        <v>0.2</v>
      </c>
      <c r="BA221" s="8">
        <f>IFERROR(IF(AND($D221&lt;=BA$6,SUM($I221:AZ221)&lt;&gt;1),1/$F221,0),0)</f>
        <v>0.2</v>
      </c>
      <c r="BB221" s="8">
        <f>IFERROR(IF(AND($D221&lt;=BB$6,SUM($I221:BA221)&lt;&gt;1),1/$F221,0),0)</f>
        <v>0.2</v>
      </c>
      <c r="BC221" s="8">
        <f>IFERROR(IF(AND($D221&lt;=BC$6,SUM($I221:BB221)&lt;&gt;1),1/$F221,0),0)</f>
        <v>0.2</v>
      </c>
      <c r="BD221" s="8">
        <f>IFERROR(IF(AND($D221&lt;=BD$6,SUM($I221:BC221)&lt;&gt;1),1/$F221,0),0)</f>
        <v>0</v>
      </c>
      <c r="BE221" s="8">
        <f>IFERROR(IF(AND($D221&lt;=BE$6,SUM($I221:BD221)&lt;&gt;1),1/$F221,0),0)</f>
        <v>0</v>
      </c>
      <c r="BF221" s="8">
        <f>IFERROR(IF(AND($D221&lt;=BF$6,SUM($I221:BE221)&lt;&gt;1),1/$F221,0),0)</f>
        <v>0</v>
      </c>
      <c r="BG221" s="8">
        <f>IFERROR(IF(AND($D221&lt;=BG$6,SUM($I221:BF221)&lt;&gt;1),1/$F221,0),0)</f>
        <v>0</v>
      </c>
      <c r="BH221" s="8">
        <f>IFERROR(IF(AND($D221&lt;=BH$6,SUM($I221:BG221)&lt;&gt;1),1/$F221,0),0)</f>
        <v>0</v>
      </c>
      <c r="BI221" s="8">
        <f>IFERROR(IF(AND($D221&lt;=BI$6,SUM($I221:BH221)&lt;&gt;1),1/$F221,0),0)</f>
        <v>0</v>
      </c>
      <c r="BJ221" s="8">
        <f>IFERROR(IF(AND($D221&lt;=BJ$6,SUM($I221:BI221)&lt;&gt;1),1/$F221,0),0)</f>
        <v>0</v>
      </c>
      <c r="BK221" s="8">
        <f>IFERROR(IF(AND($D221&lt;=BK$6,SUM($I221:BJ221)&lt;&gt;1),1/$F221,0),0)</f>
        <v>0</v>
      </c>
      <c r="BL221" s="8">
        <f>IFERROR(IF(AND($D221&lt;=BL$6,SUM($I221:BK221)&lt;&gt;1),1/$F221,0),0)</f>
        <v>0</v>
      </c>
      <c r="BM221" s="8">
        <f>IFERROR(IF(AND($D221&lt;=BM$6,SUM($I221:BL221)&lt;&gt;1),1/$F221,0),0)</f>
        <v>0</v>
      </c>
      <c r="BN221" s="8">
        <f>IFERROR(IF(AND($D221&lt;=BN$6,SUM($I221:BM221)&lt;&gt;1),1/$F221,0),0)</f>
        <v>0</v>
      </c>
      <c r="BO221" s="8">
        <f>IFERROR(IF(AND($D221&lt;=BO$6,SUM($I221:BN221)&lt;&gt;1),1/$F221,0),0)</f>
        <v>0</v>
      </c>
      <c r="BP221" s="8">
        <f>IFERROR(IF(AND($D221&lt;=BP$6,SUM($I221:BO221)&lt;&gt;1),1/$F221,0),0)</f>
        <v>0</v>
      </c>
      <c r="BQ221" s="8">
        <f>IFERROR(IF(AND($D221&lt;=BQ$6,SUM($I221:BP221)&lt;&gt;1),1/$F221,0),0)</f>
        <v>0</v>
      </c>
      <c r="BR221" s="8">
        <f>IFERROR(IF(AND($D221&lt;=BR$6,SUM($I221:BQ221)&lt;&gt;1),1/$F221,0),0)</f>
        <v>0</v>
      </c>
      <c r="BS221" s="8">
        <f>IFERROR(IF(AND($D221&lt;=BS$6,SUM($I221:BR221)&lt;&gt;1),1/$F221,0),0)</f>
        <v>0</v>
      </c>
      <c r="BT221" s="8">
        <f>IFERROR(IF(AND($D221&lt;=BT$6,SUM($I221:BS221)&lt;&gt;1),1/$F221,0),0)</f>
        <v>0</v>
      </c>
      <c r="BU221" s="8">
        <f>IFERROR(IF(AND($D221&lt;=BU$6,SUM($I221:BT221)&lt;&gt;1),1/$F221,0),0)</f>
        <v>0</v>
      </c>
    </row>
    <row r="222" spans="1:73">
      <c r="A222" s="20"/>
      <c r="B222" s="43"/>
      <c r="C222" s="39"/>
      <c r="D222" s="17"/>
      <c r="E222" s="35">
        <v>11</v>
      </c>
      <c r="F222" s="20"/>
      <c r="G222" s="5"/>
      <c r="H222" s="6"/>
      <c r="I222" s="2" t="s">
        <v>8</v>
      </c>
      <c r="J222" s="9">
        <f t="shared" ref="J222:Y222" si="538">J221*$C221</f>
        <v>0</v>
      </c>
      <c r="K222" s="10">
        <f t="shared" si="538"/>
        <v>0</v>
      </c>
      <c r="L222" s="10">
        <f t="shared" si="538"/>
        <v>0</v>
      </c>
      <c r="M222" s="10">
        <f t="shared" si="538"/>
        <v>0</v>
      </c>
      <c r="N222" s="10">
        <f t="shared" si="538"/>
        <v>0</v>
      </c>
      <c r="O222" s="10">
        <f t="shared" si="538"/>
        <v>0</v>
      </c>
      <c r="P222" s="10">
        <f t="shared" si="538"/>
        <v>0</v>
      </c>
      <c r="Q222" s="10">
        <f t="shared" si="538"/>
        <v>0</v>
      </c>
      <c r="R222" s="10">
        <f t="shared" si="538"/>
        <v>0</v>
      </c>
      <c r="S222" s="10">
        <f t="shared" si="538"/>
        <v>0</v>
      </c>
      <c r="T222" s="10">
        <f t="shared" si="538"/>
        <v>0</v>
      </c>
      <c r="U222" s="10">
        <f t="shared" si="538"/>
        <v>0</v>
      </c>
      <c r="V222" s="10">
        <f t="shared" si="538"/>
        <v>0</v>
      </c>
      <c r="W222" s="10">
        <f t="shared" si="538"/>
        <v>0</v>
      </c>
      <c r="X222" s="10">
        <f t="shared" si="538"/>
        <v>0</v>
      </c>
      <c r="Y222" s="10">
        <f t="shared" si="538"/>
        <v>0</v>
      </c>
      <c r="Z222" s="10">
        <f t="shared" ref="Z222:BK222" si="539">Z221*$C221</f>
        <v>0</v>
      </c>
      <c r="AA222" s="10">
        <f t="shared" si="539"/>
        <v>0</v>
      </c>
      <c r="AB222" s="10">
        <f t="shared" si="539"/>
        <v>0</v>
      </c>
      <c r="AC222" s="10">
        <f t="shared" si="539"/>
        <v>0</v>
      </c>
      <c r="AD222" s="10">
        <f t="shared" si="539"/>
        <v>0</v>
      </c>
      <c r="AE222" s="10">
        <f t="shared" si="539"/>
        <v>0</v>
      </c>
      <c r="AF222" s="10">
        <f t="shared" si="539"/>
        <v>0</v>
      </c>
      <c r="AG222" s="10">
        <f t="shared" si="539"/>
        <v>0</v>
      </c>
      <c r="AH222" s="10">
        <f t="shared" si="539"/>
        <v>0</v>
      </c>
      <c r="AI222" s="10">
        <f t="shared" si="539"/>
        <v>0</v>
      </c>
      <c r="AJ222" s="10">
        <f t="shared" si="539"/>
        <v>0</v>
      </c>
      <c r="AK222" s="10">
        <f t="shared" si="539"/>
        <v>0</v>
      </c>
      <c r="AL222" s="10">
        <f t="shared" si="539"/>
        <v>0</v>
      </c>
      <c r="AM222" s="10">
        <f t="shared" si="539"/>
        <v>0</v>
      </c>
      <c r="AN222" s="10">
        <f t="shared" si="539"/>
        <v>0</v>
      </c>
      <c r="AO222" s="10">
        <f t="shared" si="539"/>
        <v>0</v>
      </c>
      <c r="AP222" s="10">
        <f t="shared" si="539"/>
        <v>0</v>
      </c>
      <c r="AQ222" s="10">
        <f t="shared" si="539"/>
        <v>0</v>
      </c>
      <c r="AR222" s="10">
        <f t="shared" si="539"/>
        <v>0</v>
      </c>
      <c r="AS222" s="10">
        <f t="shared" si="539"/>
        <v>0</v>
      </c>
      <c r="AT222" s="10">
        <f t="shared" si="539"/>
        <v>0</v>
      </c>
      <c r="AU222" s="10">
        <f t="shared" si="539"/>
        <v>0</v>
      </c>
      <c r="AV222" s="10">
        <f t="shared" si="539"/>
        <v>0</v>
      </c>
      <c r="AW222" s="10">
        <f t="shared" si="539"/>
        <v>0</v>
      </c>
      <c r="AX222" s="10">
        <f t="shared" si="539"/>
        <v>0</v>
      </c>
      <c r="AY222" s="10">
        <f t="shared" si="539"/>
        <v>301649.45400000003</v>
      </c>
      <c r="AZ222" s="10">
        <f t="shared" si="539"/>
        <v>301649.45400000003</v>
      </c>
      <c r="BA222" s="10">
        <f t="shared" si="539"/>
        <v>301649.45400000003</v>
      </c>
      <c r="BB222" s="10">
        <f t="shared" si="539"/>
        <v>301649.45400000003</v>
      </c>
      <c r="BC222" s="10">
        <f t="shared" si="539"/>
        <v>301649.45400000003</v>
      </c>
      <c r="BD222" s="10">
        <f t="shared" si="539"/>
        <v>0</v>
      </c>
      <c r="BE222" s="10">
        <f t="shared" si="539"/>
        <v>0</v>
      </c>
      <c r="BF222" s="10">
        <f t="shared" si="539"/>
        <v>0</v>
      </c>
      <c r="BG222" s="10">
        <f t="shared" si="539"/>
        <v>0</v>
      </c>
      <c r="BH222" s="10">
        <f t="shared" si="539"/>
        <v>0</v>
      </c>
      <c r="BI222" s="10">
        <f t="shared" si="539"/>
        <v>0</v>
      </c>
      <c r="BJ222" s="10">
        <f t="shared" si="539"/>
        <v>0</v>
      </c>
      <c r="BK222" s="10">
        <f t="shared" si="539"/>
        <v>0</v>
      </c>
      <c r="BL222" s="10">
        <f t="shared" ref="BL222:BU222" si="540">BL221*$C221</f>
        <v>0</v>
      </c>
      <c r="BM222" s="10">
        <f t="shared" si="540"/>
        <v>0</v>
      </c>
      <c r="BN222" s="10">
        <f t="shared" si="540"/>
        <v>0</v>
      </c>
      <c r="BO222" s="10">
        <f t="shared" si="540"/>
        <v>0</v>
      </c>
      <c r="BP222" s="10">
        <f t="shared" si="540"/>
        <v>0</v>
      </c>
      <c r="BQ222" s="10">
        <f t="shared" si="540"/>
        <v>0</v>
      </c>
      <c r="BR222" s="10">
        <f t="shared" si="540"/>
        <v>0</v>
      </c>
      <c r="BS222" s="10">
        <f t="shared" si="540"/>
        <v>0</v>
      </c>
      <c r="BT222" s="10">
        <f t="shared" si="540"/>
        <v>0</v>
      </c>
      <c r="BU222" s="10">
        <f t="shared" si="540"/>
        <v>0</v>
      </c>
    </row>
    <row r="223" spans="1:73">
      <c r="A223" s="19" t="s">
        <v>209</v>
      </c>
      <c r="B223" s="42" t="s">
        <v>210</v>
      </c>
      <c r="C223" s="38"/>
      <c r="D223" s="16">
        <f>EDATE(D$7,E223)</f>
        <v>45717</v>
      </c>
      <c r="E223" s="34">
        <v>18</v>
      </c>
      <c r="F223" s="19">
        <v>30</v>
      </c>
      <c r="G223" s="3">
        <f t="shared" ref="G223" si="541">IF(F223&lt;&gt;"",H223-D223,"")</f>
        <v>943</v>
      </c>
      <c r="H223" s="4">
        <f t="shared" ref="H223" si="542">IFERROR(EOMONTH(D223,F223),"")</f>
        <v>46660</v>
      </c>
      <c r="I223" s="1" t="s">
        <v>7</v>
      </c>
      <c r="J223" s="7">
        <v>0</v>
      </c>
      <c r="K223" s="8">
        <f>IFERROR(IF(AND($D223&lt;=K$6,SUM($I223:J223)&lt;&gt;1),1/$F223,0),0)</f>
        <v>0</v>
      </c>
      <c r="L223" s="8">
        <f>IFERROR(IF(AND($D223&lt;=L$6,SUM($I223:K223)&lt;&gt;1),1/$F223,0),0)</f>
        <v>0</v>
      </c>
      <c r="M223" s="8">
        <f>IFERROR(IF(AND($D223&lt;=M$6,SUM($I223:L223)&lt;&gt;1),1/$F223,0),0)</f>
        <v>0</v>
      </c>
      <c r="N223" s="8">
        <f>IFERROR(IF(AND($D223&lt;=N$6,SUM($I223:M223)&lt;&gt;1),1/$F223,0),0)</f>
        <v>0</v>
      </c>
      <c r="O223" s="8">
        <f>IFERROR(IF(AND($D223&lt;=O$6,SUM($I223:N223)&lt;&gt;1),1/$F223,0),0)</f>
        <v>0</v>
      </c>
      <c r="P223" s="8">
        <f>IFERROR(IF(AND($D223&lt;=P$6,SUM($I223:O223)&lt;&gt;1),1/$F223,0),0)</f>
        <v>0</v>
      </c>
      <c r="Q223" s="8">
        <f>IFERROR(IF(AND($D223&lt;=Q$6,SUM($I223:P223)&lt;&gt;1),1/$F223,0),0)</f>
        <v>0</v>
      </c>
      <c r="R223" s="8">
        <f>IFERROR(IF(AND($D223&lt;=R$6,SUM($I223:Q223)&lt;&gt;1),1/$F223,0),0)</f>
        <v>0</v>
      </c>
      <c r="S223" s="8">
        <f>IFERROR(IF(AND($D223&lt;=S$6,SUM($I223:R223)&lt;&gt;1),1/$F223,0),0)</f>
        <v>0</v>
      </c>
      <c r="T223" s="8">
        <f>IFERROR(IF(AND($D223&lt;=T$6,SUM($I223:S223)&lt;&gt;1),1/$F223,0),0)</f>
        <v>0</v>
      </c>
      <c r="U223" s="8">
        <f>IFERROR(IF(AND($D223&lt;=U$6,SUM($I223:T223)&lt;&gt;1),1/$F223,0),0)</f>
        <v>0</v>
      </c>
      <c r="V223" s="8">
        <f>IFERROR(IF(AND($D223&lt;=V$6,SUM($I223:U223)&lt;&gt;1),1/$F223,0),0)</f>
        <v>0</v>
      </c>
      <c r="W223" s="8">
        <f>IFERROR(IF(AND($D223&lt;=W$6,SUM($I223:V223)&lt;&gt;1),1/$F223,0),0)</f>
        <v>0</v>
      </c>
      <c r="X223" s="8">
        <f>IFERROR(IF(AND($D223&lt;=X$6,SUM($I223:W223)&lt;&gt;1),1/$F223,0),0)</f>
        <v>0</v>
      </c>
      <c r="Y223" s="8">
        <f>IFERROR(IF(AND($D223&lt;=Y$6,SUM($I223:X223)&lt;&gt;1),1/$F223,0),0)</f>
        <v>0</v>
      </c>
      <c r="Z223" s="8">
        <f>IFERROR(IF(AND($D223&lt;=Z$6,SUM($I223:Y223)&lt;&gt;1),1/$F223,0),0)</f>
        <v>0</v>
      </c>
      <c r="AA223" s="8">
        <f>IFERROR(IF(AND($D223&lt;=AA$6,SUM($I223:Z223)&lt;&gt;1),1/$F223,0),0)</f>
        <v>0</v>
      </c>
      <c r="AB223" s="8">
        <f>IFERROR(IF(AND($D223&lt;=AB$6,SUM($I223:AA223)&lt;&gt;1),1/$F223,0),0)</f>
        <v>0</v>
      </c>
      <c r="AC223" s="8">
        <f>IFERROR(IF(AND($D223&lt;=AC$6,SUM($I223:AB223)&lt;&gt;1),1/$F223,0),0)</f>
        <v>3.3333333333333333E-2</v>
      </c>
      <c r="AD223" s="8">
        <f>IFERROR(IF(AND($D223&lt;=AD$6,SUM($I223:AC223)&lt;&gt;1),1/$F223,0),0)</f>
        <v>3.3333333333333333E-2</v>
      </c>
      <c r="AE223" s="8">
        <f>IFERROR(IF(AND($D223&lt;=AE$6,SUM($I223:AD223)&lt;&gt;1),1/$F223,0),0)</f>
        <v>3.3333333333333333E-2</v>
      </c>
      <c r="AF223" s="8">
        <f>IFERROR(IF(AND($D223&lt;=AF$6,SUM($I223:AE223)&lt;&gt;1),1/$F223,0),0)</f>
        <v>3.3333333333333333E-2</v>
      </c>
      <c r="AG223" s="8">
        <f>IFERROR(IF(AND($D223&lt;=AG$6,SUM($I223:AF223)&lt;&gt;1),1/$F223,0),0)</f>
        <v>3.3333333333333333E-2</v>
      </c>
      <c r="AH223" s="8">
        <f>IFERROR(IF(AND($D223&lt;=AH$6,SUM($I223:AG223)&lt;&gt;1),1/$F223,0),0)</f>
        <v>3.3333333333333333E-2</v>
      </c>
      <c r="AI223" s="8">
        <f>IFERROR(IF(AND($D223&lt;=AI$6,SUM($I223:AH223)&lt;&gt;1),1/$F223,0),0)</f>
        <v>3.3333333333333333E-2</v>
      </c>
      <c r="AJ223" s="8">
        <f>IFERROR(IF(AND($D223&lt;=AJ$6,SUM($I223:AI223)&lt;&gt;1),1/$F223,0),0)</f>
        <v>3.3333333333333333E-2</v>
      </c>
      <c r="AK223" s="8">
        <f>IFERROR(IF(AND($D223&lt;=AK$6,SUM($I223:AJ223)&lt;&gt;1),1/$F223,0),0)</f>
        <v>3.3333333333333333E-2</v>
      </c>
      <c r="AL223" s="8">
        <f>IFERROR(IF(AND($D223&lt;=AL$6,SUM($I223:AK223)&lt;&gt;1),1/$F223,0),0)</f>
        <v>3.3333333333333333E-2</v>
      </c>
      <c r="AM223" s="8">
        <f>IFERROR(IF(AND($D223&lt;=AM$6,SUM($I223:AL223)&lt;&gt;1),1/$F223,0),0)</f>
        <v>3.3333333333333333E-2</v>
      </c>
      <c r="AN223" s="8">
        <f>IFERROR(IF(AND($D223&lt;=AN$6,SUM($I223:AM223)&lt;&gt;1),1/$F223,0),0)</f>
        <v>3.3333333333333333E-2</v>
      </c>
      <c r="AO223" s="8">
        <f>IFERROR(IF(AND($D223&lt;=AO$6,SUM($I223:AN223)&lt;&gt;1),1/$F223,0),0)</f>
        <v>3.3333333333333333E-2</v>
      </c>
      <c r="AP223" s="8">
        <f>IFERROR(IF(AND($D223&lt;=AP$6,SUM($I223:AO223)&lt;&gt;1),1/$F223,0),0)</f>
        <v>3.3333333333333333E-2</v>
      </c>
      <c r="AQ223" s="8">
        <f>IFERROR(IF(AND($D223&lt;=AQ$6,SUM($I223:AP223)&lt;&gt;1),1/$F223,0),0)</f>
        <v>3.3333333333333333E-2</v>
      </c>
      <c r="AR223" s="8">
        <f>IFERROR(IF(AND($D223&lt;=AR$6,SUM($I223:AQ223)&lt;&gt;1),1/$F223,0),0)</f>
        <v>3.3333333333333333E-2</v>
      </c>
      <c r="AS223" s="8">
        <f>IFERROR(IF(AND($D223&lt;=AS$6,SUM($I223:AR223)&lt;&gt;1),1/$F223,0),0)</f>
        <v>3.3333333333333333E-2</v>
      </c>
      <c r="AT223" s="8">
        <f>IFERROR(IF(AND($D223&lt;=AT$6,SUM($I223:AS223)&lt;&gt;1),1/$F223,0),0)</f>
        <v>3.3333333333333333E-2</v>
      </c>
      <c r="AU223" s="8">
        <f>IFERROR(IF(AND($D223&lt;=AU$6,SUM($I223:AT223)&lt;&gt;1),1/$F223,0),0)</f>
        <v>3.3333333333333333E-2</v>
      </c>
      <c r="AV223" s="8">
        <f>IFERROR(IF(AND($D223&lt;=AV$6,SUM($I223:AU223)&lt;&gt;1),1/$F223,0),0)</f>
        <v>3.3333333333333333E-2</v>
      </c>
      <c r="AW223" s="8">
        <f>IFERROR(IF(AND($D223&lt;=AW$6,SUM($I223:AV223)&lt;&gt;1),1/$F223,0),0)</f>
        <v>3.3333333333333333E-2</v>
      </c>
      <c r="AX223" s="8">
        <f>IFERROR(IF(AND($D223&lt;=AX$6,SUM($I223:AW223)&lt;&gt;1),1/$F223,0),0)</f>
        <v>3.3333333333333333E-2</v>
      </c>
      <c r="AY223" s="8">
        <f>IFERROR(IF(AND($D223&lt;=AY$6,SUM($I223:AX223)&lt;&gt;1),1/$F223,0),0)</f>
        <v>3.3333333333333333E-2</v>
      </c>
      <c r="AZ223" s="8">
        <f>IFERROR(IF(AND($D223&lt;=AZ$6,SUM($I223:AY223)&lt;&gt;1),1/$F223,0),0)</f>
        <v>3.3333333333333333E-2</v>
      </c>
      <c r="BA223" s="8">
        <f>IFERROR(IF(AND($D223&lt;=BA$6,SUM($I223:AZ223)&lt;&gt;1),1/$F223,0),0)</f>
        <v>3.3333333333333333E-2</v>
      </c>
      <c r="BB223" s="8">
        <f>IFERROR(IF(AND($D223&lt;=BB$6,SUM($I223:BA223)&lt;&gt;1),1/$F223,0),0)</f>
        <v>3.3333333333333333E-2</v>
      </c>
      <c r="BC223" s="8">
        <f>IFERROR(IF(AND($D223&lt;=BC$6,SUM($I223:BB223)&lt;&gt;1),1/$F223,0),0)</f>
        <v>3.3333333333333333E-2</v>
      </c>
      <c r="BD223" s="8">
        <f>IFERROR(IF(AND($D223&lt;=BD$6,SUM($I223:BC223)&lt;&gt;1),1/$F223,0),0)</f>
        <v>3.3333333333333333E-2</v>
      </c>
      <c r="BE223" s="8">
        <f>IFERROR(IF(AND($D223&lt;=BE$6,SUM($I223:BD223)&lt;&gt;1),1/$F223,0),0)</f>
        <v>3.3333333333333333E-2</v>
      </c>
      <c r="BF223" s="8">
        <f>IFERROR(IF(AND($D223&lt;=BF$6,SUM($I223:BE223)&lt;&gt;1),1/$F223,0),0)</f>
        <v>3.3333333333333333E-2</v>
      </c>
      <c r="BG223" s="8">
        <f>IFERROR(IF(AND($D223&lt;=BG$6,SUM($I223:BF223)&lt;&gt;1),1/$F223,0),0)</f>
        <v>0</v>
      </c>
      <c r="BH223" s="8">
        <f>IFERROR(IF(AND($D223&lt;=BH$6,SUM($I223:BG223)&lt;&gt;1),1/$F223,0),0)</f>
        <v>0</v>
      </c>
      <c r="BI223" s="8">
        <f>IFERROR(IF(AND($D223&lt;=BI$6,SUM($I223:BH223)&lt;&gt;1),1/$F223,0),0)</f>
        <v>0</v>
      </c>
      <c r="BJ223" s="8">
        <f>IFERROR(IF(AND($D223&lt;=BJ$6,SUM($I223:BI223)&lt;&gt;1),1/$F223,0),0)</f>
        <v>0</v>
      </c>
      <c r="BK223" s="8">
        <f>IFERROR(IF(AND($D223&lt;=BK$6,SUM($I223:BJ223)&lt;&gt;1),1/$F223,0),0)</f>
        <v>0</v>
      </c>
      <c r="BL223" s="8">
        <f>IFERROR(IF(AND($D223&lt;=BL$6,SUM($I223:BK223)&lt;&gt;1),1/$F223,0),0)</f>
        <v>0</v>
      </c>
      <c r="BM223" s="8">
        <f>IFERROR(IF(AND($D223&lt;=BM$6,SUM($I223:BL223)&lt;&gt;1),1/$F223,0),0)</f>
        <v>0</v>
      </c>
      <c r="BN223" s="8">
        <f>IFERROR(IF(AND($D223&lt;=BN$6,SUM($I223:BM223)&lt;&gt;1),1/$F223,0),0)</f>
        <v>0</v>
      </c>
      <c r="BO223" s="8">
        <f>IFERROR(IF(AND($D223&lt;=BO$6,SUM($I223:BN223)&lt;&gt;1),1/$F223,0),0)</f>
        <v>0</v>
      </c>
      <c r="BP223" s="8">
        <f>IFERROR(IF(AND($D223&lt;=BP$6,SUM($I223:BO223)&lt;&gt;1),1/$F223,0),0)</f>
        <v>0</v>
      </c>
      <c r="BQ223" s="8">
        <f>IFERROR(IF(AND($D223&lt;=BQ$6,SUM($I223:BP223)&lt;&gt;1),1/$F223,0),0)</f>
        <v>0</v>
      </c>
      <c r="BR223" s="8">
        <f>IFERROR(IF(AND($D223&lt;=BR$6,SUM($I223:BQ223)&lt;&gt;1),1/$F223,0),0)</f>
        <v>0</v>
      </c>
      <c r="BS223" s="8">
        <f>IFERROR(IF(AND($D223&lt;=BS$6,SUM($I223:BR223)&lt;&gt;1),1/$F223,0),0)</f>
        <v>0</v>
      </c>
      <c r="BT223" s="8">
        <f>IFERROR(IF(AND($D223&lt;=BT$6,SUM($I223:BS223)&lt;&gt;1),1/$F223,0),0)</f>
        <v>0</v>
      </c>
      <c r="BU223" s="8">
        <f>IFERROR(IF(AND($D223&lt;=BU$6,SUM($I223:BT223)&lt;&gt;1),1/$F223,0),0)</f>
        <v>0</v>
      </c>
    </row>
    <row r="224" spans="1:73">
      <c r="A224" s="19"/>
      <c r="B224" s="42"/>
      <c r="C224" s="38"/>
      <c r="D224" s="16"/>
      <c r="E224" s="34">
        <v>11</v>
      </c>
      <c r="F224" s="19"/>
      <c r="G224" s="5"/>
      <c r="H224" s="6"/>
      <c r="I224" s="2" t="s">
        <v>8</v>
      </c>
      <c r="J224" s="9">
        <f t="shared" ref="J224:Y224" si="543">J223*$C223</f>
        <v>0</v>
      </c>
      <c r="K224" s="10">
        <f t="shared" si="543"/>
        <v>0</v>
      </c>
      <c r="L224" s="10">
        <f t="shared" si="543"/>
        <v>0</v>
      </c>
      <c r="M224" s="10">
        <f t="shared" si="543"/>
        <v>0</v>
      </c>
      <c r="N224" s="10">
        <f t="shared" si="543"/>
        <v>0</v>
      </c>
      <c r="O224" s="10">
        <f t="shared" si="543"/>
        <v>0</v>
      </c>
      <c r="P224" s="10">
        <f t="shared" si="543"/>
        <v>0</v>
      </c>
      <c r="Q224" s="10">
        <f t="shared" si="543"/>
        <v>0</v>
      </c>
      <c r="R224" s="10">
        <f t="shared" si="543"/>
        <v>0</v>
      </c>
      <c r="S224" s="10">
        <f t="shared" si="543"/>
        <v>0</v>
      </c>
      <c r="T224" s="10">
        <f t="shared" si="543"/>
        <v>0</v>
      </c>
      <c r="U224" s="10">
        <f t="shared" si="543"/>
        <v>0</v>
      </c>
      <c r="V224" s="10">
        <f t="shared" si="543"/>
        <v>0</v>
      </c>
      <c r="W224" s="10">
        <f t="shared" si="543"/>
        <v>0</v>
      </c>
      <c r="X224" s="10">
        <f t="shared" si="543"/>
        <v>0</v>
      </c>
      <c r="Y224" s="10">
        <f t="shared" si="543"/>
        <v>0</v>
      </c>
      <c r="Z224" s="10">
        <f t="shared" ref="Z224:BK224" si="544">Z223*$C223</f>
        <v>0</v>
      </c>
      <c r="AA224" s="10">
        <f t="shared" si="544"/>
        <v>0</v>
      </c>
      <c r="AB224" s="10">
        <f t="shared" si="544"/>
        <v>0</v>
      </c>
      <c r="AC224" s="10">
        <f t="shared" si="544"/>
        <v>0</v>
      </c>
      <c r="AD224" s="10">
        <f t="shared" si="544"/>
        <v>0</v>
      </c>
      <c r="AE224" s="10">
        <f t="shared" si="544"/>
        <v>0</v>
      </c>
      <c r="AF224" s="10">
        <f t="shared" si="544"/>
        <v>0</v>
      </c>
      <c r="AG224" s="10">
        <f t="shared" si="544"/>
        <v>0</v>
      </c>
      <c r="AH224" s="10">
        <f t="shared" si="544"/>
        <v>0</v>
      </c>
      <c r="AI224" s="10">
        <f t="shared" si="544"/>
        <v>0</v>
      </c>
      <c r="AJ224" s="10">
        <f t="shared" si="544"/>
        <v>0</v>
      </c>
      <c r="AK224" s="10">
        <f t="shared" si="544"/>
        <v>0</v>
      </c>
      <c r="AL224" s="10">
        <f t="shared" si="544"/>
        <v>0</v>
      </c>
      <c r="AM224" s="10">
        <f t="shared" si="544"/>
        <v>0</v>
      </c>
      <c r="AN224" s="10">
        <f t="shared" si="544"/>
        <v>0</v>
      </c>
      <c r="AO224" s="10">
        <f t="shared" si="544"/>
        <v>0</v>
      </c>
      <c r="AP224" s="10">
        <f t="shared" si="544"/>
        <v>0</v>
      </c>
      <c r="AQ224" s="10">
        <f t="shared" si="544"/>
        <v>0</v>
      </c>
      <c r="AR224" s="10">
        <f t="shared" si="544"/>
        <v>0</v>
      </c>
      <c r="AS224" s="10">
        <f t="shared" si="544"/>
        <v>0</v>
      </c>
      <c r="AT224" s="10">
        <f t="shared" si="544"/>
        <v>0</v>
      </c>
      <c r="AU224" s="10">
        <f t="shared" si="544"/>
        <v>0</v>
      </c>
      <c r="AV224" s="10">
        <f t="shared" si="544"/>
        <v>0</v>
      </c>
      <c r="AW224" s="10">
        <f t="shared" si="544"/>
        <v>0</v>
      </c>
      <c r="AX224" s="10">
        <f t="shared" si="544"/>
        <v>0</v>
      </c>
      <c r="AY224" s="10">
        <f t="shared" si="544"/>
        <v>0</v>
      </c>
      <c r="AZ224" s="10">
        <f t="shared" si="544"/>
        <v>0</v>
      </c>
      <c r="BA224" s="10">
        <f t="shared" si="544"/>
        <v>0</v>
      </c>
      <c r="BB224" s="10">
        <f t="shared" si="544"/>
        <v>0</v>
      </c>
      <c r="BC224" s="10">
        <f t="shared" si="544"/>
        <v>0</v>
      </c>
      <c r="BD224" s="10">
        <f t="shared" si="544"/>
        <v>0</v>
      </c>
      <c r="BE224" s="10">
        <f t="shared" si="544"/>
        <v>0</v>
      </c>
      <c r="BF224" s="10">
        <f t="shared" si="544"/>
        <v>0</v>
      </c>
      <c r="BG224" s="10">
        <f t="shared" si="544"/>
        <v>0</v>
      </c>
      <c r="BH224" s="10">
        <f t="shared" si="544"/>
        <v>0</v>
      </c>
      <c r="BI224" s="10">
        <f t="shared" si="544"/>
        <v>0</v>
      </c>
      <c r="BJ224" s="10">
        <f t="shared" si="544"/>
        <v>0</v>
      </c>
      <c r="BK224" s="10">
        <f t="shared" si="544"/>
        <v>0</v>
      </c>
      <c r="BL224" s="10">
        <f t="shared" ref="BL224:BU224" si="545">BL223*$C223</f>
        <v>0</v>
      </c>
      <c r="BM224" s="10">
        <f t="shared" si="545"/>
        <v>0</v>
      </c>
      <c r="BN224" s="10">
        <f t="shared" si="545"/>
        <v>0</v>
      </c>
      <c r="BO224" s="10">
        <f t="shared" si="545"/>
        <v>0</v>
      </c>
      <c r="BP224" s="10">
        <f t="shared" si="545"/>
        <v>0</v>
      </c>
      <c r="BQ224" s="10">
        <f t="shared" si="545"/>
        <v>0</v>
      </c>
      <c r="BR224" s="10">
        <f t="shared" si="545"/>
        <v>0</v>
      </c>
      <c r="BS224" s="10">
        <f t="shared" si="545"/>
        <v>0</v>
      </c>
      <c r="BT224" s="10">
        <f t="shared" si="545"/>
        <v>0</v>
      </c>
      <c r="BU224" s="10">
        <f t="shared" si="545"/>
        <v>0</v>
      </c>
    </row>
    <row r="225" spans="1:73">
      <c r="A225" s="20" t="s">
        <v>211</v>
      </c>
      <c r="B225" s="43" t="s">
        <v>198</v>
      </c>
      <c r="C225" s="39">
        <f>VLOOKUP(A225,'Resumo Eventograma'!A:E,5,FALSE)</f>
        <v>1648030.47</v>
      </c>
      <c r="D225" s="17">
        <f>EDATE(D$7,E225)</f>
        <v>45717</v>
      </c>
      <c r="E225" s="35">
        <v>18</v>
      </c>
      <c r="F225" s="20">
        <v>7</v>
      </c>
      <c r="G225" s="3">
        <f t="shared" ref="G225" si="546">IF(F225&lt;&gt;"",H225-D225,"")</f>
        <v>244</v>
      </c>
      <c r="H225" s="4">
        <f t="shared" ref="H225" si="547">IFERROR(EOMONTH(D225,F225),"")</f>
        <v>45961</v>
      </c>
      <c r="I225" s="1" t="s">
        <v>7</v>
      </c>
      <c r="J225" s="7">
        <v>0</v>
      </c>
      <c r="K225" s="8">
        <f>IFERROR(IF(AND($D225&lt;=K$6,SUM($I225:J225)&lt;&gt;1),1/$F225,0),0)</f>
        <v>0</v>
      </c>
      <c r="L225" s="8">
        <f>IFERROR(IF(AND($D225&lt;=L$6,SUM($I225:K225)&lt;&gt;1),1/$F225,0),0)</f>
        <v>0</v>
      </c>
      <c r="M225" s="8">
        <f>IFERROR(IF(AND($D225&lt;=M$6,SUM($I225:L225)&lt;&gt;1),1/$F225,0),0)</f>
        <v>0</v>
      </c>
      <c r="N225" s="8">
        <f>IFERROR(IF(AND($D225&lt;=N$6,SUM($I225:M225)&lt;&gt;1),1/$F225,0),0)</f>
        <v>0</v>
      </c>
      <c r="O225" s="8">
        <f>IFERROR(IF(AND($D225&lt;=O$6,SUM($I225:N225)&lt;&gt;1),1/$F225,0),0)</f>
        <v>0</v>
      </c>
      <c r="P225" s="8">
        <f>IFERROR(IF(AND($D225&lt;=P$6,SUM($I225:O225)&lt;&gt;1),1/$F225,0),0)</f>
        <v>0</v>
      </c>
      <c r="Q225" s="8">
        <f>IFERROR(IF(AND($D225&lt;=Q$6,SUM($I225:P225)&lt;&gt;1),1/$F225,0),0)</f>
        <v>0</v>
      </c>
      <c r="R225" s="8">
        <f>IFERROR(IF(AND($D225&lt;=R$6,SUM($I225:Q225)&lt;&gt;1),1/$F225,0),0)</f>
        <v>0</v>
      </c>
      <c r="S225" s="8">
        <f>IFERROR(IF(AND($D225&lt;=S$6,SUM($I225:R225)&lt;&gt;1),1/$F225,0),0)</f>
        <v>0</v>
      </c>
      <c r="T225" s="8">
        <f>IFERROR(IF(AND($D225&lt;=T$6,SUM($I225:S225)&lt;&gt;1),1/$F225,0),0)</f>
        <v>0</v>
      </c>
      <c r="U225" s="8">
        <f>IFERROR(IF(AND($D225&lt;=U$6,SUM($I225:T225)&lt;&gt;1),1/$F225,0),0)</f>
        <v>0</v>
      </c>
      <c r="V225" s="8">
        <f>IFERROR(IF(AND($D225&lt;=V$6,SUM($I225:U225)&lt;&gt;1),1/$F225,0),0)</f>
        <v>0</v>
      </c>
      <c r="W225" s="8">
        <f>IFERROR(IF(AND($D225&lt;=W$6,SUM($I225:V225)&lt;&gt;1),1/$F225,0),0)</f>
        <v>0</v>
      </c>
      <c r="X225" s="8">
        <f>IFERROR(IF(AND($D225&lt;=X$6,SUM($I225:W225)&lt;&gt;1),1/$F225,0),0)</f>
        <v>0</v>
      </c>
      <c r="Y225" s="8">
        <f>IFERROR(IF(AND($D225&lt;=Y$6,SUM($I225:X225)&lt;&gt;1),1/$F225,0),0)</f>
        <v>0</v>
      </c>
      <c r="Z225" s="8">
        <f>IFERROR(IF(AND($D225&lt;=Z$6,SUM($I225:Y225)&lt;&gt;1),1/$F225,0),0)</f>
        <v>0</v>
      </c>
      <c r="AA225" s="8">
        <f>IFERROR(IF(AND($D225&lt;=AA$6,SUM($I225:Z225)&lt;&gt;1),1/$F225,0),0)</f>
        <v>0</v>
      </c>
      <c r="AB225" s="8">
        <f>IFERROR(IF(AND($D225&lt;=AB$6,SUM($I225:AA225)&lt;&gt;1),1/$F225,0),0)</f>
        <v>0</v>
      </c>
      <c r="AC225" s="8">
        <f>IFERROR(IF(AND($D225&lt;=AC$6,SUM($I225:AB225)&lt;&gt;1),1/$F225,0),0)</f>
        <v>0.14285714285714285</v>
      </c>
      <c r="AD225" s="8">
        <f>IFERROR(IF(AND($D225&lt;=AD$6,SUM($I225:AC225)&lt;&gt;1),1/$F225,0),0)</f>
        <v>0.14285714285714285</v>
      </c>
      <c r="AE225" s="8">
        <f>IFERROR(IF(AND($D225&lt;=AE$6,SUM($I225:AD225)&lt;&gt;1),1/$F225,0),0)</f>
        <v>0.14285714285714285</v>
      </c>
      <c r="AF225" s="8">
        <f>IFERROR(IF(AND($D225&lt;=AF$6,SUM($I225:AE225)&lt;&gt;1),1/$F225,0),0)</f>
        <v>0.14285714285714285</v>
      </c>
      <c r="AG225" s="8">
        <f>IFERROR(IF(AND($D225&lt;=AG$6,SUM($I225:AF225)&lt;&gt;1),1/$F225,0),0)</f>
        <v>0.14285714285714285</v>
      </c>
      <c r="AH225" s="8">
        <f>IFERROR(IF(AND($D225&lt;=AH$6,SUM($I225:AG225)&lt;&gt;1),1/$F225,0),0)</f>
        <v>0.14285714285714285</v>
      </c>
      <c r="AI225" s="8">
        <f>IFERROR(IF(AND($D225&lt;=AI$6,SUM($I225:AH225)&lt;&gt;1),1/$F225,0),0)</f>
        <v>0.14285714285714285</v>
      </c>
      <c r="AJ225" s="8">
        <f>IFERROR(IF(AND($D225&lt;=AJ$6,SUM($I225:AI225)&lt;&gt;1),1/$F225,0),0)</f>
        <v>0</v>
      </c>
      <c r="AK225" s="8">
        <f>IFERROR(IF(AND($D225&lt;=AK$6,SUM($I225:AJ225)&lt;&gt;1),1/$F225,0),0)</f>
        <v>0</v>
      </c>
      <c r="AL225" s="8">
        <f>IFERROR(IF(AND($D225&lt;=AL$6,SUM($I225:AK225)&lt;&gt;1),1/$F225,0),0)</f>
        <v>0</v>
      </c>
      <c r="AM225" s="8">
        <f>IFERROR(IF(AND($D225&lt;=AM$6,SUM($I225:AL225)&lt;&gt;1),1/$F225,0),0)</f>
        <v>0</v>
      </c>
      <c r="AN225" s="8">
        <f>IFERROR(IF(AND($D225&lt;=AN$6,SUM($I225:AM225)&lt;&gt;1),1/$F225,0),0)</f>
        <v>0</v>
      </c>
      <c r="AO225" s="8">
        <f>IFERROR(IF(AND($D225&lt;=AO$6,SUM($I225:AN225)&lt;&gt;1),1/$F225,0),0)</f>
        <v>0</v>
      </c>
      <c r="AP225" s="8">
        <f>IFERROR(IF(AND($D225&lt;=AP$6,SUM($I225:AO225)&lt;&gt;1),1/$F225,0),0)</f>
        <v>0</v>
      </c>
      <c r="AQ225" s="8">
        <f>IFERROR(IF(AND($D225&lt;=AQ$6,SUM($I225:AP225)&lt;&gt;1),1/$F225,0),0)</f>
        <v>0</v>
      </c>
      <c r="AR225" s="8">
        <f>IFERROR(IF(AND($D225&lt;=AR$6,SUM($I225:AQ225)&lt;&gt;1),1/$F225,0),0)</f>
        <v>0</v>
      </c>
      <c r="AS225" s="8">
        <f>IFERROR(IF(AND($D225&lt;=AS$6,SUM($I225:AR225)&lt;&gt;1),1/$F225,0),0)</f>
        <v>0</v>
      </c>
      <c r="AT225" s="8">
        <f>IFERROR(IF(AND($D225&lt;=AT$6,SUM($I225:AS225)&lt;&gt;1),1/$F225,0),0)</f>
        <v>0</v>
      </c>
      <c r="AU225" s="8">
        <f>IFERROR(IF(AND($D225&lt;=AU$6,SUM($I225:AT225)&lt;&gt;1),1/$F225,0),0)</f>
        <v>0</v>
      </c>
      <c r="AV225" s="8">
        <f>IFERROR(IF(AND($D225&lt;=AV$6,SUM($I225:AU225)&lt;&gt;1),1/$F225,0),0)</f>
        <v>0</v>
      </c>
      <c r="AW225" s="8">
        <f>IFERROR(IF(AND($D225&lt;=AW$6,SUM($I225:AV225)&lt;&gt;1),1/$F225,0),0)</f>
        <v>0</v>
      </c>
      <c r="AX225" s="8">
        <f>IFERROR(IF(AND($D225&lt;=AX$6,SUM($I225:AW225)&lt;&gt;1),1/$F225,0),0)</f>
        <v>0</v>
      </c>
      <c r="AY225" s="8">
        <f>IFERROR(IF(AND($D225&lt;=AY$6,SUM($I225:AX225)&lt;&gt;1),1/$F225,0),0)</f>
        <v>0</v>
      </c>
      <c r="AZ225" s="8">
        <f>IFERROR(IF(AND($D225&lt;=AZ$6,SUM($I225:AY225)&lt;&gt;1),1/$F225,0),0)</f>
        <v>0</v>
      </c>
      <c r="BA225" s="8">
        <f>IFERROR(IF(AND($D225&lt;=BA$6,SUM($I225:AZ225)&lt;&gt;1),1/$F225,0),0)</f>
        <v>0</v>
      </c>
      <c r="BB225" s="8">
        <f>IFERROR(IF(AND($D225&lt;=BB$6,SUM($I225:BA225)&lt;&gt;1),1/$F225,0),0)</f>
        <v>0</v>
      </c>
      <c r="BC225" s="8">
        <f>IFERROR(IF(AND($D225&lt;=BC$6,SUM($I225:BB225)&lt;&gt;1),1/$F225,0),0)</f>
        <v>0</v>
      </c>
      <c r="BD225" s="8">
        <f>IFERROR(IF(AND($D225&lt;=BD$6,SUM($I225:BC225)&lt;&gt;1),1/$F225,0),0)</f>
        <v>0</v>
      </c>
      <c r="BE225" s="8">
        <f>IFERROR(IF(AND($D225&lt;=BE$6,SUM($I225:BD225)&lt;&gt;1),1/$F225,0),0)</f>
        <v>0</v>
      </c>
      <c r="BF225" s="8">
        <f>IFERROR(IF(AND($D225&lt;=BF$6,SUM($I225:BE225)&lt;&gt;1),1/$F225,0),0)</f>
        <v>0</v>
      </c>
      <c r="BG225" s="8">
        <f>IFERROR(IF(AND($D225&lt;=BG$6,SUM($I225:BF225)&lt;&gt;1),1/$F225,0),0)</f>
        <v>0</v>
      </c>
      <c r="BH225" s="8">
        <f>IFERROR(IF(AND($D225&lt;=BH$6,SUM($I225:BG225)&lt;&gt;1),1/$F225,0),0)</f>
        <v>0</v>
      </c>
      <c r="BI225" s="8">
        <f>IFERROR(IF(AND($D225&lt;=BI$6,SUM($I225:BH225)&lt;&gt;1),1/$F225,0),0)</f>
        <v>0</v>
      </c>
      <c r="BJ225" s="8">
        <f>IFERROR(IF(AND($D225&lt;=BJ$6,SUM($I225:BI225)&lt;&gt;1),1/$F225,0),0)</f>
        <v>0</v>
      </c>
      <c r="BK225" s="8">
        <f>IFERROR(IF(AND($D225&lt;=BK$6,SUM($I225:BJ225)&lt;&gt;1),1/$F225,0),0)</f>
        <v>0</v>
      </c>
      <c r="BL225" s="8">
        <f>IFERROR(IF(AND($D225&lt;=BL$6,SUM($I225:BK225)&lt;&gt;1),1/$F225,0),0)</f>
        <v>0</v>
      </c>
      <c r="BM225" s="8">
        <f>IFERROR(IF(AND($D225&lt;=BM$6,SUM($I225:BL225)&lt;&gt;1),1/$F225,0),0)</f>
        <v>0</v>
      </c>
      <c r="BN225" s="8">
        <f>IFERROR(IF(AND($D225&lt;=BN$6,SUM($I225:BM225)&lt;&gt;1),1/$F225,0),0)</f>
        <v>0</v>
      </c>
      <c r="BO225" s="8">
        <f>IFERROR(IF(AND($D225&lt;=BO$6,SUM($I225:BN225)&lt;&gt;1),1/$F225,0),0)</f>
        <v>0</v>
      </c>
      <c r="BP225" s="8">
        <f>IFERROR(IF(AND($D225&lt;=BP$6,SUM($I225:BO225)&lt;&gt;1),1/$F225,0),0)</f>
        <v>0</v>
      </c>
      <c r="BQ225" s="8">
        <f>IFERROR(IF(AND($D225&lt;=BQ$6,SUM($I225:BP225)&lt;&gt;1),1/$F225,0),0)</f>
        <v>0</v>
      </c>
      <c r="BR225" s="8">
        <f>IFERROR(IF(AND($D225&lt;=BR$6,SUM($I225:BQ225)&lt;&gt;1),1/$F225,0),0)</f>
        <v>0</v>
      </c>
      <c r="BS225" s="8">
        <f>IFERROR(IF(AND($D225&lt;=BS$6,SUM($I225:BR225)&lt;&gt;1),1/$F225,0),0)</f>
        <v>0</v>
      </c>
      <c r="BT225" s="8">
        <f>IFERROR(IF(AND($D225&lt;=BT$6,SUM($I225:BS225)&lt;&gt;1),1/$F225,0),0)</f>
        <v>0</v>
      </c>
      <c r="BU225" s="8">
        <f>IFERROR(IF(AND($D225&lt;=BU$6,SUM($I225:BT225)&lt;&gt;1),1/$F225,0),0)</f>
        <v>0</v>
      </c>
    </row>
    <row r="226" spans="1:73">
      <c r="A226" s="20"/>
      <c r="B226" s="43"/>
      <c r="C226" s="39"/>
      <c r="D226" s="17"/>
      <c r="E226" s="35">
        <v>11</v>
      </c>
      <c r="F226" s="20"/>
      <c r="G226" s="5"/>
      <c r="H226" s="6"/>
      <c r="I226" s="2" t="s">
        <v>8</v>
      </c>
      <c r="J226" s="9">
        <f t="shared" ref="J226:Y226" si="548">J225*$C225</f>
        <v>0</v>
      </c>
      <c r="K226" s="10">
        <f t="shared" si="548"/>
        <v>0</v>
      </c>
      <c r="L226" s="10">
        <f t="shared" si="548"/>
        <v>0</v>
      </c>
      <c r="M226" s="10">
        <f t="shared" si="548"/>
        <v>0</v>
      </c>
      <c r="N226" s="10">
        <f t="shared" si="548"/>
        <v>0</v>
      </c>
      <c r="O226" s="10">
        <f t="shared" si="548"/>
        <v>0</v>
      </c>
      <c r="P226" s="10">
        <f t="shared" si="548"/>
        <v>0</v>
      </c>
      <c r="Q226" s="10">
        <f t="shared" si="548"/>
        <v>0</v>
      </c>
      <c r="R226" s="10">
        <f t="shared" si="548"/>
        <v>0</v>
      </c>
      <c r="S226" s="10">
        <f t="shared" si="548"/>
        <v>0</v>
      </c>
      <c r="T226" s="10">
        <f t="shared" si="548"/>
        <v>0</v>
      </c>
      <c r="U226" s="10">
        <f t="shared" si="548"/>
        <v>0</v>
      </c>
      <c r="V226" s="10">
        <f t="shared" si="548"/>
        <v>0</v>
      </c>
      <c r="W226" s="10">
        <f t="shared" si="548"/>
        <v>0</v>
      </c>
      <c r="X226" s="10">
        <f t="shared" si="548"/>
        <v>0</v>
      </c>
      <c r="Y226" s="10">
        <f t="shared" si="548"/>
        <v>0</v>
      </c>
      <c r="Z226" s="10">
        <f t="shared" ref="Z226:BK226" si="549">Z225*$C225</f>
        <v>0</v>
      </c>
      <c r="AA226" s="10">
        <f t="shared" si="549"/>
        <v>0</v>
      </c>
      <c r="AB226" s="10">
        <f t="shared" si="549"/>
        <v>0</v>
      </c>
      <c r="AC226" s="10">
        <f t="shared" si="549"/>
        <v>235432.92428571428</v>
      </c>
      <c r="AD226" s="10">
        <f t="shared" si="549"/>
        <v>235432.92428571428</v>
      </c>
      <c r="AE226" s="10">
        <f t="shared" si="549"/>
        <v>235432.92428571428</v>
      </c>
      <c r="AF226" s="10">
        <f t="shared" si="549"/>
        <v>235432.92428571428</v>
      </c>
      <c r="AG226" s="10">
        <f t="shared" si="549"/>
        <v>235432.92428571428</v>
      </c>
      <c r="AH226" s="10">
        <f t="shared" si="549"/>
        <v>235432.92428571428</v>
      </c>
      <c r="AI226" s="10">
        <f t="shared" si="549"/>
        <v>235432.92428571428</v>
      </c>
      <c r="AJ226" s="10">
        <f t="shared" si="549"/>
        <v>0</v>
      </c>
      <c r="AK226" s="10">
        <f t="shared" si="549"/>
        <v>0</v>
      </c>
      <c r="AL226" s="10">
        <f t="shared" si="549"/>
        <v>0</v>
      </c>
      <c r="AM226" s="10">
        <f t="shared" si="549"/>
        <v>0</v>
      </c>
      <c r="AN226" s="10">
        <f t="shared" si="549"/>
        <v>0</v>
      </c>
      <c r="AO226" s="10">
        <f t="shared" si="549"/>
        <v>0</v>
      </c>
      <c r="AP226" s="10">
        <f t="shared" si="549"/>
        <v>0</v>
      </c>
      <c r="AQ226" s="10">
        <f t="shared" si="549"/>
        <v>0</v>
      </c>
      <c r="AR226" s="10">
        <f t="shared" si="549"/>
        <v>0</v>
      </c>
      <c r="AS226" s="10">
        <f t="shared" si="549"/>
        <v>0</v>
      </c>
      <c r="AT226" s="10">
        <f t="shared" si="549"/>
        <v>0</v>
      </c>
      <c r="AU226" s="10">
        <f t="shared" si="549"/>
        <v>0</v>
      </c>
      <c r="AV226" s="10">
        <f t="shared" si="549"/>
        <v>0</v>
      </c>
      <c r="AW226" s="10">
        <f t="shared" si="549"/>
        <v>0</v>
      </c>
      <c r="AX226" s="10">
        <f t="shared" si="549"/>
        <v>0</v>
      </c>
      <c r="AY226" s="10">
        <f t="shared" si="549"/>
        <v>0</v>
      </c>
      <c r="AZ226" s="10">
        <f t="shared" si="549"/>
        <v>0</v>
      </c>
      <c r="BA226" s="10">
        <f t="shared" si="549"/>
        <v>0</v>
      </c>
      <c r="BB226" s="10">
        <f t="shared" si="549"/>
        <v>0</v>
      </c>
      <c r="BC226" s="10">
        <f t="shared" si="549"/>
        <v>0</v>
      </c>
      <c r="BD226" s="10">
        <f t="shared" si="549"/>
        <v>0</v>
      </c>
      <c r="BE226" s="10">
        <f t="shared" si="549"/>
        <v>0</v>
      </c>
      <c r="BF226" s="10">
        <f t="shared" si="549"/>
        <v>0</v>
      </c>
      <c r="BG226" s="10">
        <f t="shared" si="549"/>
        <v>0</v>
      </c>
      <c r="BH226" s="10">
        <f t="shared" si="549"/>
        <v>0</v>
      </c>
      <c r="BI226" s="10">
        <f t="shared" si="549"/>
        <v>0</v>
      </c>
      <c r="BJ226" s="10">
        <f t="shared" si="549"/>
        <v>0</v>
      </c>
      <c r="BK226" s="10">
        <f t="shared" si="549"/>
        <v>0</v>
      </c>
      <c r="BL226" s="10">
        <f t="shared" ref="BL226:BU226" si="550">BL225*$C225</f>
        <v>0</v>
      </c>
      <c r="BM226" s="10">
        <f t="shared" si="550"/>
        <v>0</v>
      </c>
      <c r="BN226" s="10">
        <f t="shared" si="550"/>
        <v>0</v>
      </c>
      <c r="BO226" s="10">
        <f t="shared" si="550"/>
        <v>0</v>
      </c>
      <c r="BP226" s="10">
        <f t="shared" si="550"/>
        <v>0</v>
      </c>
      <c r="BQ226" s="10">
        <f t="shared" si="550"/>
        <v>0</v>
      </c>
      <c r="BR226" s="10">
        <f t="shared" si="550"/>
        <v>0</v>
      </c>
      <c r="BS226" s="10">
        <f t="shared" si="550"/>
        <v>0</v>
      </c>
      <c r="BT226" s="10">
        <f t="shared" si="550"/>
        <v>0</v>
      </c>
      <c r="BU226" s="10">
        <f t="shared" si="550"/>
        <v>0</v>
      </c>
    </row>
    <row r="227" spans="1:73">
      <c r="A227" s="20" t="s">
        <v>212</v>
      </c>
      <c r="B227" s="43" t="s">
        <v>200</v>
      </c>
      <c r="C227" s="39">
        <f>VLOOKUP(A227,'Resumo Eventograma'!A:E,5,FALSE)</f>
        <v>1789153.68</v>
      </c>
      <c r="D227" s="17">
        <f>EDATE(D$7,E227)</f>
        <v>46357</v>
      </c>
      <c r="E227" s="35">
        <v>39</v>
      </c>
      <c r="F227" s="20">
        <v>7</v>
      </c>
      <c r="G227" s="3">
        <f t="shared" ref="G227" si="551">IF(F227&lt;&gt;"",H227-D227,"")</f>
        <v>242</v>
      </c>
      <c r="H227" s="4">
        <f t="shared" ref="H227" si="552">IFERROR(EOMONTH(D227,F227),"")</f>
        <v>46599</v>
      </c>
      <c r="I227" s="1" t="s">
        <v>7</v>
      </c>
      <c r="J227" s="7">
        <v>0</v>
      </c>
      <c r="K227" s="8">
        <f>IFERROR(IF(AND($D227&lt;=K$6,SUM($I227:J227)&lt;&gt;1),1/$F227,0),0)</f>
        <v>0</v>
      </c>
      <c r="L227" s="8">
        <f>IFERROR(IF(AND($D227&lt;=L$6,SUM($I227:K227)&lt;&gt;1),1/$F227,0),0)</f>
        <v>0</v>
      </c>
      <c r="M227" s="8">
        <f>IFERROR(IF(AND($D227&lt;=M$6,SUM($I227:L227)&lt;&gt;1),1/$F227,0),0)</f>
        <v>0</v>
      </c>
      <c r="N227" s="8">
        <f>IFERROR(IF(AND($D227&lt;=N$6,SUM($I227:M227)&lt;&gt;1),1/$F227,0),0)</f>
        <v>0</v>
      </c>
      <c r="O227" s="8">
        <f>IFERROR(IF(AND($D227&lt;=O$6,SUM($I227:N227)&lt;&gt;1),1/$F227,0),0)</f>
        <v>0</v>
      </c>
      <c r="P227" s="8">
        <f>IFERROR(IF(AND($D227&lt;=P$6,SUM($I227:O227)&lt;&gt;1),1/$F227,0),0)</f>
        <v>0</v>
      </c>
      <c r="Q227" s="8">
        <f>IFERROR(IF(AND($D227&lt;=Q$6,SUM($I227:P227)&lt;&gt;1),1/$F227,0),0)</f>
        <v>0</v>
      </c>
      <c r="R227" s="8">
        <f>IFERROR(IF(AND($D227&lt;=R$6,SUM($I227:Q227)&lt;&gt;1),1/$F227,0),0)</f>
        <v>0</v>
      </c>
      <c r="S227" s="8">
        <f>IFERROR(IF(AND($D227&lt;=S$6,SUM($I227:R227)&lt;&gt;1),1/$F227,0),0)</f>
        <v>0</v>
      </c>
      <c r="T227" s="8">
        <f>IFERROR(IF(AND($D227&lt;=T$6,SUM($I227:S227)&lt;&gt;1),1/$F227,0),0)</f>
        <v>0</v>
      </c>
      <c r="U227" s="8">
        <f>IFERROR(IF(AND($D227&lt;=U$6,SUM($I227:T227)&lt;&gt;1),1/$F227,0),0)</f>
        <v>0</v>
      </c>
      <c r="V227" s="8">
        <f>IFERROR(IF(AND($D227&lt;=V$6,SUM($I227:U227)&lt;&gt;1),1/$F227,0),0)</f>
        <v>0</v>
      </c>
      <c r="W227" s="8">
        <f>IFERROR(IF(AND($D227&lt;=W$6,SUM($I227:V227)&lt;&gt;1),1/$F227,0),0)</f>
        <v>0</v>
      </c>
      <c r="X227" s="8">
        <f>IFERROR(IF(AND($D227&lt;=X$6,SUM($I227:W227)&lt;&gt;1),1/$F227,0),0)</f>
        <v>0</v>
      </c>
      <c r="Y227" s="8">
        <f>IFERROR(IF(AND($D227&lt;=Y$6,SUM($I227:X227)&lt;&gt;1),1/$F227,0),0)</f>
        <v>0</v>
      </c>
      <c r="Z227" s="8">
        <f>IFERROR(IF(AND($D227&lt;=Z$6,SUM($I227:Y227)&lt;&gt;1),1/$F227,0),0)</f>
        <v>0</v>
      </c>
      <c r="AA227" s="8">
        <f>IFERROR(IF(AND($D227&lt;=AA$6,SUM($I227:Z227)&lt;&gt;1),1/$F227,0),0)</f>
        <v>0</v>
      </c>
      <c r="AB227" s="8">
        <f>IFERROR(IF(AND($D227&lt;=AB$6,SUM($I227:AA227)&lt;&gt;1),1/$F227,0),0)</f>
        <v>0</v>
      </c>
      <c r="AC227" s="8">
        <f>IFERROR(IF(AND($D227&lt;=AC$6,SUM($I227:AB227)&lt;&gt;1),1/$F227,0),0)</f>
        <v>0</v>
      </c>
      <c r="AD227" s="8">
        <f>IFERROR(IF(AND($D227&lt;=AD$6,SUM($I227:AC227)&lt;&gt;1),1/$F227,0),0)</f>
        <v>0</v>
      </c>
      <c r="AE227" s="8">
        <f>IFERROR(IF(AND($D227&lt;=AE$6,SUM($I227:AD227)&lt;&gt;1),1/$F227,0),0)</f>
        <v>0</v>
      </c>
      <c r="AF227" s="8">
        <f>IFERROR(IF(AND($D227&lt;=AF$6,SUM($I227:AE227)&lt;&gt;1),1/$F227,0),0)</f>
        <v>0</v>
      </c>
      <c r="AG227" s="8">
        <f>IFERROR(IF(AND($D227&lt;=AG$6,SUM($I227:AF227)&lt;&gt;1),1/$F227,0),0)</f>
        <v>0</v>
      </c>
      <c r="AH227" s="8">
        <f>IFERROR(IF(AND($D227&lt;=AH$6,SUM($I227:AG227)&lt;&gt;1),1/$F227,0),0)</f>
        <v>0</v>
      </c>
      <c r="AI227" s="8">
        <f>IFERROR(IF(AND($D227&lt;=AI$6,SUM($I227:AH227)&lt;&gt;1),1/$F227,0),0)</f>
        <v>0</v>
      </c>
      <c r="AJ227" s="8">
        <f>IFERROR(IF(AND($D227&lt;=AJ$6,SUM($I227:AI227)&lt;&gt;1),1/$F227,0),0)</f>
        <v>0</v>
      </c>
      <c r="AK227" s="8">
        <f>IFERROR(IF(AND($D227&lt;=AK$6,SUM($I227:AJ227)&lt;&gt;1),1/$F227,0),0)</f>
        <v>0</v>
      </c>
      <c r="AL227" s="8">
        <f>IFERROR(IF(AND($D227&lt;=AL$6,SUM($I227:AK227)&lt;&gt;1),1/$F227,0),0)</f>
        <v>0</v>
      </c>
      <c r="AM227" s="8">
        <f>IFERROR(IF(AND($D227&lt;=AM$6,SUM($I227:AL227)&lt;&gt;1),1/$F227,0),0)</f>
        <v>0</v>
      </c>
      <c r="AN227" s="8">
        <f>IFERROR(IF(AND($D227&lt;=AN$6,SUM($I227:AM227)&lt;&gt;1),1/$F227,0),0)</f>
        <v>0</v>
      </c>
      <c r="AO227" s="8">
        <f>IFERROR(IF(AND($D227&lt;=AO$6,SUM($I227:AN227)&lt;&gt;1),1/$F227,0),0)</f>
        <v>0</v>
      </c>
      <c r="AP227" s="8">
        <f>IFERROR(IF(AND($D227&lt;=AP$6,SUM($I227:AO227)&lt;&gt;1),1/$F227,0),0)</f>
        <v>0</v>
      </c>
      <c r="AQ227" s="8">
        <f>IFERROR(IF(AND($D227&lt;=AQ$6,SUM($I227:AP227)&lt;&gt;1),1/$F227,0),0)</f>
        <v>0</v>
      </c>
      <c r="AR227" s="8">
        <f>IFERROR(IF(AND($D227&lt;=AR$6,SUM($I227:AQ227)&lt;&gt;1),1/$F227,0),0)</f>
        <v>0</v>
      </c>
      <c r="AS227" s="8">
        <f>IFERROR(IF(AND($D227&lt;=AS$6,SUM($I227:AR227)&lt;&gt;1),1/$F227,0),0)</f>
        <v>0</v>
      </c>
      <c r="AT227" s="8">
        <f>IFERROR(IF(AND($D227&lt;=AT$6,SUM($I227:AS227)&lt;&gt;1),1/$F227,0),0)</f>
        <v>0</v>
      </c>
      <c r="AU227" s="8">
        <f>IFERROR(IF(AND($D227&lt;=AU$6,SUM($I227:AT227)&lt;&gt;1),1/$F227,0),0)</f>
        <v>0</v>
      </c>
      <c r="AV227" s="8">
        <f>IFERROR(IF(AND($D227&lt;=AV$6,SUM($I227:AU227)&lt;&gt;1),1/$F227,0),0)</f>
        <v>0</v>
      </c>
      <c r="AW227" s="8">
        <f>IFERROR(IF(AND($D227&lt;=AW$6,SUM($I227:AV227)&lt;&gt;1),1/$F227,0),0)</f>
        <v>0</v>
      </c>
      <c r="AX227" s="8">
        <f>IFERROR(IF(AND($D227&lt;=AX$6,SUM($I227:AW227)&lt;&gt;1),1/$F227,0),0)</f>
        <v>0.14285714285714285</v>
      </c>
      <c r="AY227" s="8">
        <f>IFERROR(IF(AND($D227&lt;=AY$6,SUM($I227:AX227)&lt;&gt;1),1/$F227,0),0)</f>
        <v>0.14285714285714285</v>
      </c>
      <c r="AZ227" s="8">
        <f>IFERROR(IF(AND($D227&lt;=AZ$6,SUM($I227:AY227)&lt;&gt;1),1/$F227,0),0)</f>
        <v>0.14285714285714285</v>
      </c>
      <c r="BA227" s="8">
        <f>IFERROR(IF(AND($D227&lt;=BA$6,SUM($I227:AZ227)&lt;&gt;1),1/$F227,0),0)</f>
        <v>0.14285714285714285</v>
      </c>
      <c r="BB227" s="8">
        <f>IFERROR(IF(AND($D227&lt;=BB$6,SUM($I227:BA227)&lt;&gt;1),1/$F227,0),0)</f>
        <v>0.14285714285714285</v>
      </c>
      <c r="BC227" s="8">
        <f>IFERROR(IF(AND($D227&lt;=BC$6,SUM($I227:BB227)&lt;&gt;1),1/$F227,0),0)</f>
        <v>0.14285714285714285</v>
      </c>
      <c r="BD227" s="8">
        <f>IFERROR(IF(AND($D227&lt;=BD$6,SUM($I227:BC227)&lt;&gt;1),1/$F227,0),0)</f>
        <v>0.14285714285714285</v>
      </c>
      <c r="BE227" s="8">
        <f>IFERROR(IF(AND($D227&lt;=BE$6,SUM($I227:BD227)&lt;&gt;1),1/$F227,0),0)</f>
        <v>0</v>
      </c>
      <c r="BF227" s="8">
        <f>IFERROR(IF(AND($D227&lt;=BF$6,SUM($I227:BE227)&lt;&gt;1),1/$F227,0),0)</f>
        <v>0</v>
      </c>
      <c r="BG227" s="8">
        <f>IFERROR(IF(AND($D227&lt;=BG$6,SUM($I227:BF227)&lt;&gt;1),1/$F227,0),0)</f>
        <v>0</v>
      </c>
      <c r="BH227" s="8">
        <f>IFERROR(IF(AND($D227&lt;=BH$6,SUM($I227:BG227)&lt;&gt;1),1/$F227,0),0)</f>
        <v>0</v>
      </c>
      <c r="BI227" s="8">
        <f>IFERROR(IF(AND($D227&lt;=BI$6,SUM($I227:BH227)&lt;&gt;1),1/$F227,0),0)</f>
        <v>0</v>
      </c>
      <c r="BJ227" s="8">
        <f>IFERROR(IF(AND($D227&lt;=BJ$6,SUM($I227:BI227)&lt;&gt;1),1/$F227,0),0)</f>
        <v>0</v>
      </c>
      <c r="BK227" s="8">
        <f>IFERROR(IF(AND($D227&lt;=BK$6,SUM($I227:BJ227)&lt;&gt;1),1/$F227,0),0)</f>
        <v>0</v>
      </c>
      <c r="BL227" s="8">
        <f>IFERROR(IF(AND($D227&lt;=BL$6,SUM($I227:BK227)&lt;&gt;1),1/$F227,0),0)</f>
        <v>0</v>
      </c>
      <c r="BM227" s="8">
        <f>IFERROR(IF(AND($D227&lt;=BM$6,SUM($I227:BL227)&lt;&gt;1),1/$F227,0),0)</f>
        <v>0</v>
      </c>
      <c r="BN227" s="8">
        <f>IFERROR(IF(AND($D227&lt;=BN$6,SUM($I227:BM227)&lt;&gt;1),1/$F227,0),0)</f>
        <v>0</v>
      </c>
      <c r="BO227" s="8">
        <f>IFERROR(IF(AND($D227&lt;=BO$6,SUM($I227:BN227)&lt;&gt;1),1/$F227,0),0)</f>
        <v>0</v>
      </c>
      <c r="BP227" s="8">
        <f>IFERROR(IF(AND($D227&lt;=BP$6,SUM($I227:BO227)&lt;&gt;1),1/$F227,0),0)</f>
        <v>0</v>
      </c>
      <c r="BQ227" s="8">
        <f>IFERROR(IF(AND($D227&lt;=BQ$6,SUM($I227:BP227)&lt;&gt;1),1/$F227,0),0)</f>
        <v>0</v>
      </c>
      <c r="BR227" s="8">
        <f>IFERROR(IF(AND($D227&lt;=BR$6,SUM($I227:BQ227)&lt;&gt;1),1/$F227,0),0)</f>
        <v>0</v>
      </c>
      <c r="BS227" s="8">
        <f>IFERROR(IF(AND($D227&lt;=BS$6,SUM($I227:BR227)&lt;&gt;1),1/$F227,0),0)</f>
        <v>0</v>
      </c>
      <c r="BT227" s="8">
        <f>IFERROR(IF(AND($D227&lt;=BT$6,SUM($I227:BS227)&lt;&gt;1),1/$F227,0),0)</f>
        <v>0</v>
      </c>
      <c r="BU227" s="8">
        <f>IFERROR(IF(AND($D227&lt;=BU$6,SUM($I227:BT227)&lt;&gt;1),1/$F227,0),0)</f>
        <v>0</v>
      </c>
    </row>
    <row r="228" spans="1:73">
      <c r="A228" s="20"/>
      <c r="B228" s="43"/>
      <c r="C228" s="39"/>
      <c r="D228" s="17"/>
      <c r="E228" s="35">
        <v>11</v>
      </c>
      <c r="F228" s="20"/>
      <c r="G228" s="5"/>
      <c r="H228" s="6"/>
      <c r="I228" s="2" t="s">
        <v>8</v>
      </c>
      <c r="J228" s="9">
        <f t="shared" ref="J228:Y228" si="553">J227*$C227</f>
        <v>0</v>
      </c>
      <c r="K228" s="10">
        <f t="shared" si="553"/>
        <v>0</v>
      </c>
      <c r="L228" s="10">
        <f t="shared" si="553"/>
        <v>0</v>
      </c>
      <c r="M228" s="10">
        <f t="shared" si="553"/>
        <v>0</v>
      </c>
      <c r="N228" s="10">
        <f t="shared" si="553"/>
        <v>0</v>
      </c>
      <c r="O228" s="10">
        <f t="shared" si="553"/>
        <v>0</v>
      </c>
      <c r="P228" s="10">
        <f t="shared" si="553"/>
        <v>0</v>
      </c>
      <c r="Q228" s="10">
        <f t="shared" si="553"/>
        <v>0</v>
      </c>
      <c r="R228" s="10">
        <f t="shared" si="553"/>
        <v>0</v>
      </c>
      <c r="S228" s="10">
        <f t="shared" si="553"/>
        <v>0</v>
      </c>
      <c r="T228" s="10">
        <f t="shared" si="553"/>
        <v>0</v>
      </c>
      <c r="U228" s="10">
        <f t="shared" si="553"/>
        <v>0</v>
      </c>
      <c r="V228" s="10">
        <f t="shared" si="553"/>
        <v>0</v>
      </c>
      <c r="W228" s="10">
        <f t="shared" si="553"/>
        <v>0</v>
      </c>
      <c r="X228" s="10">
        <f t="shared" si="553"/>
        <v>0</v>
      </c>
      <c r="Y228" s="10">
        <f t="shared" si="553"/>
        <v>0</v>
      </c>
      <c r="Z228" s="10">
        <f t="shared" ref="Z228:BK228" si="554">Z227*$C227</f>
        <v>0</v>
      </c>
      <c r="AA228" s="10">
        <f t="shared" si="554"/>
        <v>0</v>
      </c>
      <c r="AB228" s="10">
        <f t="shared" si="554"/>
        <v>0</v>
      </c>
      <c r="AC228" s="10">
        <f t="shared" si="554"/>
        <v>0</v>
      </c>
      <c r="AD228" s="10">
        <f t="shared" si="554"/>
        <v>0</v>
      </c>
      <c r="AE228" s="10">
        <f t="shared" si="554"/>
        <v>0</v>
      </c>
      <c r="AF228" s="10">
        <f t="shared" si="554"/>
        <v>0</v>
      </c>
      <c r="AG228" s="10">
        <f t="shared" si="554"/>
        <v>0</v>
      </c>
      <c r="AH228" s="10">
        <f t="shared" si="554"/>
        <v>0</v>
      </c>
      <c r="AI228" s="10">
        <f t="shared" si="554"/>
        <v>0</v>
      </c>
      <c r="AJ228" s="10">
        <f t="shared" si="554"/>
        <v>0</v>
      </c>
      <c r="AK228" s="10">
        <f t="shared" si="554"/>
        <v>0</v>
      </c>
      <c r="AL228" s="10">
        <f t="shared" si="554"/>
        <v>0</v>
      </c>
      <c r="AM228" s="10">
        <f t="shared" si="554"/>
        <v>0</v>
      </c>
      <c r="AN228" s="10">
        <f t="shared" si="554"/>
        <v>0</v>
      </c>
      <c r="AO228" s="10">
        <f t="shared" si="554"/>
        <v>0</v>
      </c>
      <c r="AP228" s="10">
        <f t="shared" si="554"/>
        <v>0</v>
      </c>
      <c r="AQ228" s="10">
        <f t="shared" si="554"/>
        <v>0</v>
      </c>
      <c r="AR228" s="10">
        <f t="shared" si="554"/>
        <v>0</v>
      </c>
      <c r="AS228" s="10">
        <f t="shared" si="554"/>
        <v>0</v>
      </c>
      <c r="AT228" s="10">
        <f t="shared" si="554"/>
        <v>0</v>
      </c>
      <c r="AU228" s="10">
        <f t="shared" si="554"/>
        <v>0</v>
      </c>
      <c r="AV228" s="10">
        <f t="shared" si="554"/>
        <v>0</v>
      </c>
      <c r="AW228" s="10">
        <f t="shared" si="554"/>
        <v>0</v>
      </c>
      <c r="AX228" s="10">
        <f t="shared" si="554"/>
        <v>255593.38285714283</v>
      </c>
      <c r="AY228" s="10">
        <f t="shared" si="554"/>
        <v>255593.38285714283</v>
      </c>
      <c r="AZ228" s="10">
        <f t="shared" si="554"/>
        <v>255593.38285714283</v>
      </c>
      <c r="BA228" s="10">
        <f t="shared" si="554"/>
        <v>255593.38285714283</v>
      </c>
      <c r="BB228" s="10">
        <f t="shared" si="554"/>
        <v>255593.38285714283</v>
      </c>
      <c r="BC228" s="10">
        <f t="shared" si="554"/>
        <v>255593.38285714283</v>
      </c>
      <c r="BD228" s="10">
        <f t="shared" si="554"/>
        <v>255593.38285714283</v>
      </c>
      <c r="BE228" s="10">
        <f t="shared" si="554"/>
        <v>0</v>
      </c>
      <c r="BF228" s="10">
        <f t="shared" si="554"/>
        <v>0</v>
      </c>
      <c r="BG228" s="10">
        <f t="shared" si="554"/>
        <v>0</v>
      </c>
      <c r="BH228" s="10">
        <f t="shared" si="554"/>
        <v>0</v>
      </c>
      <c r="BI228" s="10">
        <f t="shared" si="554"/>
        <v>0</v>
      </c>
      <c r="BJ228" s="10">
        <f t="shared" si="554"/>
        <v>0</v>
      </c>
      <c r="BK228" s="10">
        <f t="shared" si="554"/>
        <v>0</v>
      </c>
      <c r="BL228" s="10">
        <f t="shared" ref="BL228:BU228" si="555">BL227*$C227</f>
        <v>0</v>
      </c>
      <c r="BM228" s="10">
        <f t="shared" si="555"/>
        <v>0</v>
      </c>
      <c r="BN228" s="10">
        <f t="shared" si="555"/>
        <v>0</v>
      </c>
      <c r="BO228" s="10">
        <f t="shared" si="555"/>
        <v>0</v>
      </c>
      <c r="BP228" s="10">
        <f t="shared" si="555"/>
        <v>0</v>
      </c>
      <c r="BQ228" s="10">
        <f t="shared" si="555"/>
        <v>0</v>
      </c>
      <c r="BR228" s="10">
        <f t="shared" si="555"/>
        <v>0</v>
      </c>
      <c r="BS228" s="10">
        <f t="shared" si="555"/>
        <v>0</v>
      </c>
      <c r="BT228" s="10">
        <f t="shared" si="555"/>
        <v>0</v>
      </c>
      <c r="BU228" s="10">
        <f t="shared" si="555"/>
        <v>0</v>
      </c>
    </row>
    <row r="229" spans="1:73">
      <c r="A229" s="20" t="s">
        <v>213</v>
      </c>
      <c r="B229" s="43" t="s">
        <v>202</v>
      </c>
      <c r="C229" s="39">
        <f>VLOOKUP(A229,'Resumo Eventograma'!A:E,5,FALSE)</f>
        <v>1809121.07</v>
      </c>
      <c r="D229" s="17">
        <f>EDATE(D$7,E229)</f>
        <v>46388</v>
      </c>
      <c r="E229" s="35">
        <v>40</v>
      </c>
      <c r="F229" s="20">
        <v>7</v>
      </c>
      <c r="G229" s="3">
        <f t="shared" ref="G229" si="556">IF(F229&lt;&gt;"",H229-D229,"")</f>
        <v>242</v>
      </c>
      <c r="H229" s="4">
        <f t="shared" ref="H229" si="557">IFERROR(EOMONTH(D229,F229),"")</f>
        <v>46630</v>
      </c>
      <c r="I229" s="1" t="s">
        <v>7</v>
      </c>
      <c r="J229" s="7">
        <v>0</v>
      </c>
      <c r="K229" s="8">
        <f>IFERROR(IF(AND($D229&lt;=K$6,SUM($I229:J229)&lt;&gt;1),1/$F229,0),0)</f>
        <v>0</v>
      </c>
      <c r="L229" s="8">
        <f>IFERROR(IF(AND($D229&lt;=L$6,SUM($I229:K229)&lt;&gt;1),1/$F229,0),0)</f>
        <v>0</v>
      </c>
      <c r="M229" s="8">
        <f>IFERROR(IF(AND($D229&lt;=M$6,SUM($I229:L229)&lt;&gt;1),1/$F229,0),0)</f>
        <v>0</v>
      </c>
      <c r="N229" s="8">
        <f>IFERROR(IF(AND($D229&lt;=N$6,SUM($I229:M229)&lt;&gt;1),1/$F229,0),0)</f>
        <v>0</v>
      </c>
      <c r="O229" s="8">
        <f>IFERROR(IF(AND($D229&lt;=O$6,SUM($I229:N229)&lt;&gt;1),1/$F229,0),0)</f>
        <v>0</v>
      </c>
      <c r="P229" s="8">
        <f>IFERROR(IF(AND($D229&lt;=P$6,SUM($I229:O229)&lt;&gt;1),1/$F229,0),0)</f>
        <v>0</v>
      </c>
      <c r="Q229" s="8">
        <f>IFERROR(IF(AND($D229&lt;=Q$6,SUM($I229:P229)&lt;&gt;1),1/$F229,0),0)</f>
        <v>0</v>
      </c>
      <c r="R229" s="8">
        <f>IFERROR(IF(AND($D229&lt;=R$6,SUM($I229:Q229)&lt;&gt;1),1/$F229,0),0)</f>
        <v>0</v>
      </c>
      <c r="S229" s="8">
        <f>IFERROR(IF(AND($D229&lt;=S$6,SUM($I229:R229)&lt;&gt;1),1/$F229,0),0)</f>
        <v>0</v>
      </c>
      <c r="T229" s="8">
        <f>IFERROR(IF(AND($D229&lt;=T$6,SUM($I229:S229)&lt;&gt;1),1/$F229,0),0)</f>
        <v>0</v>
      </c>
      <c r="U229" s="8">
        <f>IFERROR(IF(AND($D229&lt;=U$6,SUM($I229:T229)&lt;&gt;1),1/$F229,0),0)</f>
        <v>0</v>
      </c>
      <c r="V229" s="8">
        <f>IFERROR(IF(AND($D229&lt;=V$6,SUM($I229:U229)&lt;&gt;1),1/$F229,0),0)</f>
        <v>0</v>
      </c>
      <c r="W229" s="8">
        <f>IFERROR(IF(AND($D229&lt;=W$6,SUM($I229:V229)&lt;&gt;1),1/$F229,0),0)</f>
        <v>0</v>
      </c>
      <c r="X229" s="8">
        <f>IFERROR(IF(AND($D229&lt;=X$6,SUM($I229:W229)&lt;&gt;1),1/$F229,0),0)</f>
        <v>0</v>
      </c>
      <c r="Y229" s="8">
        <f>IFERROR(IF(AND($D229&lt;=Y$6,SUM($I229:X229)&lt;&gt;1),1/$F229,0),0)</f>
        <v>0</v>
      </c>
      <c r="Z229" s="8">
        <f>IFERROR(IF(AND($D229&lt;=Z$6,SUM($I229:Y229)&lt;&gt;1),1/$F229,0),0)</f>
        <v>0</v>
      </c>
      <c r="AA229" s="8">
        <f>IFERROR(IF(AND($D229&lt;=AA$6,SUM($I229:Z229)&lt;&gt;1),1/$F229,0),0)</f>
        <v>0</v>
      </c>
      <c r="AB229" s="8">
        <f>IFERROR(IF(AND($D229&lt;=AB$6,SUM($I229:AA229)&lt;&gt;1),1/$F229,0),0)</f>
        <v>0</v>
      </c>
      <c r="AC229" s="8">
        <f>IFERROR(IF(AND($D229&lt;=AC$6,SUM($I229:AB229)&lt;&gt;1),1/$F229,0),0)</f>
        <v>0</v>
      </c>
      <c r="AD229" s="8">
        <f>IFERROR(IF(AND($D229&lt;=AD$6,SUM($I229:AC229)&lt;&gt;1),1/$F229,0),0)</f>
        <v>0</v>
      </c>
      <c r="AE229" s="8">
        <f>IFERROR(IF(AND($D229&lt;=AE$6,SUM($I229:AD229)&lt;&gt;1),1/$F229,0),0)</f>
        <v>0</v>
      </c>
      <c r="AF229" s="8">
        <f>IFERROR(IF(AND($D229&lt;=AF$6,SUM($I229:AE229)&lt;&gt;1),1/$F229,0),0)</f>
        <v>0</v>
      </c>
      <c r="AG229" s="8">
        <f>IFERROR(IF(AND($D229&lt;=AG$6,SUM($I229:AF229)&lt;&gt;1),1/$F229,0),0)</f>
        <v>0</v>
      </c>
      <c r="AH229" s="8">
        <f>IFERROR(IF(AND($D229&lt;=AH$6,SUM($I229:AG229)&lt;&gt;1),1/$F229,0),0)</f>
        <v>0</v>
      </c>
      <c r="AI229" s="8">
        <f>IFERROR(IF(AND($D229&lt;=AI$6,SUM($I229:AH229)&lt;&gt;1),1/$F229,0),0)</f>
        <v>0</v>
      </c>
      <c r="AJ229" s="8">
        <f>IFERROR(IF(AND($D229&lt;=AJ$6,SUM($I229:AI229)&lt;&gt;1),1/$F229,0),0)</f>
        <v>0</v>
      </c>
      <c r="AK229" s="8">
        <f>IFERROR(IF(AND($D229&lt;=AK$6,SUM($I229:AJ229)&lt;&gt;1),1/$F229,0),0)</f>
        <v>0</v>
      </c>
      <c r="AL229" s="8">
        <f>IFERROR(IF(AND($D229&lt;=AL$6,SUM($I229:AK229)&lt;&gt;1),1/$F229,0),0)</f>
        <v>0</v>
      </c>
      <c r="AM229" s="8">
        <f>IFERROR(IF(AND($D229&lt;=AM$6,SUM($I229:AL229)&lt;&gt;1),1/$F229,0),0)</f>
        <v>0</v>
      </c>
      <c r="AN229" s="8">
        <f>IFERROR(IF(AND($D229&lt;=AN$6,SUM($I229:AM229)&lt;&gt;1),1/$F229,0),0)</f>
        <v>0</v>
      </c>
      <c r="AO229" s="8">
        <f>IFERROR(IF(AND($D229&lt;=AO$6,SUM($I229:AN229)&lt;&gt;1),1/$F229,0),0)</f>
        <v>0</v>
      </c>
      <c r="AP229" s="8">
        <f>IFERROR(IF(AND($D229&lt;=AP$6,SUM($I229:AO229)&lt;&gt;1),1/$F229,0),0)</f>
        <v>0</v>
      </c>
      <c r="AQ229" s="8">
        <f>IFERROR(IF(AND($D229&lt;=AQ$6,SUM($I229:AP229)&lt;&gt;1),1/$F229,0),0)</f>
        <v>0</v>
      </c>
      <c r="AR229" s="8">
        <f>IFERROR(IF(AND($D229&lt;=AR$6,SUM($I229:AQ229)&lt;&gt;1),1/$F229,0),0)</f>
        <v>0</v>
      </c>
      <c r="AS229" s="8">
        <f>IFERROR(IF(AND($D229&lt;=AS$6,SUM($I229:AR229)&lt;&gt;1),1/$F229,0),0)</f>
        <v>0</v>
      </c>
      <c r="AT229" s="8">
        <f>IFERROR(IF(AND($D229&lt;=AT$6,SUM($I229:AS229)&lt;&gt;1),1/$F229,0),0)</f>
        <v>0</v>
      </c>
      <c r="AU229" s="8">
        <f>IFERROR(IF(AND($D229&lt;=AU$6,SUM($I229:AT229)&lt;&gt;1),1/$F229,0),0)</f>
        <v>0</v>
      </c>
      <c r="AV229" s="8">
        <f>IFERROR(IF(AND($D229&lt;=AV$6,SUM($I229:AU229)&lt;&gt;1),1/$F229,0),0)</f>
        <v>0</v>
      </c>
      <c r="AW229" s="8">
        <f>IFERROR(IF(AND($D229&lt;=AW$6,SUM($I229:AV229)&lt;&gt;1),1/$F229,0),0)</f>
        <v>0</v>
      </c>
      <c r="AX229" s="8">
        <f>IFERROR(IF(AND($D229&lt;=AX$6,SUM($I229:AW229)&lt;&gt;1),1/$F229,0),0)</f>
        <v>0</v>
      </c>
      <c r="AY229" s="8">
        <f>IFERROR(IF(AND($D229&lt;=AY$6,SUM($I229:AX229)&lt;&gt;1),1/$F229,0),0)</f>
        <v>0.14285714285714285</v>
      </c>
      <c r="AZ229" s="8">
        <f>IFERROR(IF(AND($D229&lt;=AZ$6,SUM($I229:AY229)&lt;&gt;1),1/$F229,0),0)</f>
        <v>0.14285714285714285</v>
      </c>
      <c r="BA229" s="8">
        <f>IFERROR(IF(AND($D229&lt;=BA$6,SUM($I229:AZ229)&lt;&gt;1),1/$F229,0),0)</f>
        <v>0.14285714285714285</v>
      </c>
      <c r="BB229" s="8">
        <f>IFERROR(IF(AND($D229&lt;=BB$6,SUM($I229:BA229)&lt;&gt;1),1/$F229,0),0)</f>
        <v>0.14285714285714285</v>
      </c>
      <c r="BC229" s="8">
        <f>IFERROR(IF(AND($D229&lt;=BC$6,SUM($I229:BB229)&lt;&gt;1),1/$F229,0),0)</f>
        <v>0.14285714285714285</v>
      </c>
      <c r="BD229" s="8">
        <f>IFERROR(IF(AND($D229&lt;=BD$6,SUM($I229:BC229)&lt;&gt;1),1/$F229,0),0)</f>
        <v>0.14285714285714285</v>
      </c>
      <c r="BE229" s="8">
        <f>IFERROR(IF(AND($D229&lt;=BE$6,SUM($I229:BD229)&lt;&gt;1),1/$F229,0),0)</f>
        <v>0.14285714285714285</v>
      </c>
      <c r="BF229" s="8">
        <f>IFERROR(IF(AND($D229&lt;=BF$6,SUM($I229:BE229)&lt;&gt;1),1/$F229,0),0)</f>
        <v>0</v>
      </c>
      <c r="BG229" s="8">
        <f>IFERROR(IF(AND($D229&lt;=BG$6,SUM($I229:BF229)&lt;&gt;1),1/$F229,0),0)</f>
        <v>0</v>
      </c>
      <c r="BH229" s="8">
        <f>IFERROR(IF(AND($D229&lt;=BH$6,SUM($I229:BG229)&lt;&gt;1),1/$F229,0),0)</f>
        <v>0</v>
      </c>
      <c r="BI229" s="8">
        <f>IFERROR(IF(AND($D229&lt;=BI$6,SUM($I229:BH229)&lt;&gt;1),1/$F229,0),0)</f>
        <v>0</v>
      </c>
      <c r="BJ229" s="8">
        <f>IFERROR(IF(AND($D229&lt;=BJ$6,SUM($I229:BI229)&lt;&gt;1),1/$F229,0),0)</f>
        <v>0</v>
      </c>
      <c r="BK229" s="8">
        <f>IFERROR(IF(AND($D229&lt;=BK$6,SUM($I229:BJ229)&lt;&gt;1),1/$F229,0),0)</f>
        <v>0</v>
      </c>
      <c r="BL229" s="8">
        <f>IFERROR(IF(AND($D229&lt;=BL$6,SUM($I229:BK229)&lt;&gt;1),1/$F229,0),0)</f>
        <v>0</v>
      </c>
      <c r="BM229" s="8">
        <f>IFERROR(IF(AND($D229&lt;=BM$6,SUM($I229:BL229)&lt;&gt;1),1/$F229,0),0)</f>
        <v>0</v>
      </c>
      <c r="BN229" s="8">
        <f>IFERROR(IF(AND($D229&lt;=BN$6,SUM($I229:BM229)&lt;&gt;1),1/$F229,0),0)</f>
        <v>0</v>
      </c>
      <c r="BO229" s="8">
        <f>IFERROR(IF(AND($D229&lt;=BO$6,SUM($I229:BN229)&lt;&gt;1),1/$F229,0),0)</f>
        <v>0</v>
      </c>
      <c r="BP229" s="8">
        <f>IFERROR(IF(AND($D229&lt;=BP$6,SUM($I229:BO229)&lt;&gt;1),1/$F229,0),0)</f>
        <v>0</v>
      </c>
      <c r="BQ229" s="8">
        <f>IFERROR(IF(AND($D229&lt;=BQ$6,SUM($I229:BP229)&lt;&gt;1),1/$F229,0),0)</f>
        <v>0</v>
      </c>
      <c r="BR229" s="8">
        <f>IFERROR(IF(AND($D229&lt;=BR$6,SUM($I229:BQ229)&lt;&gt;1),1/$F229,0),0)</f>
        <v>0</v>
      </c>
      <c r="BS229" s="8">
        <f>IFERROR(IF(AND($D229&lt;=BS$6,SUM($I229:BR229)&lt;&gt;1),1/$F229,0),0)</f>
        <v>0</v>
      </c>
      <c r="BT229" s="8">
        <f>IFERROR(IF(AND($D229&lt;=BT$6,SUM($I229:BS229)&lt;&gt;1),1/$F229,0),0)</f>
        <v>0</v>
      </c>
      <c r="BU229" s="8">
        <f>IFERROR(IF(AND($D229&lt;=BU$6,SUM($I229:BT229)&lt;&gt;1),1/$F229,0),0)</f>
        <v>0</v>
      </c>
    </row>
    <row r="230" spans="1:73">
      <c r="A230" s="20"/>
      <c r="B230" s="43"/>
      <c r="C230" s="39"/>
      <c r="D230" s="17"/>
      <c r="E230" s="35">
        <v>11</v>
      </c>
      <c r="F230" s="20"/>
      <c r="G230" s="5"/>
      <c r="H230" s="6"/>
      <c r="I230" s="2" t="s">
        <v>8</v>
      </c>
      <c r="J230" s="9">
        <f t="shared" ref="J230:Y230" si="558">J229*$C229</f>
        <v>0</v>
      </c>
      <c r="K230" s="10">
        <f t="shared" si="558"/>
        <v>0</v>
      </c>
      <c r="L230" s="10">
        <f t="shared" si="558"/>
        <v>0</v>
      </c>
      <c r="M230" s="10">
        <f t="shared" si="558"/>
        <v>0</v>
      </c>
      <c r="N230" s="10">
        <f t="shared" si="558"/>
        <v>0</v>
      </c>
      <c r="O230" s="10">
        <f t="shared" si="558"/>
        <v>0</v>
      </c>
      <c r="P230" s="10">
        <f t="shared" si="558"/>
        <v>0</v>
      </c>
      <c r="Q230" s="10">
        <f t="shared" si="558"/>
        <v>0</v>
      </c>
      <c r="R230" s="10">
        <f t="shared" si="558"/>
        <v>0</v>
      </c>
      <c r="S230" s="10">
        <f t="shared" si="558"/>
        <v>0</v>
      </c>
      <c r="T230" s="10">
        <f t="shared" si="558"/>
        <v>0</v>
      </c>
      <c r="U230" s="10">
        <f t="shared" si="558"/>
        <v>0</v>
      </c>
      <c r="V230" s="10">
        <f t="shared" si="558"/>
        <v>0</v>
      </c>
      <c r="W230" s="10">
        <f t="shared" si="558"/>
        <v>0</v>
      </c>
      <c r="X230" s="10">
        <f t="shared" si="558"/>
        <v>0</v>
      </c>
      <c r="Y230" s="10">
        <f t="shared" si="558"/>
        <v>0</v>
      </c>
      <c r="Z230" s="10">
        <f t="shared" ref="Z230:BK230" si="559">Z229*$C229</f>
        <v>0</v>
      </c>
      <c r="AA230" s="10">
        <f t="shared" si="559"/>
        <v>0</v>
      </c>
      <c r="AB230" s="10">
        <f t="shared" si="559"/>
        <v>0</v>
      </c>
      <c r="AC230" s="10">
        <f t="shared" si="559"/>
        <v>0</v>
      </c>
      <c r="AD230" s="10">
        <f t="shared" si="559"/>
        <v>0</v>
      </c>
      <c r="AE230" s="10">
        <f t="shared" si="559"/>
        <v>0</v>
      </c>
      <c r="AF230" s="10">
        <f t="shared" si="559"/>
        <v>0</v>
      </c>
      <c r="AG230" s="10">
        <f t="shared" si="559"/>
        <v>0</v>
      </c>
      <c r="AH230" s="10">
        <f t="shared" si="559"/>
        <v>0</v>
      </c>
      <c r="AI230" s="10">
        <f t="shared" si="559"/>
        <v>0</v>
      </c>
      <c r="AJ230" s="10">
        <f t="shared" si="559"/>
        <v>0</v>
      </c>
      <c r="AK230" s="10">
        <f t="shared" si="559"/>
        <v>0</v>
      </c>
      <c r="AL230" s="10">
        <f t="shared" si="559"/>
        <v>0</v>
      </c>
      <c r="AM230" s="10">
        <f t="shared" si="559"/>
        <v>0</v>
      </c>
      <c r="AN230" s="10">
        <f t="shared" si="559"/>
        <v>0</v>
      </c>
      <c r="AO230" s="10">
        <f t="shared" si="559"/>
        <v>0</v>
      </c>
      <c r="AP230" s="10">
        <f t="shared" si="559"/>
        <v>0</v>
      </c>
      <c r="AQ230" s="10">
        <f t="shared" si="559"/>
        <v>0</v>
      </c>
      <c r="AR230" s="10">
        <f t="shared" si="559"/>
        <v>0</v>
      </c>
      <c r="AS230" s="10">
        <f t="shared" si="559"/>
        <v>0</v>
      </c>
      <c r="AT230" s="10">
        <f t="shared" si="559"/>
        <v>0</v>
      </c>
      <c r="AU230" s="10">
        <f t="shared" si="559"/>
        <v>0</v>
      </c>
      <c r="AV230" s="10">
        <f t="shared" si="559"/>
        <v>0</v>
      </c>
      <c r="AW230" s="10">
        <f t="shared" si="559"/>
        <v>0</v>
      </c>
      <c r="AX230" s="10">
        <f t="shared" si="559"/>
        <v>0</v>
      </c>
      <c r="AY230" s="10">
        <f t="shared" si="559"/>
        <v>258445.86714285714</v>
      </c>
      <c r="AZ230" s="10">
        <f t="shared" si="559"/>
        <v>258445.86714285714</v>
      </c>
      <c r="BA230" s="10">
        <f t="shared" si="559"/>
        <v>258445.86714285714</v>
      </c>
      <c r="BB230" s="10">
        <f t="shared" si="559"/>
        <v>258445.86714285714</v>
      </c>
      <c r="BC230" s="10">
        <f t="shared" si="559"/>
        <v>258445.86714285714</v>
      </c>
      <c r="BD230" s="10">
        <f t="shared" si="559"/>
        <v>258445.86714285714</v>
      </c>
      <c r="BE230" s="10">
        <f t="shared" si="559"/>
        <v>258445.86714285714</v>
      </c>
      <c r="BF230" s="10">
        <f t="shared" si="559"/>
        <v>0</v>
      </c>
      <c r="BG230" s="10">
        <f t="shared" si="559"/>
        <v>0</v>
      </c>
      <c r="BH230" s="10">
        <f t="shared" si="559"/>
        <v>0</v>
      </c>
      <c r="BI230" s="10">
        <f t="shared" si="559"/>
        <v>0</v>
      </c>
      <c r="BJ230" s="10">
        <f t="shared" si="559"/>
        <v>0</v>
      </c>
      <c r="BK230" s="10">
        <f t="shared" si="559"/>
        <v>0</v>
      </c>
      <c r="BL230" s="10">
        <f t="shared" ref="BL230:BU230" si="560">BL229*$C229</f>
        <v>0</v>
      </c>
      <c r="BM230" s="10">
        <f t="shared" si="560"/>
        <v>0</v>
      </c>
      <c r="BN230" s="10">
        <f t="shared" si="560"/>
        <v>0</v>
      </c>
      <c r="BO230" s="10">
        <f t="shared" si="560"/>
        <v>0</v>
      </c>
      <c r="BP230" s="10">
        <f t="shared" si="560"/>
        <v>0</v>
      </c>
      <c r="BQ230" s="10">
        <f t="shared" si="560"/>
        <v>0</v>
      </c>
      <c r="BR230" s="10">
        <f t="shared" si="560"/>
        <v>0</v>
      </c>
      <c r="BS230" s="10">
        <f t="shared" si="560"/>
        <v>0</v>
      </c>
      <c r="BT230" s="10">
        <f t="shared" si="560"/>
        <v>0</v>
      </c>
      <c r="BU230" s="10">
        <f t="shared" si="560"/>
        <v>0</v>
      </c>
    </row>
    <row r="231" spans="1:73">
      <c r="A231" s="19" t="s">
        <v>214</v>
      </c>
      <c r="B231" s="42" t="s">
        <v>215</v>
      </c>
      <c r="C231" s="38"/>
      <c r="D231" s="16">
        <f>EDATE(D$7,E231)</f>
        <v>46296</v>
      </c>
      <c r="E231" s="34">
        <v>37</v>
      </c>
      <c r="F231" s="19">
        <v>13</v>
      </c>
      <c r="G231" s="3">
        <f t="shared" ref="G231" si="561">IF(F231&lt;&gt;"",H231-D231,"")</f>
        <v>425</v>
      </c>
      <c r="H231" s="4">
        <f t="shared" ref="H231" si="562">IFERROR(EOMONTH(D231,F231),"")</f>
        <v>46721</v>
      </c>
      <c r="I231" s="1" t="s">
        <v>7</v>
      </c>
      <c r="J231" s="7">
        <v>0</v>
      </c>
      <c r="K231" s="8">
        <f>IFERROR(IF(AND($D231&lt;=K$6,SUM($I231:J231)&lt;&gt;1),1/$F231,0),0)</f>
        <v>0</v>
      </c>
      <c r="L231" s="8">
        <f>IFERROR(IF(AND($D231&lt;=L$6,SUM($I231:K231)&lt;&gt;1),1/$F231,0),0)</f>
        <v>0</v>
      </c>
      <c r="M231" s="8">
        <f>IFERROR(IF(AND($D231&lt;=M$6,SUM($I231:L231)&lt;&gt;1),1/$F231,0),0)</f>
        <v>0</v>
      </c>
      <c r="N231" s="8">
        <f>IFERROR(IF(AND($D231&lt;=N$6,SUM($I231:M231)&lt;&gt;1),1/$F231,0),0)</f>
        <v>0</v>
      </c>
      <c r="O231" s="8">
        <f>IFERROR(IF(AND($D231&lt;=O$6,SUM($I231:N231)&lt;&gt;1),1/$F231,0),0)</f>
        <v>0</v>
      </c>
      <c r="P231" s="8">
        <f>IFERROR(IF(AND($D231&lt;=P$6,SUM($I231:O231)&lt;&gt;1),1/$F231,0),0)</f>
        <v>0</v>
      </c>
      <c r="Q231" s="8">
        <f>IFERROR(IF(AND($D231&lt;=Q$6,SUM($I231:P231)&lt;&gt;1),1/$F231,0),0)</f>
        <v>0</v>
      </c>
      <c r="R231" s="8">
        <f>IFERROR(IF(AND($D231&lt;=R$6,SUM($I231:Q231)&lt;&gt;1),1/$F231,0),0)</f>
        <v>0</v>
      </c>
      <c r="S231" s="8">
        <f>IFERROR(IF(AND($D231&lt;=S$6,SUM($I231:R231)&lt;&gt;1),1/$F231,0),0)</f>
        <v>0</v>
      </c>
      <c r="T231" s="8">
        <f>IFERROR(IF(AND($D231&lt;=T$6,SUM($I231:S231)&lt;&gt;1),1/$F231,0),0)</f>
        <v>0</v>
      </c>
      <c r="U231" s="8">
        <f>IFERROR(IF(AND($D231&lt;=U$6,SUM($I231:T231)&lt;&gt;1),1/$F231,0),0)</f>
        <v>0</v>
      </c>
      <c r="V231" s="8">
        <f>IFERROR(IF(AND($D231&lt;=V$6,SUM($I231:U231)&lt;&gt;1),1/$F231,0),0)</f>
        <v>0</v>
      </c>
      <c r="W231" s="8">
        <f>IFERROR(IF(AND($D231&lt;=W$6,SUM($I231:V231)&lt;&gt;1),1/$F231,0),0)</f>
        <v>0</v>
      </c>
      <c r="X231" s="8">
        <f>IFERROR(IF(AND($D231&lt;=X$6,SUM($I231:W231)&lt;&gt;1),1/$F231,0),0)</f>
        <v>0</v>
      </c>
      <c r="Y231" s="8">
        <f>IFERROR(IF(AND($D231&lt;=Y$6,SUM($I231:X231)&lt;&gt;1),1/$F231,0),0)</f>
        <v>0</v>
      </c>
      <c r="Z231" s="8">
        <f>IFERROR(IF(AND($D231&lt;=Z$6,SUM($I231:Y231)&lt;&gt;1),1/$F231,0),0)</f>
        <v>0</v>
      </c>
      <c r="AA231" s="8">
        <f>IFERROR(IF(AND($D231&lt;=AA$6,SUM($I231:Z231)&lt;&gt;1),1/$F231,0),0)</f>
        <v>0</v>
      </c>
      <c r="AB231" s="8">
        <f>IFERROR(IF(AND($D231&lt;=AB$6,SUM($I231:AA231)&lt;&gt;1),1/$F231,0),0)</f>
        <v>0</v>
      </c>
      <c r="AC231" s="8">
        <f>IFERROR(IF(AND($D231&lt;=AC$6,SUM($I231:AB231)&lt;&gt;1),1/$F231,0),0)</f>
        <v>0</v>
      </c>
      <c r="AD231" s="8">
        <f>IFERROR(IF(AND($D231&lt;=AD$6,SUM($I231:AC231)&lt;&gt;1),1/$F231,0),0)</f>
        <v>0</v>
      </c>
      <c r="AE231" s="8">
        <f>IFERROR(IF(AND($D231&lt;=AE$6,SUM($I231:AD231)&lt;&gt;1),1/$F231,0),0)</f>
        <v>0</v>
      </c>
      <c r="AF231" s="8">
        <f>IFERROR(IF(AND($D231&lt;=AF$6,SUM($I231:AE231)&lt;&gt;1),1/$F231,0),0)</f>
        <v>0</v>
      </c>
      <c r="AG231" s="8">
        <f>IFERROR(IF(AND($D231&lt;=AG$6,SUM($I231:AF231)&lt;&gt;1),1/$F231,0),0)</f>
        <v>0</v>
      </c>
      <c r="AH231" s="8">
        <f>IFERROR(IF(AND($D231&lt;=AH$6,SUM($I231:AG231)&lt;&gt;1),1/$F231,0),0)</f>
        <v>0</v>
      </c>
      <c r="AI231" s="8">
        <f>IFERROR(IF(AND($D231&lt;=AI$6,SUM($I231:AH231)&lt;&gt;1),1/$F231,0),0)</f>
        <v>0</v>
      </c>
      <c r="AJ231" s="8">
        <f>IFERROR(IF(AND($D231&lt;=AJ$6,SUM($I231:AI231)&lt;&gt;1),1/$F231,0),0)</f>
        <v>0</v>
      </c>
      <c r="AK231" s="8">
        <f>IFERROR(IF(AND($D231&lt;=AK$6,SUM($I231:AJ231)&lt;&gt;1),1/$F231,0),0)</f>
        <v>0</v>
      </c>
      <c r="AL231" s="8">
        <f>IFERROR(IF(AND($D231&lt;=AL$6,SUM($I231:AK231)&lt;&gt;1),1/$F231,0),0)</f>
        <v>0</v>
      </c>
      <c r="AM231" s="8">
        <f>IFERROR(IF(AND($D231&lt;=AM$6,SUM($I231:AL231)&lt;&gt;1),1/$F231,0),0)</f>
        <v>0</v>
      </c>
      <c r="AN231" s="8">
        <f>IFERROR(IF(AND($D231&lt;=AN$6,SUM($I231:AM231)&lt;&gt;1),1/$F231,0),0)</f>
        <v>0</v>
      </c>
      <c r="AO231" s="8">
        <f>IFERROR(IF(AND($D231&lt;=AO$6,SUM($I231:AN231)&lt;&gt;1),1/$F231,0),0)</f>
        <v>0</v>
      </c>
      <c r="AP231" s="8">
        <f>IFERROR(IF(AND($D231&lt;=AP$6,SUM($I231:AO231)&lt;&gt;1),1/$F231,0),0)</f>
        <v>0</v>
      </c>
      <c r="AQ231" s="8">
        <f>IFERROR(IF(AND($D231&lt;=AQ$6,SUM($I231:AP231)&lt;&gt;1),1/$F231,0),0)</f>
        <v>0</v>
      </c>
      <c r="AR231" s="8">
        <f>IFERROR(IF(AND($D231&lt;=AR$6,SUM($I231:AQ231)&lt;&gt;1),1/$F231,0),0)</f>
        <v>0</v>
      </c>
      <c r="AS231" s="8">
        <f>IFERROR(IF(AND($D231&lt;=AS$6,SUM($I231:AR231)&lt;&gt;1),1/$F231,0),0)</f>
        <v>0</v>
      </c>
      <c r="AT231" s="8">
        <f>IFERROR(IF(AND($D231&lt;=AT$6,SUM($I231:AS231)&lt;&gt;1),1/$F231,0),0)</f>
        <v>0</v>
      </c>
      <c r="AU231" s="8">
        <f>IFERROR(IF(AND($D231&lt;=AU$6,SUM($I231:AT231)&lt;&gt;1),1/$F231,0),0)</f>
        <v>0</v>
      </c>
      <c r="AV231" s="8">
        <f>IFERROR(IF(AND($D231&lt;=AV$6,SUM($I231:AU231)&lt;&gt;1),1/$F231,0),0)</f>
        <v>7.6923076923076927E-2</v>
      </c>
      <c r="AW231" s="8">
        <f>IFERROR(IF(AND($D231&lt;=AW$6,SUM($I231:AV231)&lt;&gt;1),1/$F231,0),0)</f>
        <v>7.6923076923076927E-2</v>
      </c>
      <c r="AX231" s="8">
        <f>IFERROR(IF(AND($D231&lt;=AX$6,SUM($I231:AW231)&lt;&gt;1),1/$F231,0),0)</f>
        <v>7.6923076923076927E-2</v>
      </c>
      <c r="AY231" s="8">
        <f>IFERROR(IF(AND($D231&lt;=AY$6,SUM($I231:AX231)&lt;&gt;1),1/$F231,0),0)</f>
        <v>7.6923076923076927E-2</v>
      </c>
      <c r="AZ231" s="8">
        <f>IFERROR(IF(AND($D231&lt;=AZ$6,SUM($I231:AY231)&lt;&gt;1),1/$F231,0),0)</f>
        <v>7.6923076923076927E-2</v>
      </c>
      <c r="BA231" s="8">
        <f>IFERROR(IF(AND($D231&lt;=BA$6,SUM($I231:AZ231)&lt;&gt;1),1/$F231,0),0)</f>
        <v>7.6923076923076927E-2</v>
      </c>
      <c r="BB231" s="8">
        <f>IFERROR(IF(AND($D231&lt;=BB$6,SUM($I231:BA231)&lt;&gt;1),1/$F231,0),0)</f>
        <v>7.6923076923076927E-2</v>
      </c>
      <c r="BC231" s="8">
        <f>IFERROR(IF(AND($D231&lt;=BC$6,SUM($I231:BB231)&lt;&gt;1),1/$F231,0),0)</f>
        <v>7.6923076923076927E-2</v>
      </c>
      <c r="BD231" s="8">
        <f>IFERROR(IF(AND($D231&lt;=BD$6,SUM($I231:BC231)&lt;&gt;1),1/$F231,0),0)</f>
        <v>7.6923076923076927E-2</v>
      </c>
      <c r="BE231" s="8">
        <f>IFERROR(IF(AND($D231&lt;=BE$6,SUM($I231:BD231)&lt;&gt;1),1/$F231,0),0)</f>
        <v>7.6923076923076927E-2</v>
      </c>
      <c r="BF231" s="8">
        <f>IFERROR(IF(AND($D231&lt;=BF$6,SUM($I231:BE231)&lt;&gt;1),1/$F231,0),0)</f>
        <v>7.6923076923076927E-2</v>
      </c>
      <c r="BG231" s="8">
        <f>IFERROR(IF(AND($D231&lt;=BG$6,SUM($I231:BF231)&lt;&gt;1),1/$F231,0),0)</f>
        <v>7.6923076923076927E-2</v>
      </c>
      <c r="BH231" s="8">
        <f>IFERROR(IF(AND($D231&lt;=BH$6,SUM($I231:BG231)&lt;&gt;1),1/$F231,0),0)</f>
        <v>7.6923076923076927E-2</v>
      </c>
      <c r="BI231" s="8">
        <f>IFERROR(IF(AND($D231&lt;=BI$6,SUM($I231:BH231)&lt;&gt;1),1/$F231,0),0)</f>
        <v>0</v>
      </c>
      <c r="BJ231" s="8">
        <f>IFERROR(IF(AND($D231&lt;=BJ$6,SUM($I231:BI231)&lt;&gt;1),1/$F231,0),0)</f>
        <v>0</v>
      </c>
      <c r="BK231" s="8">
        <f>IFERROR(IF(AND($D231&lt;=BK$6,SUM($I231:BJ231)&lt;&gt;1),1/$F231,0),0)</f>
        <v>0</v>
      </c>
      <c r="BL231" s="8">
        <f>IFERROR(IF(AND($D231&lt;=BL$6,SUM($I231:BK231)&lt;&gt;1),1/$F231,0),0)</f>
        <v>0</v>
      </c>
      <c r="BM231" s="8">
        <f>IFERROR(IF(AND($D231&lt;=BM$6,SUM($I231:BL231)&lt;&gt;1),1/$F231,0),0)</f>
        <v>0</v>
      </c>
      <c r="BN231" s="8">
        <f>IFERROR(IF(AND($D231&lt;=BN$6,SUM($I231:BM231)&lt;&gt;1),1/$F231,0),0)</f>
        <v>0</v>
      </c>
      <c r="BO231" s="8">
        <f>IFERROR(IF(AND($D231&lt;=BO$6,SUM($I231:BN231)&lt;&gt;1),1/$F231,0),0)</f>
        <v>0</v>
      </c>
      <c r="BP231" s="8">
        <f>IFERROR(IF(AND($D231&lt;=BP$6,SUM($I231:BO231)&lt;&gt;1),1/$F231,0),0)</f>
        <v>0</v>
      </c>
      <c r="BQ231" s="8">
        <f>IFERROR(IF(AND($D231&lt;=BQ$6,SUM($I231:BP231)&lt;&gt;1),1/$F231,0),0)</f>
        <v>0</v>
      </c>
      <c r="BR231" s="8">
        <f>IFERROR(IF(AND($D231&lt;=BR$6,SUM($I231:BQ231)&lt;&gt;1),1/$F231,0),0)</f>
        <v>0</v>
      </c>
      <c r="BS231" s="8">
        <f>IFERROR(IF(AND($D231&lt;=BS$6,SUM($I231:BR231)&lt;&gt;1),1/$F231,0),0)</f>
        <v>0</v>
      </c>
      <c r="BT231" s="8">
        <f>IFERROR(IF(AND($D231&lt;=BT$6,SUM($I231:BS231)&lt;&gt;1),1/$F231,0),0)</f>
        <v>0</v>
      </c>
      <c r="BU231" s="8">
        <f>IFERROR(IF(AND($D231&lt;=BU$6,SUM($I231:BT231)&lt;&gt;1),1/$F231,0),0)</f>
        <v>0</v>
      </c>
    </row>
    <row r="232" spans="1:73">
      <c r="A232" s="19"/>
      <c r="B232" s="42"/>
      <c r="C232" s="38"/>
      <c r="D232" s="16"/>
      <c r="E232" s="34">
        <v>11</v>
      </c>
      <c r="F232" s="19"/>
      <c r="G232" s="5"/>
      <c r="H232" s="6"/>
      <c r="I232" s="2" t="s">
        <v>8</v>
      </c>
      <c r="J232" s="9">
        <f t="shared" ref="J232:Y232" si="563">J231*$C231</f>
        <v>0</v>
      </c>
      <c r="K232" s="10">
        <f t="shared" si="563"/>
        <v>0</v>
      </c>
      <c r="L232" s="10">
        <f t="shared" si="563"/>
        <v>0</v>
      </c>
      <c r="M232" s="10">
        <f t="shared" si="563"/>
        <v>0</v>
      </c>
      <c r="N232" s="10">
        <f t="shared" si="563"/>
        <v>0</v>
      </c>
      <c r="O232" s="10">
        <f t="shared" si="563"/>
        <v>0</v>
      </c>
      <c r="P232" s="10">
        <f t="shared" si="563"/>
        <v>0</v>
      </c>
      <c r="Q232" s="10">
        <f t="shared" si="563"/>
        <v>0</v>
      </c>
      <c r="R232" s="10">
        <f t="shared" si="563"/>
        <v>0</v>
      </c>
      <c r="S232" s="10">
        <f t="shared" si="563"/>
        <v>0</v>
      </c>
      <c r="T232" s="10">
        <f t="shared" si="563"/>
        <v>0</v>
      </c>
      <c r="U232" s="10">
        <f t="shared" si="563"/>
        <v>0</v>
      </c>
      <c r="V232" s="10">
        <f t="shared" si="563"/>
        <v>0</v>
      </c>
      <c r="W232" s="10">
        <f t="shared" si="563"/>
        <v>0</v>
      </c>
      <c r="X232" s="10">
        <f t="shared" si="563"/>
        <v>0</v>
      </c>
      <c r="Y232" s="10">
        <f t="shared" si="563"/>
        <v>0</v>
      </c>
      <c r="Z232" s="10">
        <f t="shared" ref="Z232:BK232" si="564">Z231*$C231</f>
        <v>0</v>
      </c>
      <c r="AA232" s="10">
        <f t="shared" si="564"/>
        <v>0</v>
      </c>
      <c r="AB232" s="10">
        <f t="shared" si="564"/>
        <v>0</v>
      </c>
      <c r="AC232" s="10">
        <f t="shared" si="564"/>
        <v>0</v>
      </c>
      <c r="AD232" s="10">
        <f t="shared" si="564"/>
        <v>0</v>
      </c>
      <c r="AE232" s="10">
        <f t="shared" si="564"/>
        <v>0</v>
      </c>
      <c r="AF232" s="10">
        <f t="shared" si="564"/>
        <v>0</v>
      </c>
      <c r="AG232" s="10">
        <f t="shared" si="564"/>
        <v>0</v>
      </c>
      <c r="AH232" s="10">
        <f t="shared" si="564"/>
        <v>0</v>
      </c>
      <c r="AI232" s="10">
        <f t="shared" si="564"/>
        <v>0</v>
      </c>
      <c r="AJ232" s="10">
        <f t="shared" si="564"/>
        <v>0</v>
      </c>
      <c r="AK232" s="10">
        <f t="shared" si="564"/>
        <v>0</v>
      </c>
      <c r="AL232" s="10">
        <f t="shared" si="564"/>
        <v>0</v>
      </c>
      <c r="AM232" s="10">
        <f t="shared" si="564"/>
        <v>0</v>
      </c>
      <c r="AN232" s="10">
        <f t="shared" si="564"/>
        <v>0</v>
      </c>
      <c r="AO232" s="10">
        <f t="shared" si="564"/>
        <v>0</v>
      </c>
      <c r="AP232" s="10">
        <f t="shared" si="564"/>
        <v>0</v>
      </c>
      <c r="AQ232" s="10">
        <f t="shared" si="564"/>
        <v>0</v>
      </c>
      <c r="AR232" s="10">
        <f t="shared" si="564"/>
        <v>0</v>
      </c>
      <c r="AS232" s="10">
        <f t="shared" si="564"/>
        <v>0</v>
      </c>
      <c r="AT232" s="10">
        <f t="shared" si="564"/>
        <v>0</v>
      </c>
      <c r="AU232" s="10">
        <f t="shared" si="564"/>
        <v>0</v>
      </c>
      <c r="AV232" s="10">
        <f t="shared" si="564"/>
        <v>0</v>
      </c>
      <c r="AW232" s="10">
        <f t="shared" si="564"/>
        <v>0</v>
      </c>
      <c r="AX232" s="10">
        <f t="shared" si="564"/>
        <v>0</v>
      </c>
      <c r="AY232" s="10">
        <f t="shared" si="564"/>
        <v>0</v>
      </c>
      <c r="AZ232" s="10">
        <f t="shared" si="564"/>
        <v>0</v>
      </c>
      <c r="BA232" s="10">
        <f t="shared" si="564"/>
        <v>0</v>
      </c>
      <c r="BB232" s="10">
        <f t="shared" si="564"/>
        <v>0</v>
      </c>
      <c r="BC232" s="10">
        <f t="shared" si="564"/>
        <v>0</v>
      </c>
      <c r="BD232" s="10">
        <f t="shared" si="564"/>
        <v>0</v>
      </c>
      <c r="BE232" s="10">
        <f t="shared" si="564"/>
        <v>0</v>
      </c>
      <c r="BF232" s="10">
        <f t="shared" si="564"/>
        <v>0</v>
      </c>
      <c r="BG232" s="10">
        <f t="shared" si="564"/>
        <v>0</v>
      </c>
      <c r="BH232" s="10">
        <f t="shared" si="564"/>
        <v>0</v>
      </c>
      <c r="BI232" s="10">
        <f t="shared" si="564"/>
        <v>0</v>
      </c>
      <c r="BJ232" s="10">
        <f t="shared" si="564"/>
        <v>0</v>
      </c>
      <c r="BK232" s="10">
        <f t="shared" si="564"/>
        <v>0</v>
      </c>
      <c r="BL232" s="10">
        <f t="shared" ref="BL232:BU232" si="565">BL231*$C231</f>
        <v>0</v>
      </c>
      <c r="BM232" s="10">
        <f t="shared" si="565"/>
        <v>0</v>
      </c>
      <c r="BN232" s="10">
        <f t="shared" si="565"/>
        <v>0</v>
      </c>
      <c r="BO232" s="10">
        <f t="shared" si="565"/>
        <v>0</v>
      </c>
      <c r="BP232" s="10">
        <f t="shared" si="565"/>
        <v>0</v>
      </c>
      <c r="BQ232" s="10">
        <f t="shared" si="565"/>
        <v>0</v>
      </c>
      <c r="BR232" s="10">
        <f t="shared" si="565"/>
        <v>0</v>
      </c>
      <c r="BS232" s="10">
        <f t="shared" si="565"/>
        <v>0</v>
      </c>
      <c r="BT232" s="10">
        <f t="shared" si="565"/>
        <v>0</v>
      </c>
      <c r="BU232" s="10">
        <f t="shared" si="565"/>
        <v>0</v>
      </c>
    </row>
    <row r="233" spans="1:73">
      <c r="A233" s="20" t="s">
        <v>216</v>
      </c>
      <c r="B233" s="43" t="s">
        <v>217</v>
      </c>
      <c r="C233" s="39">
        <f>VLOOKUP(A233,'Resumo Eventograma'!A:E,5,FALSE)</f>
        <v>9275212.1999999993</v>
      </c>
      <c r="D233" s="17">
        <f>EDATE(D$7,E233)</f>
        <v>46296</v>
      </c>
      <c r="E233" s="35">
        <v>37</v>
      </c>
      <c r="F233" s="20">
        <v>7</v>
      </c>
      <c r="G233" s="3">
        <f t="shared" ref="G233" si="566">IF(F233&lt;&gt;"",H233-D233,"")</f>
        <v>242</v>
      </c>
      <c r="H233" s="4">
        <f t="shared" ref="H233" si="567">IFERROR(EOMONTH(D233,F233),"")</f>
        <v>46538</v>
      </c>
      <c r="I233" s="1" t="s">
        <v>7</v>
      </c>
      <c r="J233" s="7">
        <v>0</v>
      </c>
      <c r="K233" s="8">
        <f>IFERROR(IF(AND($D233&lt;=K$6,SUM($I233:J233)&lt;&gt;1),1/$F233,0),0)</f>
        <v>0</v>
      </c>
      <c r="L233" s="8">
        <f>IFERROR(IF(AND($D233&lt;=L$6,SUM($I233:K233)&lt;&gt;1),1/$F233,0),0)</f>
        <v>0</v>
      </c>
      <c r="M233" s="8">
        <f>IFERROR(IF(AND($D233&lt;=M$6,SUM($I233:L233)&lt;&gt;1),1/$F233,0),0)</f>
        <v>0</v>
      </c>
      <c r="N233" s="8">
        <f>IFERROR(IF(AND($D233&lt;=N$6,SUM($I233:M233)&lt;&gt;1),1/$F233,0),0)</f>
        <v>0</v>
      </c>
      <c r="O233" s="8">
        <f>IFERROR(IF(AND($D233&lt;=O$6,SUM($I233:N233)&lt;&gt;1),1/$F233,0),0)</f>
        <v>0</v>
      </c>
      <c r="P233" s="8">
        <f>IFERROR(IF(AND($D233&lt;=P$6,SUM($I233:O233)&lt;&gt;1),1/$F233,0),0)</f>
        <v>0</v>
      </c>
      <c r="Q233" s="8">
        <f>IFERROR(IF(AND($D233&lt;=Q$6,SUM($I233:P233)&lt;&gt;1),1/$F233,0),0)</f>
        <v>0</v>
      </c>
      <c r="R233" s="8">
        <f>IFERROR(IF(AND($D233&lt;=R$6,SUM($I233:Q233)&lt;&gt;1),1/$F233,0),0)</f>
        <v>0</v>
      </c>
      <c r="S233" s="8">
        <f>IFERROR(IF(AND($D233&lt;=S$6,SUM($I233:R233)&lt;&gt;1),1/$F233,0),0)</f>
        <v>0</v>
      </c>
      <c r="T233" s="8">
        <f>IFERROR(IF(AND($D233&lt;=T$6,SUM($I233:S233)&lt;&gt;1),1/$F233,0),0)</f>
        <v>0</v>
      </c>
      <c r="U233" s="8">
        <f>IFERROR(IF(AND($D233&lt;=U$6,SUM($I233:T233)&lt;&gt;1),1/$F233,0),0)</f>
        <v>0</v>
      </c>
      <c r="V233" s="8">
        <f>IFERROR(IF(AND($D233&lt;=V$6,SUM($I233:U233)&lt;&gt;1),1/$F233,0),0)</f>
        <v>0</v>
      </c>
      <c r="W233" s="8">
        <f>IFERROR(IF(AND($D233&lt;=W$6,SUM($I233:V233)&lt;&gt;1),1/$F233,0),0)</f>
        <v>0</v>
      </c>
      <c r="X233" s="8">
        <f>IFERROR(IF(AND($D233&lt;=X$6,SUM($I233:W233)&lt;&gt;1),1/$F233,0),0)</f>
        <v>0</v>
      </c>
      <c r="Y233" s="8">
        <f>IFERROR(IF(AND($D233&lt;=Y$6,SUM($I233:X233)&lt;&gt;1),1/$F233,0),0)</f>
        <v>0</v>
      </c>
      <c r="Z233" s="8">
        <f>IFERROR(IF(AND($D233&lt;=Z$6,SUM($I233:Y233)&lt;&gt;1),1/$F233,0),0)</f>
        <v>0</v>
      </c>
      <c r="AA233" s="8">
        <f>IFERROR(IF(AND($D233&lt;=AA$6,SUM($I233:Z233)&lt;&gt;1),1/$F233,0),0)</f>
        <v>0</v>
      </c>
      <c r="AB233" s="8">
        <f>IFERROR(IF(AND($D233&lt;=AB$6,SUM($I233:AA233)&lt;&gt;1),1/$F233,0),0)</f>
        <v>0</v>
      </c>
      <c r="AC233" s="8">
        <f>IFERROR(IF(AND($D233&lt;=AC$6,SUM($I233:AB233)&lt;&gt;1),1/$F233,0),0)</f>
        <v>0</v>
      </c>
      <c r="AD233" s="8">
        <f>IFERROR(IF(AND($D233&lt;=AD$6,SUM($I233:AC233)&lt;&gt;1),1/$F233,0),0)</f>
        <v>0</v>
      </c>
      <c r="AE233" s="8">
        <f>IFERROR(IF(AND($D233&lt;=AE$6,SUM($I233:AD233)&lt;&gt;1),1/$F233,0),0)</f>
        <v>0</v>
      </c>
      <c r="AF233" s="8">
        <f>IFERROR(IF(AND($D233&lt;=AF$6,SUM($I233:AE233)&lt;&gt;1),1/$F233,0),0)</f>
        <v>0</v>
      </c>
      <c r="AG233" s="8">
        <f>IFERROR(IF(AND($D233&lt;=AG$6,SUM($I233:AF233)&lt;&gt;1),1/$F233,0),0)</f>
        <v>0</v>
      </c>
      <c r="AH233" s="8">
        <f>IFERROR(IF(AND($D233&lt;=AH$6,SUM($I233:AG233)&lt;&gt;1),1/$F233,0),0)</f>
        <v>0</v>
      </c>
      <c r="AI233" s="8">
        <f>IFERROR(IF(AND($D233&lt;=AI$6,SUM($I233:AH233)&lt;&gt;1),1/$F233,0),0)</f>
        <v>0</v>
      </c>
      <c r="AJ233" s="8">
        <f>IFERROR(IF(AND($D233&lt;=AJ$6,SUM($I233:AI233)&lt;&gt;1),1/$F233,0),0)</f>
        <v>0</v>
      </c>
      <c r="AK233" s="8">
        <f>IFERROR(IF(AND($D233&lt;=AK$6,SUM($I233:AJ233)&lt;&gt;1),1/$F233,0),0)</f>
        <v>0</v>
      </c>
      <c r="AL233" s="8">
        <f>IFERROR(IF(AND($D233&lt;=AL$6,SUM($I233:AK233)&lt;&gt;1),1/$F233,0),0)</f>
        <v>0</v>
      </c>
      <c r="AM233" s="8">
        <f>IFERROR(IF(AND($D233&lt;=AM$6,SUM($I233:AL233)&lt;&gt;1),1/$F233,0),0)</f>
        <v>0</v>
      </c>
      <c r="AN233" s="8">
        <f>IFERROR(IF(AND($D233&lt;=AN$6,SUM($I233:AM233)&lt;&gt;1),1/$F233,0),0)</f>
        <v>0</v>
      </c>
      <c r="AO233" s="8">
        <f>IFERROR(IF(AND($D233&lt;=AO$6,SUM($I233:AN233)&lt;&gt;1),1/$F233,0),0)</f>
        <v>0</v>
      </c>
      <c r="AP233" s="8">
        <f>IFERROR(IF(AND($D233&lt;=AP$6,SUM($I233:AO233)&lt;&gt;1),1/$F233,0),0)</f>
        <v>0</v>
      </c>
      <c r="AQ233" s="8">
        <f>IFERROR(IF(AND($D233&lt;=AQ$6,SUM($I233:AP233)&lt;&gt;1),1/$F233,0),0)</f>
        <v>0</v>
      </c>
      <c r="AR233" s="8">
        <f>IFERROR(IF(AND($D233&lt;=AR$6,SUM($I233:AQ233)&lt;&gt;1),1/$F233,0),0)</f>
        <v>0</v>
      </c>
      <c r="AS233" s="8">
        <f>IFERROR(IF(AND($D233&lt;=AS$6,SUM($I233:AR233)&lt;&gt;1),1/$F233,0),0)</f>
        <v>0</v>
      </c>
      <c r="AT233" s="8">
        <f>IFERROR(IF(AND($D233&lt;=AT$6,SUM($I233:AS233)&lt;&gt;1),1/$F233,0),0)</f>
        <v>0</v>
      </c>
      <c r="AU233" s="8">
        <f>IFERROR(IF(AND($D233&lt;=AU$6,SUM($I233:AT233)&lt;&gt;1),1/$F233,0),0)</f>
        <v>0</v>
      </c>
      <c r="AV233" s="8">
        <f>IFERROR(IF(AND($D233&lt;=AV$6,SUM($I233:AU233)&lt;&gt;1),1/$F233,0),0)</f>
        <v>0.14285714285714285</v>
      </c>
      <c r="AW233" s="8">
        <f>IFERROR(IF(AND($D233&lt;=AW$6,SUM($I233:AV233)&lt;&gt;1),1/$F233,0),0)</f>
        <v>0.14285714285714285</v>
      </c>
      <c r="AX233" s="8">
        <f>IFERROR(IF(AND($D233&lt;=AX$6,SUM($I233:AW233)&lt;&gt;1),1/$F233,0),0)</f>
        <v>0.14285714285714285</v>
      </c>
      <c r="AY233" s="8">
        <f>IFERROR(IF(AND($D233&lt;=AY$6,SUM($I233:AX233)&lt;&gt;1),1/$F233,0),0)</f>
        <v>0.14285714285714285</v>
      </c>
      <c r="AZ233" s="8">
        <f>IFERROR(IF(AND($D233&lt;=AZ$6,SUM($I233:AY233)&lt;&gt;1),1/$F233,0),0)</f>
        <v>0.14285714285714285</v>
      </c>
      <c r="BA233" s="8">
        <f>IFERROR(IF(AND($D233&lt;=BA$6,SUM($I233:AZ233)&lt;&gt;1),1/$F233,0),0)</f>
        <v>0.14285714285714285</v>
      </c>
      <c r="BB233" s="8">
        <f>IFERROR(IF(AND($D233&lt;=BB$6,SUM($I233:BA233)&lt;&gt;1),1/$F233,0),0)</f>
        <v>0.14285714285714285</v>
      </c>
      <c r="BC233" s="8">
        <f>IFERROR(IF(AND($D233&lt;=BC$6,SUM($I233:BB233)&lt;&gt;1),1/$F233,0),0)</f>
        <v>0</v>
      </c>
      <c r="BD233" s="8">
        <f>IFERROR(IF(AND($D233&lt;=BD$6,SUM($I233:BC233)&lt;&gt;1),1/$F233,0),0)</f>
        <v>0</v>
      </c>
      <c r="BE233" s="8">
        <f>IFERROR(IF(AND($D233&lt;=BE$6,SUM($I233:BD233)&lt;&gt;1),1/$F233,0),0)</f>
        <v>0</v>
      </c>
      <c r="BF233" s="8">
        <f>IFERROR(IF(AND($D233&lt;=BF$6,SUM($I233:BE233)&lt;&gt;1),1/$F233,0),0)</f>
        <v>0</v>
      </c>
      <c r="BG233" s="8">
        <f>IFERROR(IF(AND($D233&lt;=BG$6,SUM($I233:BF233)&lt;&gt;1),1/$F233,0),0)</f>
        <v>0</v>
      </c>
      <c r="BH233" s="8">
        <f>IFERROR(IF(AND($D233&lt;=BH$6,SUM($I233:BG233)&lt;&gt;1),1/$F233,0),0)</f>
        <v>0</v>
      </c>
      <c r="BI233" s="8">
        <f>IFERROR(IF(AND($D233&lt;=BI$6,SUM($I233:BH233)&lt;&gt;1),1/$F233,0),0)</f>
        <v>0</v>
      </c>
      <c r="BJ233" s="8">
        <f>IFERROR(IF(AND($D233&lt;=BJ$6,SUM($I233:BI233)&lt;&gt;1),1/$F233,0),0)</f>
        <v>0</v>
      </c>
      <c r="BK233" s="8">
        <f>IFERROR(IF(AND($D233&lt;=BK$6,SUM($I233:BJ233)&lt;&gt;1),1/$F233,0),0)</f>
        <v>0</v>
      </c>
      <c r="BL233" s="8">
        <f>IFERROR(IF(AND($D233&lt;=BL$6,SUM($I233:BK233)&lt;&gt;1),1/$F233,0),0)</f>
        <v>0</v>
      </c>
      <c r="BM233" s="8">
        <f>IFERROR(IF(AND($D233&lt;=BM$6,SUM($I233:BL233)&lt;&gt;1),1/$F233,0),0)</f>
        <v>0</v>
      </c>
      <c r="BN233" s="8">
        <f>IFERROR(IF(AND($D233&lt;=BN$6,SUM($I233:BM233)&lt;&gt;1),1/$F233,0),0)</f>
        <v>0</v>
      </c>
      <c r="BO233" s="8">
        <f>IFERROR(IF(AND($D233&lt;=BO$6,SUM($I233:BN233)&lt;&gt;1),1/$F233,0),0)</f>
        <v>0</v>
      </c>
      <c r="BP233" s="8">
        <f>IFERROR(IF(AND($D233&lt;=BP$6,SUM($I233:BO233)&lt;&gt;1),1/$F233,0),0)</f>
        <v>0</v>
      </c>
      <c r="BQ233" s="8">
        <f>IFERROR(IF(AND($D233&lt;=BQ$6,SUM($I233:BP233)&lt;&gt;1),1/$F233,0),0)</f>
        <v>0</v>
      </c>
      <c r="BR233" s="8">
        <f>IFERROR(IF(AND($D233&lt;=BR$6,SUM($I233:BQ233)&lt;&gt;1),1/$F233,0),0)</f>
        <v>0</v>
      </c>
      <c r="BS233" s="8">
        <f>IFERROR(IF(AND($D233&lt;=BS$6,SUM($I233:BR233)&lt;&gt;1),1/$F233,0),0)</f>
        <v>0</v>
      </c>
      <c r="BT233" s="8">
        <f>IFERROR(IF(AND($D233&lt;=BT$6,SUM($I233:BS233)&lt;&gt;1),1/$F233,0),0)</f>
        <v>0</v>
      </c>
      <c r="BU233" s="8">
        <f>IFERROR(IF(AND($D233&lt;=BU$6,SUM($I233:BT233)&lt;&gt;1),1/$F233,0),0)</f>
        <v>0</v>
      </c>
    </row>
    <row r="234" spans="1:73">
      <c r="A234" s="20"/>
      <c r="B234" s="43"/>
      <c r="C234" s="39"/>
      <c r="D234" s="17"/>
      <c r="E234" s="35">
        <v>11</v>
      </c>
      <c r="F234" s="20"/>
      <c r="G234" s="5"/>
      <c r="H234" s="6"/>
      <c r="I234" s="2" t="s">
        <v>8</v>
      </c>
      <c r="J234" s="9">
        <f t="shared" ref="J234:Y234" si="568">J233*$C233</f>
        <v>0</v>
      </c>
      <c r="K234" s="10">
        <f t="shared" si="568"/>
        <v>0</v>
      </c>
      <c r="L234" s="10">
        <f t="shared" si="568"/>
        <v>0</v>
      </c>
      <c r="M234" s="10">
        <f t="shared" si="568"/>
        <v>0</v>
      </c>
      <c r="N234" s="10">
        <f t="shared" si="568"/>
        <v>0</v>
      </c>
      <c r="O234" s="10">
        <f t="shared" si="568"/>
        <v>0</v>
      </c>
      <c r="P234" s="10">
        <f t="shared" si="568"/>
        <v>0</v>
      </c>
      <c r="Q234" s="10">
        <f t="shared" si="568"/>
        <v>0</v>
      </c>
      <c r="R234" s="10">
        <f t="shared" si="568"/>
        <v>0</v>
      </c>
      <c r="S234" s="10">
        <f t="shared" si="568"/>
        <v>0</v>
      </c>
      <c r="T234" s="10">
        <f t="shared" si="568"/>
        <v>0</v>
      </c>
      <c r="U234" s="10">
        <f t="shared" si="568"/>
        <v>0</v>
      </c>
      <c r="V234" s="10">
        <f t="shared" si="568"/>
        <v>0</v>
      </c>
      <c r="W234" s="10">
        <f t="shared" si="568"/>
        <v>0</v>
      </c>
      <c r="X234" s="10">
        <f t="shared" si="568"/>
        <v>0</v>
      </c>
      <c r="Y234" s="10">
        <f t="shared" si="568"/>
        <v>0</v>
      </c>
      <c r="Z234" s="10">
        <f t="shared" ref="Z234:BK234" si="569">Z233*$C233</f>
        <v>0</v>
      </c>
      <c r="AA234" s="10">
        <f t="shared" si="569"/>
        <v>0</v>
      </c>
      <c r="AB234" s="10">
        <f t="shared" si="569"/>
        <v>0</v>
      </c>
      <c r="AC234" s="10">
        <f t="shared" si="569"/>
        <v>0</v>
      </c>
      <c r="AD234" s="10">
        <f t="shared" si="569"/>
        <v>0</v>
      </c>
      <c r="AE234" s="10">
        <f t="shared" si="569"/>
        <v>0</v>
      </c>
      <c r="AF234" s="10">
        <f t="shared" si="569"/>
        <v>0</v>
      </c>
      <c r="AG234" s="10">
        <f t="shared" si="569"/>
        <v>0</v>
      </c>
      <c r="AH234" s="10">
        <f t="shared" si="569"/>
        <v>0</v>
      </c>
      <c r="AI234" s="10">
        <f t="shared" si="569"/>
        <v>0</v>
      </c>
      <c r="AJ234" s="10">
        <f t="shared" si="569"/>
        <v>0</v>
      </c>
      <c r="AK234" s="10">
        <f t="shared" si="569"/>
        <v>0</v>
      </c>
      <c r="AL234" s="10">
        <f t="shared" si="569"/>
        <v>0</v>
      </c>
      <c r="AM234" s="10">
        <f t="shared" si="569"/>
        <v>0</v>
      </c>
      <c r="AN234" s="10">
        <f t="shared" si="569"/>
        <v>0</v>
      </c>
      <c r="AO234" s="10">
        <f t="shared" si="569"/>
        <v>0</v>
      </c>
      <c r="AP234" s="10">
        <f t="shared" si="569"/>
        <v>0</v>
      </c>
      <c r="AQ234" s="10">
        <f t="shared" si="569"/>
        <v>0</v>
      </c>
      <c r="AR234" s="10">
        <f t="shared" si="569"/>
        <v>0</v>
      </c>
      <c r="AS234" s="10">
        <f t="shared" si="569"/>
        <v>0</v>
      </c>
      <c r="AT234" s="10">
        <f t="shared" si="569"/>
        <v>0</v>
      </c>
      <c r="AU234" s="10">
        <f t="shared" si="569"/>
        <v>0</v>
      </c>
      <c r="AV234" s="10">
        <f t="shared" si="569"/>
        <v>1325030.3142857142</v>
      </c>
      <c r="AW234" s="10">
        <f t="shared" si="569"/>
        <v>1325030.3142857142</v>
      </c>
      <c r="AX234" s="10">
        <f t="shared" si="569"/>
        <v>1325030.3142857142</v>
      </c>
      <c r="AY234" s="10">
        <f t="shared" si="569"/>
        <v>1325030.3142857142</v>
      </c>
      <c r="AZ234" s="10">
        <f t="shared" si="569"/>
        <v>1325030.3142857142</v>
      </c>
      <c r="BA234" s="10">
        <f t="shared" si="569"/>
        <v>1325030.3142857142</v>
      </c>
      <c r="BB234" s="10">
        <f t="shared" si="569"/>
        <v>1325030.3142857142</v>
      </c>
      <c r="BC234" s="10">
        <f t="shared" si="569"/>
        <v>0</v>
      </c>
      <c r="BD234" s="10">
        <f t="shared" si="569"/>
        <v>0</v>
      </c>
      <c r="BE234" s="10">
        <f t="shared" si="569"/>
        <v>0</v>
      </c>
      <c r="BF234" s="10">
        <f t="shared" si="569"/>
        <v>0</v>
      </c>
      <c r="BG234" s="10">
        <f t="shared" si="569"/>
        <v>0</v>
      </c>
      <c r="BH234" s="10">
        <f t="shared" si="569"/>
        <v>0</v>
      </c>
      <c r="BI234" s="10">
        <f t="shared" si="569"/>
        <v>0</v>
      </c>
      <c r="BJ234" s="10">
        <f t="shared" si="569"/>
        <v>0</v>
      </c>
      <c r="BK234" s="10">
        <f t="shared" si="569"/>
        <v>0</v>
      </c>
      <c r="BL234" s="10">
        <f t="shared" ref="BL234:BU234" si="570">BL233*$C233</f>
        <v>0</v>
      </c>
      <c r="BM234" s="10">
        <f t="shared" si="570"/>
        <v>0</v>
      </c>
      <c r="BN234" s="10">
        <f t="shared" si="570"/>
        <v>0</v>
      </c>
      <c r="BO234" s="10">
        <f t="shared" si="570"/>
        <v>0</v>
      </c>
      <c r="BP234" s="10">
        <f t="shared" si="570"/>
        <v>0</v>
      </c>
      <c r="BQ234" s="10">
        <f t="shared" si="570"/>
        <v>0</v>
      </c>
      <c r="BR234" s="10">
        <f t="shared" si="570"/>
        <v>0</v>
      </c>
      <c r="BS234" s="10">
        <f t="shared" si="570"/>
        <v>0</v>
      </c>
      <c r="BT234" s="10">
        <f t="shared" si="570"/>
        <v>0</v>
      </c>
      <c r="BU234" s="10">
        <f t="shared" si="570"/>
        <v>0</v>
      </c>
    </row>
    <row r="235" spans="1:73">
      <c r="A235" s="20" t="s">
        <v>218</v>
      </c>
      <c r="B235" s="43" t="s">
        <v>219</v>
      </c>
      <c r="C235" s="39">
        <f>VLOOKUP(A235,'Resumo Eventograma'!A:E,5,FALSE)</f>
        <v>15548693.949999999</v>
      </c>
      <c r="D235" s="17">
        <f>EDATE(D$7,E235)</f>
        <v>46661</v>
      </c>
      <c r="E235" s="35">
        <v>49</v>
      </c>
      <c r="F235" s="20">
        <v>11</v>
      </c>
      <c r="G235" s="3">
        <f t="shared" ref="G235" si="571">IF(F235&lt;&gt;"",H235-D235,"")</f>
        <v>365</v>
      </c>
      <c r="H235" s="4">
        <f t="shared" ref="H235" si="572">IFERROR(EOMONTH(D235,F235),"")</f>
        <v>47026</v>
      </c>
      <c r="I235" s="1" t="s">
        <v>7</v>
      </c>
      <c r="J235" s="7">
        <v>0</v>
      </c>
      <c r="K235" s="8">
        <f>IFERROR(IF(AND($D235&lt;=K$6,SUM($I235:J235)&lt;&gt;1),1/$F235,0),0)</f>
        <v>0</v>
      </c>
      <c r="L235" s="8">
        <f>IFERROR(IF(AND($D235&lt;=L$6,SUM($I235:K235)&lt;&gt;1),1/$F235,0),0)</f>
        <v>0</v>
      </c>
      <c r="M235" s="8">
        <f>IFERROR(IF(AND($D235&lt;=M$6,SUM($I235:L235)&lt;&gt;1),1/$F235,0),0)</f>
        <v>0</v>
      </c>
      <c r="N235" s="8">
        <f>IFERROR(IF(AND($D235&lt;=N$6,SUM($I235:M235)&lt;&gt;1),1/$F235,0),0)</f>
        <v>0</v>
      </c>
      <c r="O235" s="8">
        <f>IFERROR(IF(AND($D235&lt;=O$6,SUM($I235:N235)&lt;&gt;1),1/$F235,0),0)</f>
        <v>0</v>
      </c>
      <c r="P235" s="8">
        <f>IFERROR(IF(AND($D235&lt;=P$6,SUM($I235:O235)&lt;&gt;1),1/$F235,0),0)</f>
        <v>0</v>
      </c>
      <c r="Q235" s="8">
        <f>IFERROR(IF(AND($D235&lt;=Q$6,SUM($I235:P235)&lt;&gt;1),1/$F235,0),0)</f>
        <v>0</v>
      </c>
      <c r="R235" s="8">
        <f>IFERROR(IF(AND($D235&lt;=R$6,SUM($I235:Q235)&lt;&gt;1),1/$F235,0),0)</f>
        <v>0</v>
      </c>
      <c r="S235" s="8">
        <f>IFERROR(IF(AND($D235&lt;=S$6,SUM($I235:R235)&lt;&gt;1),1/$F235,0),0)</f>
        <v>0</v>
      </c>
      <c r="T235" s="8">
        <f>IFERROR(IF(AND($D235&lt;=T$6,SUM($I235:S235)&lt;&gt;1),1/$F235,0),0)</f>
        <v>0</v>
      </c>
      <c r="U235" s="8">
        <f>IFERROR(IF(AND($D235&lt;=U$6,SUM($I235:T235)&lt;&gt;1),1/$F235,0),0)</f>
        <v>0</v>
      </c>
      <c r="V235" s="8">
        <f>IFERROR(IF(AND($D235&lt;=V$6,SUM($I235:U235)&lt;&gt;1),1/$F235,0),0)</f>
        <v>0</v>
      </c>
      <c r="W235" s="8">
        <f>IFERROR(IF(AND($D235&lt;=W$6,SUM($I235:V235)&lt;&gt;1),1/$F235,0),0)</f>
        <v>0</v>
      </c>
      <c r="X235" s="8">
        <f>IFERROR(IF(AND($D235&lt;=X$6,SUM($I235:W235)&lt;&gt;1),1/$F235,0),0)</f>
        <v>0</v>
      </c>
      <c r="Y235" s="8">
        <f>IFERROR(IF(AND($D235&lt;=Y$6,SUM($I235:X235)&lt;&gt;1),1/$F235,0),0)</f>
        <v>0</v>
      </c>
      <c r="Z235" s="8">
        <f>IFERROR(IF(AND($D235&lt;=Z$6,SUM($I235:Y235)&lt;&gt;1),1/$F235,0),0)</f>
        <v>0</v>
      </c>
      <c r="AA235" s="8">
        <f>IFERROR(IF(AND($D235&lt;=AA$6,SUM($I235:Z235)&lt;&gt;1),1/$F235,0),0)</f>
        <v>0</v>
      </c>
      <c r="AB235" s="8">
        <f>IFERROR(IF(AND($D235&lt;=AB$6,SUM($I235:AA235)&lt;&gt;1),1/$F235,0),0)</f>
        <v>0</v>
      </c>
      <c r="AC235" s="8">
        <f>IFERROR(IF(AND($D235&lt;=AC$6,SUM($I235:AB235)&lt;&gt;1),1/$F235,0),0)</f>
        <v>0</v>
      </c>
      <c r="AD235" s="8">
        <f>IFERROR(IF(AND($D235&lt;=AD$6,SUM($I235:AC235)&lt;&gt;1),1/$F235,0),0)</f>
        <v>0</v>
      </c>
      <c r="AE235" s="8">
        <f>IFERROR(IF(AND($D235&lt;=AE$6,SUM($I235:AD235)&lt;&gt;1),1/$F235,0),0)</f>
        <v>0</v>
      </c>
      <c r="AF235" s="8">
        <f>IFERROR(IF(AND($D235&lt;=AF$6,SUM($I235:AE235)&lt;&gt;1),1/$F235,0),0)</f>
        <v>0</v>
      </c>
      <c r="AG235" s="8">
        <f>IFERROR(IF(AND($D235&lt;=AG$6,SUM($I235:AF235)&lt;&gt;1),1/$F235,0),0)</f>
        <v>0</v>
      </c>
      <c r="AH235" s="8">
        <f>IFERROR(IF(AND($D235&lt;=AH$6,SUM($I235:AG235)&lt;&gt;1),1/$F235,0),0)</f>
        <v>0</v>
      </c>
      <c r="AI235" s="8">
        <f>IFERROR(IF(AND($D235&lt;=AI$6,SUM($I235:AH235)&lt;&gt;1),1/$F235,0),0)</f>
        <v>0</v>
      </c>
      <c r="AJ235" s="8">
        <f>IFERROR(IF(AND($D235&lt;=AJ$6,SUM($I235:AI235)&lt;&gt;1),1/$F235,0),0)</f>
        <v>0</v>
      </c>
      <c r="AK235" s="8">
        <f>IFERROR(IF(AND($D235&lt;=AK$6,SUM($I235:AJ235)&lt;&gt;1),1/$F235,0),0)</f>
        <v>0</v>
      </c>
      <c r="AL235" s="8">
        <f>IFERROR(IF(AND($D235&lt;=AL$6,SUM($I235:AK235)&lt;&gt;1),1/$F235,0),0)</f>
        <v>0</v>
      </c>
      <c r="AM235" s="8">
        <f>IFERROR(IF(AND($D235&lt;=AM$6,SUM($I235:AL235)&lt;&gt;1),1/$F235,0),0)</f>
        <v>0</v>
      </c>
      <c r="AN235" s="8">
        <f>IFERROR(IF(AND($D235&lt;=AN$6,SUM($I235:AM235)&lt;&gt;1),1/$F235,0),0)</f>
        <v>0</v>
      </c>
      <c r="AO235" s="8">
        <f>IFERROR(IF(AND($D235&lt;=AO$6,SUM($I235:AN235)&lt;&gt;1),1/$F235,0),0)</f>
        <v>0</v>
      </c>
      <c r="AP235" s="8">
        <f>IFERROR(IF(AND($D235&lt;=AP$6,SUM($I235:AO235)&lt;&gt;1),1/$F235,0),0)</f>
        <v>0</v>
      </c>
      <c r="AQ235" s="8">
        <f>IFERROR(IF(AND($D235&lt;=AQ$6,SUM($I235:AP235)&lt;&gt;1),1/$F235,0),0)</f>
        <v>0</v>
      </c>
      <c r="AR235" s="8">
        <f>IFERROR(IF(AND($D235&lt;=AR$6,SUM($I235:AQ235)&lt;&gt;1),1/$F235,0),0)</f>
        <v>0</v>
      </c>
      <c r="AS235" s="8">
        <f>IFERROR(IF(AND($D235&lt;=AS$6,SUM($I235:AR235)&lt;&gt;1),1/$F235,0),0)</f>
        <v>0</v>
      </c>
      <c r="AT235" s="8">
        <f>IFERROR(IF(AND($D235&lt;=AT$6,SUM($I235:AS235)&lt;&gt;1),1/$F235,0),0)</f>
        <v>0</v>
      </c>
      <c r="AU235" s="8">
        <f>IFERROR(IF(AND($D235&lt;=AU$6,SUM($I235:AT235)&lt;&gt;1),1/$F235,0),0)</f>
        <v>0</v>
      </c>
      <c r="AV235" s="8">
        <f>IFERROR(IF(AND($D235&lt;=AV$6,SUM($I235:AU235)&lt;&gt;1),1/$F235,0),0)</f>
        <v>0</v>
      </c>
      <c r="AW235" s="8">
        <f>IFERROR(IF(AND($D235&lt;=AW$6,SUM($I235:AV235)&lt;&gt;1),1/$F235,0),0)</f>
        <v>0</v>
      </c>
      <c r="AX235" s="8">
        <f>IFERROR(IF(AND($D235&lt;=AX$6,SUM($I235:AW235)&lt;&gt;1),1/$F235,0),0)</f>
        <v>0</v>
      </c>
      <c r="AY235" s="8">
        <f>IFERROR(IF(AND($D235&lt;=AY$6,SUM($I235:AX235)&lt;&gt;1),1/$F235,0),0)</f>
        <v>0</v>
      </c>
      <c r="AZ235" s="8">
        <f>IFERROR(IF(AND($D235&lt;=AZ$6,SUM($I235:AY235)&lt;&gt;1),1/$F235,0),0)</f>
        <v>0</v>
      </c>
      <c r="BA235" s="8">
        <f>IFERROR(IF(AND($D235&lt;=BA$6,SUM($I235:AZ235)&lt;&gt;1),1/$F235,0),0)</f>
        <v>0</v>
      </c>
      <c r="BB235" s="8">
        <f>IFERROR(IF(AND($D235&lt;=BB$6,SUM($I235:BA235)&lt;&gt;1),1/$F235,0),0)</f>
        <v>0</v>
      </c>
      <c r="BC235" s="8">
        <f>IFERROR(IF(AND($D235&lt;=BC$6,SUM($I235:BB235)&lt;&gt;1),1/$F235,0),0)</f>
        <v>0</v>
      </c>
      <c r="BD235" s="8">
        <f>IFERROR(IF(AND($D235&lt;=BD$6,SUM($I235:BC235)&lt;&gt;1),1/$F235,0),0)</f>
        <v>0</v>
      </c>
      <c r="BE235" s="8">
        <f>IFERROR(IF(AND($D235&lt;=BE$6,SUM($I235:BD235)&lt;&gt;1),1/$F235,0),0)</f>
        <v>0</v>
      </c>
      <c r="BF235" s="8">
        <f>IFERROR(IF(AND($D235&lt;=BF$6,SUM($I235:BE235)&lt;&gt;1),1/$F235,0),0)</f>
        <v>0</v>
      </c>
      <c r="BG235" s="8">
        <f>IFERROR(IF(AND($D235&lt;=BG$6,SUM($I235:BF235)&lt;&gt;1),1/$F235,0),0)</f>
        <v>0</v>
      </c>
      <c r="BH235" s="8">
        <f>IFERROR(IF(AND($D235&lt;=BH$6,SUM($I235:BG235)&lt;&gt;1),1/$F235,0),0)</f>
        <v>9.0909090909090912E-2</v>
      </c>
      <c r="BI235" s="8">
        <f>IFERROR(IF(AND($D235&lt;=BI$6,SUM($I235:BH235)&lt;&gt;1),1/$F235,0),0)</f>
        <v>9.0909090909090912E-2</v>
      </c>
      <c r="BJ235" s="8">
        <f>IFERROR(IF(AND($D235&lt;=BJ$6,SUM($I235:BI235)&lt;&gt;1),1/$F235,0),0)</f>
        <v>9.0909090909090912E-2</v>
      </c>
      <c r="BK235" s="8">
        <f>IFERROR(IF(AND($D235&lt;=BK$6,SUM($I235:BJ235)&lt;&gt;1),1/$F235,0),0)</f>
        <v>9.0909090909090912E-2</v>
      </c>
      <c r="BL235" s="8">
        <f>IFERROR(IF(AND($D235&lt;=BL$6,SUM($I235:BK235)&lt;&gt;1),1/$F235,0),0)</f>
        <v>9.0909090909090912E-2</v>
      </c>
      <c r="BM235" s="8">
        <f>IFERROR(IF(AND($D235&lt;=BM$6,SUM($I235:BL235)&lt;&gt;1),1/$F235,0),0)</f>
        <v>9.0909090909090912E-2</v>
      </c>
      <c r="BN235" s="8">
        <f>IFERROR(IF(AND($D235&lt;=BN$6,SUM($I235:BM235)&lt;&gt;1),1/$F235,0),0)</f>
        <v>9.0909090909090912E-2</v>
      </c>
      <c r="BO235" s="8">
        <f>IFERROR(IF(AND($D235&lt;=BO$6,SUM($I235:BN235)&lt;&gt;1),1/$F235,0),0)</f>
        <v>9.0909090909090912E-2</v>
      </c>
      <c r="BP235" s="8">
        <f>IFERROR(IF(AND($D235&lt;=BP$6,SUM($I235:BO235)&lt;&gt;1),1/$F235,0),0)</f>
        <v>9.0909090909090912E-2</v>
      </c>
      <c r="BQ235" s="8">
        <f>IFERROR(IF(AND($D235&lt;=BQ$6,SUM($I235:BP235)&lt;&gt;1),1/$F235,0),0)</f>
        <v>9.0909090909090912E-2</v>
      </c>
      <c r="BR235" s="8">
        <f>IFERROR(IF(AND($D235&lt;=BR$6,SUM($I235:BQ235)&lt;&gt;1),1/$F235,0),0)</f>
        <v>9.0909090909090912E-2</v>
      </c>
      <c r="BS235" s="8">
        <f>IFERROR(IF(AND($D235&lt;=BS$6,SUM($I235:BR235)&lt;&gt;1),1/$F235,0),0)</f>
        <v>0</v>
      </c>
      <c r="BT235" s="8">
        <f>IFERROR(IF(AND($D235&lt;=BT$6,SUM($I235:BS235)&lt;&gt;1),1/$F235,0),0)</f>
        <v>0</v>
      </c>
      <c r="BU235" s="8">
        <f>IFERROR(IF(AND($D235&lt;=BU$6,SUM($I235:BT235)&lt;&gt;1),1/$F235,0),0)</f>
        <v>0</v>
      </c>
    </row>
    <row r="236" spans="1:73">
      <c r="A236" s="20"/>
      <c r="B236" s="43"/>
      <c r="C236" s="39"/>
      <c r="D236" s="17"/>
      <c r="E236" s="35">
        <v>11</v>
      </c>
      <c r="F236" s="20"/>
      <c r="G236" s="5"/>
      <c r="H236" s="6"/>
      <c r="I236" s="2" t="s">
        <v>8</v>
      </c>
      <c r="J236" s="9">
        <f t="shared" ref="J236:Y236" si="573">J235*$C235</f>
        <v>0</v>
      </c>
      <c r="K236" s="10">
        <f t="shared" si="573"/>
        <v>0</v>
      </c>
      <c r="L236" s="10">
        <f t="shared" si="573"/>
        <v>0</v>
      </c>
      <c r="M236" s="10">
        <f t="shared" si="573"/>
        <v>0</v>
      </c>
      <c r="N236" s="10">
        <f t="shared" si="573"/>
        <v>0</v>
      </c>
      <c r="O236" s="10">
        <f t="shared" si="573"/>
        <v>0</v>
      </c>
      <c r="P236" s="10">
        <f t="shared" si="573"/>
        <v>0</v>
      </c>
      <c r="Q236" s="10">
        <f t="shared" si="573"/>
        <v>0</v>
      </c>
      <c r="R236" s="10">
        <f t="shared" si="573"/>
        <v>0</v>
      </c>
      <c r="S236" s="10">
        <f t="shared" si="573"/>
        <v>0</v>
      </c>
      <c r="T236" s="10">
        <f t="shared" si="573"/>
        <v>0</v>
      </c>
      <c r="U236" s="10">
        <f t="shared" si="573"/>
        <v>0</v>
      </c>
      <c r="V236" s="10">
        <f t="shared" si="573"/>
        <v>0</v>
      </c>
      <c r="W236" s="10">
        <f t="shared" si="573"/>
        <v>0</v>
      </c>
      <c r="X236" s="10">
        <f t="shared" si="573"/>
        <v>0</v>
      </c>
      <c r="Y236" s="10">
        <f t="shared" si="573"/>
        <v>0</v>
      </c>
      <c r="Z236" s="10">
        <f t="shared" ref="Z236:BK236" si="574">Z235*$C235</f>
        <v>0</v>
      </c>
      <c r="AA236" s="10">
        <f t="shared" si="574"/>
        <v>0</v>
      </c>
      <c r="AB236" s="10">
        <f t="shared" si="574"/>
        <v>0</v>
      </c>
      <c r="AC236" s="10">
        <f t="shared" si="574"/>
        <v>0</v>
      </c>
      <c r="AD236" s="10">
        <f t="shared" si="574"/>
        <v>0</v>
      </c>
      <c r="AE236" s="10">
        <f t="shared" si="574"/>
        <v>0</v>
      </c>
      <c r="AF236" s="10">
        <f t="shared" si="574"/>
        <v>0</v>
      </c>
      <c r="AG236" s="10">
        <f t="shared" si="574"/>
        <v>0</v>
      </c>
      <c r="AH236" s="10">
        <f t="shared" si="574"/>
        <v>0</v>
      </c>
      <c r="AI236" s="10">
        <f t="shared" si="574"/>
        <v>0</v>
      </c>
      <c r="AJ236" s="10">
        <f t="shared" si="574"/>
        <v>0</v>
      </c>
      <c r="AK236" s="10">
        <f t="shared" si="574"/>
        <v>0</v>
      </c>
      <c r="AL236" s="10">
        <f t="shared" si="574"/>
        <v>0</v>
      </c>
      <c r="AM236" s="10">
        <f t="shared" si="574"/>
        <v>0</v>
      </c>
      <c r="AN236" s="10">
        <f t="shared" si="574"/>
        <v>0</v>
      </c>
      <c r="AO236" s="10">
        <f t="shared" si="574"/>
        <v>0</v>
      </c>
      <c r="AP236" s="10">
        <f t="shared" si="574"/>
        <v>0</v>
      </c>
      <c r="AQ236" s="10">
        <f t="shared" si="574"/>
        <v>0</v>
      </c>
      <c r="AR236" s="10">
        <f t="shared" si="574"/>
        <v>0</v>
      </c>
      <c r="AS236" s="10">
        <f t="shared" si="574"/>
        <v>0</v>
      </c>
      <c r="AT236" s="10">
        <f t="shared" si="574"/>
        <v>0</v>
      </c>
      <c r="AU236" s="10">
        <f t="shared" si="574"/>
        <v>0</v>
      </c>
      <c r="AV236" s="10">
        <f t="shared" si="574"/>
        <v>0</v>
      </c>
      <c r="AW236" s="10">
        <f t="shared" si="574"/>
        <v>0</v>
      </c>
      <c r="AX236" s="10">
        <f t="shared" si="574"/>
        <v>0</v>
      </c>
      <c r="AY236" s="10">
        <f t="shared" si="574"/>
        <v>0</v>
      </c>
      <c r="AZ236" s="10">
        <f t="shared" si="574"/>
        <v>0</v>
      </c>
      <c r="BA236" s="10">
        <f t="shared" si="574"/>
        <v>0</v>
      </c>
      <c r="BB236" s="10">
        <f t="shared" si="574"/>
        <v>0</v>
      </c>
      <c r="BC236" s="10">
        <f t="shared" si="574"/>
        <v>0</v>
      </c>
      <c r="BD236" s="10">
        <f t="shared" si="574"/>
        <v>0</v>
      </c>
      <c r="BE236" s="10">
        <f t="shared" si="574"/>
        <v>0</v>
      </c>
      <c r="BF236" s="10">
        <f t="shared" si="574"/>
        <v>0</v>
      </c>
      <c r="BG236" s="10">
        <f t="shared" si="574"/>
        <v>0</v>
      </c>
      <c r="BH236" s="10">
        <f t="shared" si="574"/>
        <v>1413517.6318181818</v>
      </c>
      <c r="BI236" s="10">
        <f t="shared" si="574"/>
        <v>1413517.6318181818</v>
      </c>
      <c r="BJ236" s="10">
        <f t="shared" si="574"/>
        <v>1413517.6318181818</v>
      </c>
      <c r="BK236" s="10">
        <f t="shared" si="574"/>
        <v>1413517.6318181818</v>
      </c>
      <c r="BL236" s="10">
        <f t="shared" ref="BL236:BU236" si="575">BL235*$C235</f>
        <v>1413517.6318181818</v>
      </c>
      <c r="BM236" s="10">
        <f t="shared" si="575"/>
        <v>1413517.6318181818</v>
      </c>
      <c r="BN236" s="10">
        <f t="shared" si="575"/>
        <v>1413517.6318181818</v>
      </c>
      <c r="BO236" s="10">
        <f t="shared" si="575"/>
        <v>1413517.6318181818</v>
      </c>
      <c r="BP236" s="10">
        <f t="shared" si="575"/>
        <v>1413517.6318181818</v>
      </c>
      <c r="BQ236" s="10">
        <f t="shared" si="575"/>
        <v>1413517.6318181818</v>
      </c>
      <c r="BR236" s="10">
        <f t="shared" si="575"/>
        <v>1413517.6318181818</v>
      </c>
      <c r="BS236" s="10">
        <f t="shared" si="575"/>
        <v>0</v>
      </c>
      <c r="BT236" s="10">
        <f t="shared" si="575"/>
        <v>0</v>
      </c>
      <c r="BU236" s="10">
        <f t="shared" si="575"/>
        <v>0</v>
      </c>
    </row>
    <row r="237" spans="1:73">
      <c r="A237" s="20" t="s">
        <v>220</v>
      </c>
      <c r="B237" s="43" t="s">
        <v>221</v>
      </c>
      <c r="C237" s="39">
        <f>VLOOKUP(A237,'Resumo Eventograma'!A:E,5,FALSE)</f>
        <v>14061640.300000001</v>
      </c>
      <c r="D237" s="17">
        <f>EDATE(D$7,E237)</f>
        <v>46692</v>
      </c>
      <c r="E237" s="35">
        <v>50</v>
      </c>
      <c r="F237" s="20">
        <v>13</v>
      </c>
      <c r="G237" s="3">
        <f t="shared" ref="G237" si="576">IF(F237&lt;&gt;"",H237-D237,"")</f>
        <v>426</v>
      </c>
      <c r="H237" s="4">
        <f t="shared" ref="H237" si="577">IFERROR(EOMONTH(D237,F237),"")</f>
        <v>47118</v>
      </c>
      <c r="I237" s="1" t="s">
        <v>7</v>
      </c>
      <c r="J237" s="7">
        <v>0</v>
      </c>
      <c r="K237" s="8">
        <f>IFERROR(IF(AND($D237&lt;=K$6,SUM($I237:J237)&lt;&gt;1),1/$F237,0),0)</f>
        <v>0</v>
      </c>
      <c r="L237" s="8">
        <f>IFERROR(IF(AND($D237&lt;=L$6,SUM($I237:K237)&lt;&gt;1),1/$F237,0),0)</f>
        <v>0</v>
      </c>
      <c r="M237" s="8">
        <f>IFERROR(IF(AND($D237&lt;=M$6,SUM($I237:L237)&lt;&gt;1),1/$F237,0),0)</f>
        <v>0</v>
      </c>
      <c r="N237" s="8">
        <f>IFERROR(IF(AND($D237&lt;=N$6,SUM($I237:M237)&lt;&gt;1),1/$F237,0),0)</f>
        <v>0</v>
      </c>
      <c r="O237" s="8">
        <f>IFERROR(IF(AND($D237&lt;=O$6,SUM($I237:N237)&lt;&gt;1),1/$F237,0),0)</f>
        <v>0</v>
      </c>
      <c r="P237" s="8">
        <f>IFERROR(IF(AND($D237&lt;=P$6,SUM($I237:O237)&lt;&gt;1),1/$F237,0),0)</f>
        <v>0</v>
      </c>
      <c r="Q237" s="8">
        <f>IFERROR(IF(AND($D237&lt;=Q$6,SUM($I237:P237)&lt;&gt;1),1/$F237,0),0)</f>
        <v>0</v>
      </c>
      <c r="R237" s="8">
        <f>IFERROR(IF(AND($D237&lt;=R$6,SUM($I237:Q237)&lt;&gt;1),1/$F237,0),0)</f>
        <v>0</v>
      </c>
      <c r="S237" s="8">
        <f>IFERROR(IF(AND($D237&lt;=S$6,SUM($I237:R237)&lt;&gt;1),1/$F237,0),0)</f>
        <v>0</v>
      </c>
      <c r="T237" s="8">
        <f>IFERROR(IF(AND($D237&lt;=T$6,SUM($I237:S237)&lt;&gt;1),1/$F237,0),0)</f>
        <v>0</v>
      </c>
      <c r="U237" s="8">
        <f>IFERROR(IF(AND($D237&lt;=U$6,SUM($I237:T237)&lt;&gt;1),1/$F237,0),0)</f>
        <v>0</v>
      </c>
      <c r="V237" s="8">
        <f>IFERROR(IF(AND($D237&lt;=V$6,SUM($I237:U237)&lt;&gt;1),1/$F237,0),0)</f>
        <v>0</v>
      </c>
      <c r="W237" s="8">
        <f>IFERROR(IF(AND($D237&lt;=W$6,SUM($I237:V237)&lt;&gt;1),1/$F237,0),0)</f>
        <v>0</v>
      </c>
      <c r="X237" s="8">
        <f>IFERROR(IF(AND($D237&lt;=X$6,SUM($I237:W237)&lt;&gt;1),1/$F237,0),0)</f>
        <v>0</v>
      </c>
      <c r="Y237" s="8">
        <f>IFERROR(IF(AND($D237&lt;=Y$6,SUM($I237:X237)&lt;&gt;1),1/$F237,0),0)</f>
        <v>0</v>
      </c>
      <c r="Z237" s="8">
        <f>IFERROR(IF(AND($D237&lt;=Z$6,SUM($I237:Y237)&lt;&gt;1),1/$F237,0),0)</f>
        <v>0</v>
      </c>
      <c r="AA237" s="8">
        <f>IFERROR(IF(AND($D237&lt;=AA$6,SUM($I237:Z237)&lt;&gt;1),1/$F237,0),0)</f>
        <v>0</v>
      </c>
      <c r="AB237" s="8">
        <f>IFERROR(IF(AND($D237&lt;=AB$6,SUM($I237:AA237)&lt;&gt;1),1/$F237,0),0)</f>
        <v>0</v>
      </c>
      <c r="AC237" s="8">
        <f>IFERROR(IF(AND($D237&lt;=AC$6,SUM($I237:AB237)&lt;&gt;1),1/$F237,0),0)</f>
        <v>0</v>
      </c>
      <c r="AD237" s="8">
        <f>IFERROR(IF(AND($D237&lt;=AD$6,SUM($I237:AC237)&lt;&gt;1),1/$F237,0),0)</f>
        <v>0</v>
      </c>
      <c r="AE237" s="8">
        <f>IFERROR(IF(AND($D237&lt;=AE$6,SUM($I237:AD237)&lt;&gt;1),1/$F237,0),0)</f>
        <v>0</v>
      </c>
      <c r="AF237" s="8">
        <f>IFERROR(IF(AND($D237&lt;=AF$6,SUM($I237:AE237)&lt;&gt;1),1/$F237,0),0)</f>
        <v>0</v>
      </c>
      <c r="AG237" s="8">
        <f>IFERROR(IF(AND($D237&lt;=AG$6,SUM($I237:AF237)&lt;&gt;1),1/$F237,0),0)</f>
        <v>0</v>
      </c>
      <c r="AH237" s="8">
        <f>IFERROR(IF(AND($D237&lt;=AH$6,SUM($I237:AG237)&lt;&gt;1),1/$F237,0),0)</f>
        <v>0</v>
      </c>
      <c r="AI237" s="8">
        <f>IFERROR(IF(AND($D237&lt;=AI$6,SUM($I237:AH237)&lt;&gt;1),1/$F237,0),0)</f>
        <v>0</v>
      </c>
      <c r="AJ237" s="8">
        <f>IFERROR(IF(AND($D237&lt;=AJ$6,SUM($I237:AI237)&lt;&gt;1),1/$F237,0),0)</f>
        <v>0</v>
      </c>
      <c r="AK237" s="8">
        <f>IFERROR(IF(AND($D237&lt;=AK$6,SUM($I237:AJ237)&lt;&gt;1),1/$F237,0),0)</f>
        <v>0</v>
      </c>
      <c r="AL237" s="8">
        <f>IFERROR(IF(AND($D237&lt;=AL$6,SUM($I237:AK237)&lt;&gt;1),1/$F237,0),0)</f>
        <v>0</v>
      </c>
      <c r="AM237" s="8">
        <f>IFERROR(IF(AND($D237&lt;=AM$6,SUM($I237:AL237)&lt;&gt;1),1/$F237,0),0)</f>
        <v>0</v>
      </c>
      <c r="AN237" s="8">
        <f>IFERROR(IF(AND($D237&lt;=AN$6,SUM($I237:AM237)&lt;&gt;1),1/$F237,0),0)</f>
        <v>0</v>
      </c>
      <c r="AO237" s="8">
        <f>IFERROR(IF(AND($D237&lt;=AO$6,SUM($I237:AN237)&lt;&gt;1),1/$F237,0),0)</f>
        <v>0</v>
      </c>
      <c r="AP237" s="8">
        <f>IFERROR(IF(AND($D237&lt;=AP$6,SUM($I237:AO237)&lt;&gt;1),1/$F237,0),0)</f>
        <v>0</v>
      </c>
      <c r="AQ237" s="8">
        <f>IFERROR(IF(AND($D237&lt;=AQ$6,SUM($I237:AP237)&lt;&gt;1),1/$F237,0),0)</f>
        <v>0</v>
      </c>
      <c r="AR237" s="8">
        <f>IFERROR(IF(AND($D237&lt;=AR$6,SUM($I237:AQ237)&lt;&gt;1),1/$F237,0),0)</f>
        <v>0</v>
      </c>
      <c r="AS237" s="8">
        <f>IFERROR(IF(AND($D237&lt;=AS$6,SUM($I237:AR237)&lt;&gt;1),1/$F237,0),0)</f>
        <v>0</v>
      </c>
      <c r="AT237" s="8">
        <f>IFERROR(IF(AND($D237&lt;=AT$6,SUM($I237:AS237)&lt;&gt;1),1/$F237,0),0)</f>
        <v>0</v>
      </c>
      <c r="AU237" s="8">
        <f>IFERROR(IF(AND($D237&lt;=AU$6,SUM($I237:AT237)&lt;&gt;1),1/$F237,0),0)</f>
        <v>0</v>
      </c>
      <c r="AV237" s="8">
        <f>IFERROR(IF(AND($D237&lt;=AV$6,SUM($I237:AU237)&lt;&gt;1),1/$F237,0),0)</f>
        <v>0</v>
      </c>
      <c r="AW237" s="8">
        <f>IFERROR(IF(AND($D237&lt;=AW$6,SUM($I237:AV237)&lt;&gt;1),1/$F237,0),0)</f>
        <v>0</v>
      </c>
      <c r="AX237" s="8">
        <f>IFERROR(IF(AND($D237&lt;=AX$6,SUM($I237:AW237)&lt;&gt;1),1/$F237,0),0)</f>
        <v>0</v>
      </c>
      <c r="AY237" s="8">
        <f>IFERROR(IF(AND($D237&lt;=AY$6,SUM($I237:AX237)&lt;&gt;1),1/$F237,0),0)</f>
        <v>0</v>
      </c>
      <c r="AZ237" s="8">
        <f>IFERROR(IF(AND($D237&lt;=AZ$6,SUM($I237:AY237)&lt;&gt;1),1/$F237,0),0)</f>
        <v>0</v>
      </c>
      <c r="BA237" s="8">
        <f>IFERROR(IF(AND($D237&lt;=BA$6,SUM($I237:AZ237)&lt;&gt;1),1/$F237,0),0)</f>
        <v>0</v>
      </c>
      <c r="BB237" s="8">
        <f>IFERROR(IF(AND($D237&lt;=BB$6,SUM($I237:BA237)&lt;&gt;1),1/$F237,0),0)</f>
        <v>0</v>
      </c>
      <c r="BC237" s="8">
        <f>IFERROR(IF(AND($D237&lt;=BC$6,SUM($I237:BB237)&lt;&gt;1),1/$F237,0),0)</f>
        <v>0</v>
      </c>
      <c r="BD237" s="8">
        <f>IFERROR(IF(AND($D237&lt;=BD$6,SUM($I237:BC237)&lt;&gt;1),1/$F237,0),0)</f>
        <v>0</v>
      </c>
      <c r="BE237" s="8">
        <f>IFERROR(IF(AND($D237&lt;=BE$6,SUM($I237:BD237)&lt;&gt;1),1/$F237,0),0)</f>
        <v>0</v>
      </c>
      <c r="BF237" s="8">
        <f>IFERROR(IF(AND($D237&lt;=BF$6,SUM($I237:BE237)&lt;&gt;1),1/$F237,0),0)</f>
        <v>0</v>
      </c>
      <c r="BG237" s="8">
        <f>IFERROR(IF(AND($D237&lt;=BG$6,SUM($I237:BF237)&lt;&gt;1),1/$F237,0),0)</f>
        <v>0</v>
      </c>
      <c r="BH237" s="8">
        <f>IFERROR(IF(AND($D237&lt;=BH$6,SUM($I237:BG237)&lt;&gt;1),1/$F237,0),0)</f>
        <v>0</v>
      </c>
      <c r="BI237" s="8">
        <f>IFERROR(IF(AND($D237&lt;=BI$6,SUM($I237:BH237)&lt;&gt;1),1/$F237,0),0)</f>
        <v>7.6923076923076927E-2</v>
      </c>
      <c r="BJ237" s="8">
        <f>IFERROR(IF(AND($D237&lt;=BJ$6,SUM($I237:BI237)&lt;&gt;1),1/$F237,0),0)</f>
        <v>7.6923076923076927E-2</v>
      </c>
      <c r="BK237" s="8">
        <f>IFERROR(IF(AND($D237&lt;=BK$6,SUM($I237:BJ237)&lt;&gt;1),1/$F237,0),0)</f>
        <v>7.6923076923076927E-2</v>
      </c>
      <c r="BL237" s="8">
        <f>IFERROR(IF(AND($D237&lt;=BL$6,SUM($I237:BK237)&lt;&gt;1),1/$F237,0),0)</f>
        <v>7.6923076923076927E-2</v>
      </c>
      <c r="BM237" s="8">
        <f>IFERROR(IF(AND($D237&lt;=BM$6,SUM($I237:BL237)&lt;&gt;1),1/$F237,0),0)</f>
        <v>7.6923076923076927E-2</v>
      </c>
      <c r="BN237" s="8">
        <f>IFERROR(IF(AND($D237&lt;=BN$6,SUM($I237:BM237)&lt;&gt;1),1/$F237,0),0)</f>
        <v>7.6923076923076927E-2</v>
      </c>
      <c r="BO237" s="8">
        <f>IFERROR(IF(AND($D237&lt;=BO$6,SUM($I237:BN237)&lt;&gt;1),1/$F237,0),0)</f>
        <v>7.6923076923076927E-2</v>
      </c>
      <c r="BP237" s="8">
        <f>IFERROR(IF(AND($D237&lt;=BP$6,SUM($I237:BO237)&lt;&gt;1),1/$F237,0),0)</f>
        <v>7.6923076923076927E-2</v>
      </c>
      <c r="BQ237" s="8">
        <f>IFERROR(IF(AND($D237&lt;=BQ$6,SUM($I237:BP237)&lt;&gt;1),1/$F237,0),0)</f>
        <v>7.6923076923076927E-2</v>
      </c>
      <c r="BR237" s="8">
        <f>IFERROR(IF(AND($D237&lt;=BR$6,SUM($I237:BQ237)&lt;&gt;1),1/$F237,0),0)</f>
        <v>7.6923076923076927E-2</v>
      </c>
      <c r="BS237" s="8">
        <f>IFERROR(IF(AND($D237&lt;=BS$6,SUM($I237:BR237)&lt;&gt;1),1/$F237,0),0)</f>
        <v>7.6923076923076927E-2</v>
      </c>
      <c r="BT237" s="8">
        <f>IFERROR(IF(AND($D237&lt;=BT$6,SUM($I237:BS237)&lt;&gt;1),1/$F237,0),0)</f>
        <v>7.6923076923076927E-2</v>
      </c>
      <c r="BU237" s="8">
        <f>IFERROR(IF(AND($D237&lt;=BU$6,SUM($I237:BT237)&lt;&gt;1),1/$F237,0),0)</f>
        <v>7.6923076923076927E-2</v>
      </c>
    </row>
    <row r="238" spans="1:73">
      <c r="A238" s="20"/>
      <c r="B238" s="43"/>
      <c r="C238" s="39"/>
      <c r="D238" s="17"/>
      <c r="E238" s="35">
        <v>11</v>
      </c>
      <c r="F238" s="20"/>
      <c r="G238" s="5"/>
      <c r="H238" s="6"/>
      <c r="I238" s="2" t="s">
        <v>8</v>
      </c>
      <c r="J238" s="9">
        <f t="shared" ref="J238:Y238" si="578">J237*$C237</f>
        <v>0</v>
      </c>
      <c r="K238" s="10">
        <f>K237*$C237</f>
        <v>0</v>
      </c>
      <c r="L238" s="10">
        <f t="shared" si="578"/>
        <v>0</v>
      </c>
      <c r="M238" s="10">
        <f t="shared" si="578"/>
        <v>0</v>
      </c>
      <c r="N238" s="10">
        <f t="shared" si="578"/>
        <v>0</v>
      </c>
      <c r="O238" s="10">
        <f t="shared" si="578"/>
        <v>0</v>
      </c>
      <c r="P238" s="10">
        <f t="shared" si="578"/>
        <v>0</v>
      </c>
      <c r="Q238" s="10">
        <f t="shared" si="578"/>
        <v>0</v>
      </c>
      <c r="R238" s="10">
        <f t="shared" si="578"/>
        <v>0</v>
      </c>
      <c r="S238" s="10">
        <f t="shared" si="578"/>
        <v>0</v>
      </c>
      <c r="T238" s="10">
        <f t="shared" si="578"/>
        <v>0</v>
      </c>
      <c r="U238" s="10">
        <f t="shared" si="578"/>
        <v>0</v>
      </c>
      <c r="V238" s="10">
        <f t="shared" si="578"/>
        <v>0</v>
      </c>
      <c r="W238" s="10">
        <f t="shared" si="578"/>
        <v>0</v>
      </c>
      <c r="X238" s="10">
        <f t="shared" si="578"/>
        <v>0</v>
      </c>
      <c r="Y238" s="10">
        <f t="shared" si="578"/>
        <v>0</v>
      </c>
      <c r="Z238" s="10">
        <f t="shared" ref="Z238:BK238" si="579">Z237*$C237</f>
        <v>0</v>
      </c>
      <c r="AA238" s="10">
        <f t="shared" si="579"/>
        <v>0</v>
      </c>
      <c r="AB238" s="10">
        <f t="shared" si="579"/>
        <v>0</v>
      </c>
      <c r="AC238" s="10">
        <f t="shared" si="579"/>
        <v>0</v>
      </c>
      <c r="AD238" s="10">
        <f t="shared" si="579"/>
        <v>0</v>
      </c>
      <c r="AE238" s="10">
        <f t="shared" si="579"/>
        <v>0</v>
      </c>
      <c r="AF238" s="10">
        <f t="shared" si="579"/>
        <v>0</v>
      </c>
      <c r="AG238" s="10">
        <f t="shared" si="579"/>
        <v>0</v>
      </c>
      <c r="AH238" s="10">
        <f t="shared" si="579"/>
        <v>0</v>
      </c>
      <c r="AI238" s="10">
        <f t="shared" si="579"/>
        <v>0</v>
      </c>
      <c r="AJ238" s="10">
        <f t="shared" si="579"/>
        <v>0</v>
      </c>
      <c r="AK238" s="10">
        <f t="shared" si="579"/>
        <v>0</v>
      </c>
      <c r="AL238" s="10">
        <f t="shared" si="579"/>
        <v>0</v>
      </c>
      <c r="AM238" s="10">
        <f t="shared" si="579"/>
        <v>0</v>
      </c>
      <c r="AN238" s="10">
        <f t="shared" si="579"/>
        <v>0</v>
      </c>
      <c r="AO238" s="10">
        <f t="shared" si="579"/>
        <v>0</v>
      </c>
      <c r="AP238" s="10">
        <f t="shared" si="579"/>
        <v>0</v>
      </c>
      <c r="AQ238" s="10">
        <f t="shared" si="579"/>
        <v>0</v>
      </c>
      <c r="AR238" s="10">
        <f t="shared" si="579"/>
        <v>0</v>
      </c>
      <c r="AS238" s="10">
        <f t="shared" si="579"/>
        <v>0</v>
      </c>
      <c r="AT238" s="10">
        <f t="shared" si="579"/>
        <v>0</v>
      </c>
      <c r="AU238" s="10">
        <f t="shared" si="579"/>
        <v>0</v>
      </c>
      <c r="AV238" s="10">
        <f t="shared" si="579"/>
        <v>0</v>
      </c>
      <c r="AW238" s="10">
        <f t="shared" si="579"/>
        <v>0</v>
      </c>
      <c r="AX238" s="10">
        <f t="shared" si="579"/>
        <v>0</v>
      </c>
      <c r="AY238" s="10">
        <f t="shared" si="579"/>
        <v>0</v>
      </c>
      <c r="AZ238" s="10">
        <f t="shared" si="579"/>
        <v>0</v>
      </c>
      <c r="BA238" s="10">
        <f t="shared" si="579"/>
        <v>0</v>
      </c>
      <c r="BB238" s="10">
        <f t="shared" si="579"/>
        <v>0</v>
      </c>
      <c r="BC238" s="10">
        <f t="shared" si="579"/>
        <v>0</v>
      </c>
      <c r="BD238" s="10">
        <f t="shared" si="579"/>
        <v>0</v>
      </c>
      <c r="BE238" s="10">
        <f t="shared" si="579"/>
        <v>0</v>
      </c>
      <c r="BF238" s="10">
        <f t="shared" si="579"/>
        <v>0</v>
      </c>
      <c r="BG238" s="10">
        <f t="shared" si="579"/>
        <v>0</v>
      </c>
      <c r="BH238" s="10">
        <f t="shared" si="579"/>
        <v>0</v>
      </c>
      <c r="BI238" s="10">
        <f t="shared" si="579"/>
        <v>1081664.6384615386</v>
      </c>
      <c r="BJ238" s="10">
        <f t="shared" si="579"/>
        <v>1081664.6384615386</v>
      </c>
      <c r="BK238" s="10">
        <f t="shared" si="579"/>
        <v>1081664.6384615386</v>
      </c>
      <c r="BL238" s="10">
        <f t="shared" ref="BL238:BU238" si="580">BL237*$C237</f>
        <v>1081664.6384615386</v>
      </c>
      <c r="BM238" s="10">
        <f t="shared" si="580"/>
        <v>1081664.6384615386</v>
      </c>
      <c r="BN238" s="10">
        <f t="shared" si="580"/>
        <v>1081664.6384615386</v>
      </c>
      <c r="BO238" s="10">
        <f t="shared" si="580"/>
        <v>1081664.6384615386</v>
      </c>
      <c r="BP238" s="10">
        <f t="shared" si="580"/>
        <v>1081664.6384615386</v>
      </c>
      <c r="BQ238" s="10">
        <f t="shared" si="580"/>
        <v>1081664.6384615386</v>
      </c>
      <c r="BR238" s="10">
        <f t="shared" si="580"/>
        <v>1081664.6384615386</v>
      </c>
      <c r="BS238" s="10">
        <f t="shared" si="580"/>
        <v>1081664.6384615386</v>
      </c>
      <c r="BT238" s="10">
        <f t="shared" si="580"/>
        <v>1081664.6384615386</v>
      </c>
      <c r="BU238" s="10">
        <f t="shared" si="580"/>
        <v>1081664.6384615386</v>
      </c>
    </row>
    <row r="239" spans="1:73">
      <c r="A239" s="19" t="s">
        <v>222</v>
      </c>
      <c r="B239" s="42" t="s">
        <v>223</v>
      </c>
      <c r="C239" s="38"/>
      <c r="D239" s="16">
        <f>EDATE(D$7,E239)</f>
        <v>45505</v>
      </c>
      <c r="E239" s="34">
        <v>11</v>
      </c>
      <c r="F239" s="19">
        <v>36</v>
      </c>
      <c r="G239" s="3">
        <f t="shared" ref="G239" si="581">IF(F239&lt;&gt;"",H239-D239,"")</f>
        <v>1125</v>
      </c>
      <c r="H239" s="4">
        <f t="shared" ref="H239" si="582">IFERROR(EOMONTH(D239,F239),"")</f>
        <v>46630</v>
      </c>
      <c r="I239" s="1" t="s">
        <v>7</v>
      </c>
      <c r="J239" s="7">
        <v>0</v>
      </c>
      <c r="K239" s="8">
        <f>IFERROR(IF(AND($D239&lt;=K$6,SUM($I239:J239)&lt;&gt;1),1/$F239,0),0)</f>
        <v>0</v>
      </c>
      <c r="L239" s="8">
        <f>IFERROR(IF(AND($D239&lt;=L$6,SUM($I239:K239)&lt;&gt;1),1/$F239,0),0)</f>
        <v>0</v>
      </c>
      <c r="M239" s="8">
        <f>IFERROR(IF(AND($D239&lt;=M$6,SUM($I239:L239)&lt;&gt;1),1/$F239,0),0)</f>
        <v>0</v>
      </c>
      <c r="N239" s="8">
        <f>IFERROR(IF(AND($D239&lt;=N$6,SUM($I239:M239)&lt;&gt;1),1/$F239,0),0)</f>
        <v>0</v>
      </c>
      <c r="O239" s="8">
        <f>IFERROR(IF(AND($D239&lt;=O$6,SUM($I239:N239)&lt;&gt;1),1/$F239,0),0)</f>
        <v>0</v>
      </c>
      <c r="P239" s="8">
        <f>IFERROR(IF(AND($D239&lt;=P$6,SUM($I239:O239)&lt;&gt;1),1/$F239,0),0)</f>
        <v>0</v>
      </c>
      <c r="Q239" s="8">
        <f>IFERROR(IF(AND($D239&lt;=Q$6,SUM($I239:P239)&lt;&gt;1),1/$F239,0),0)</f>
        <v>0</v>
      </c>
      <c r="R239" s="8">
        <f>IFERROR(IF(AND($D239&lt;=R$6,SUM($I239:Q239)&lt;&gt;1),1/$F239,0),0)</f>
        <v>0</v>
      </c>
      <c r="S239" s="8">
        <f>IFERROR(IF(AND($D239&lt;=S$6,SUM($I239:R239)&lt;&gt;1),1/$F239,0),0)</f>
        <v>0</v>
      </c>
      <c r="T239" s="8">
        <f>IFERROR(IF(AND($D239&lt;=T$6,SUM($I239:S239)&lt;&gt;1),1/$F239,0),0)</f>
        <v>0</v>
      </c>
      <c r="U239" s="8">
        <f>IFERROR(IF(AND($D239&lt;=U$6,SUM($I239:T239)&lt;&gt;1),1/$F239,0),0)</f>
        <v>0</v>
      </c>
      <c r="V239" s="8">
        <f>IFERROR(IF(AND($D239&lt;=V$6,SUM($I239:U239)&lt;&gt;1),1/$F239,0),0)</f>
        <v>2.7777777777777776E-2</v>
      </c>
      <c r="W239" s="8">
        <f>IFERROR(IF(AND($D239&lt;=W$6,SUM($I239:V239)&lt;&gt;1),1/$F239,0),0)</f>
        <v>2.7777777777777776E-2</v>
      </c>
      <c r="X239" s="8">
        <f>IFERROR(IF(AND($D239&lt;=X$6,SUM($I239:W239)&lt;&gt;1),1/$F239,0),0)</f>
        <v>2.7777777777777776E-2</v>
      </c>
      <c r="Y239" s="8">
        <f>IFERROR(IF(AND($D239&lt;=Y$6,SUM($I239:X239)&lt;&gt;1),1/$F239,0),0)</f>
        <v>2.7777777777777776E-2</v>
      </c>
      <c r="Z239" s="8">
        <f>IFERROR(IF(AND($D239&lt;=Z$6,SUM($I239:Y239)&lt;&gt;1),1/$F239,0),0)</f>
        <v>2.7777777777777776E-2</v>
      </c>
      <c r="AA239" s="8">
        <f>IFERROR(IF(AND($D239&lt;=AA$6,SUM($I239:Z239)&lt;&gt;1),1/$F239,0),0)</f>
        <v>2.7777777777777776E-2</v>
      </c>
      <c r="AB239" s="8">
        <f>IFERROR(IF(AND($D239&lt;=AB$6,SUM($I239:AA239)&lt;&gt;1),1/$F239,0),0)</f>
        <v>2.7777777777777776E-2</v>
      </c>
      <c r="AC239" s="8">
        <f>IFERROR(IF(AND($D239&lt;=AC$6,SUM($I239:AB239)&lt;&gt;1),1/$F239,0),0)</f>
        <v>2.7777777777777776E-2</v>
      </c>
      <c r="AD239" s="8">
        <f>IFERROR(IF(AND($D239&lt;=AD$6,SUM($I239:AC239)&lt;&gt;1),1/$F239,0),0)</f>
        <v>2.7777777777777776E-2</v>
      </c>
      <c r="AE239" s="8">
        <f>IFERROR(IF(AND($D239&lt;=AE$6,SUM($I239:AD239)&lt;&gt;1),1/$F239,0),0)</f>
        <v>2.7777777777777776E-2</v>
      </c>
      <c r="AF239" s="8">
        <f>IFERROR(IF(AND($D239&lt;=AF$6,SUM($I239:AE239)&lt;&gt;1),1/$F239,0),0)</f>
        <v>2.7777777777777776E-2</v>
      </c>
      <c r="AG239" s="8">
        <f>IFERROR(IF(AND($D239&lt;=AG$6,SUM($I239:AF239)&lt;&gt;1),1/$F239,0),0)</f>
        <v>2.7777777777777776E-2</v>
      </c>
      <c r="AH239" s="8">
        <f>IFERROR(IF(AND($D239&lt;=AH$6,SUM($I239:AG239)&lt;&gt;1),1/$F239,0),0)</f>
        <v>2.7777777777777776E-2</v>
      </c>
      <c r="AI239" s="8">
        <f>IFERROR(IF(AND($D239&lt;=AI$6,SUM($I239:AH239)&lt;&gt;1),1/$F239,0),0)</f>
        <v>2.7777777777777776E-2</v>
      </c>
      <c r="AJ239" s="8">
        <f>IFERROR(IF(AND($D239&lt;=AJ$6,SUM($I239:AI239)&lt;&gt;1),1/$F239,0),0)</f>
        <v>2.7777777777777776E-2</v>
      </c>
      <c r="AK239" s="8">
        <f>IFERROR(IF(AND($D239&lt;=AK$6,SUM($I239:AJ239)&lt;&gt;1),1/$F239,0),0)</f>
        <v>2.7777777777777776E-2</v>
      </c>
      <c r="AL239" s="8">
        <f>IFERROR(IF(AND($D239&lt;=AL$6,SUM($I239:AK239)&lt;&gt;1),1/$F239,0),0)</f>
        <v>2.7777777777777776E-2</v>
      </c>
      <c r="AM239" s="8">
        <f>IFERROR(IF(AND($D239&lt;=AM$6,SUM($I239:AL239)&lt;&gt;1),1/$F239,0),0)</f>
        <v>2.7777777777777776E-2</v>
      </c>
      <c r="AN239" s="8">
        <f>IFERROR(IF(AND($D239&lt;=AN$6,SUM($I239:AM239)&lt;&gt;1),1/$F239,0),0)</f>
        <v>2.7777777777777776E-2</v>
      </c>
      <c r="AO239" s="8">
        <f>IFERROR(IF(AND($D239&lt;=AO$6,SUM($I239:AN239)&lt;&gt;1),1/$F239,0),0)</f>
        <v>2.7777777777777776E-2</v>
      </c>
      <c r="AP239" s="8">
        <f>IFERROR(IF(AND($D239&lt;=AP$6,SUM($I239:AO239)&lt;&gt;1),1/$F239,0),0)</f>
        <v>2.7777777777777776E-2</v>
      </c>
      <c r="AQ239" s="8">
        <f>IFERROR(IF(AND($D239&lt;=AQ$6,SUM($I239:AP239)&lt;&gt;1),1/$F239,0),0)</f>
        <v>2.7777777777777776E-2</v>
      </c>
      <c r="AR239" s="8">
        <f>IFERROR(IF(AND($D239&lt;=AR$6,SUM($I239:AQ239)&lt;&gt;1),1/$F239,0),0)</f>
        <v>2.7777777777777776E-2</v>
      </c>
      <c r="AS239" s="8">
        <f>IFERROR(IF(AND($D239&lt;=AS$6,SUM($I239:AR239)&lt;&gt;1),1/$F239,0),0)</f>
        <v>2.7777777777777776E-2</v>
      </c>
      <c r="AT239" s="8">
        <f>IFERROR(IF(AND($D239&lt;=AT$6,SUM($I239:AS239)&lt;&gt;1),1/$F239,0),0)</f>
        <v>2.7777777777777776E-2</v>
      </c>
      <c r="AU239" s="8">
        <f>IFERROR(IF(AND($D239&lt;=AU$6,SUM($I239:AT239)&lt;&gt;1),1/$F239,0),0)</f>
        <v>2.7777777777777776E-2</v>
      </c>
      <c r="AV239" s="8">
        <f>IFERROR(IF(AND($D239&lt;=AV$6,SUM($I239:AU239)&lt;&gt;1),1/$F239,0),0)</f>
        <v>2.7777777777777776E-2</v>
      </c>
      <c r="AW239" s="8">
        <f>IFERROR(IF(AND($D239&lt;=AW$6,SUM($I239:AV239)&lt;&gt;1),1/$F239,0),0)</f>
        <v>2.7777777777777776E-2</v>
      </c>
      <c r="AX239" s="8">
        <f>IFERROR(IF(AND($D239&lt;=AX$6,SUM($I239:AW239)&lt;&gt;1),1/$F239,0),0)</f>
        <v>2.7777777777777776E-2</v>
      </c>
      <c r="AY239" s="8">
        <f>IFERROR(IF(AND($D239&lt;=AY$6,SUM($I239:AX239)&lt;&gt;1),1/$F239,0),0)</f>
        <v>2.7777777777777776E-2</v>
      </c>
      <c r="AZ239" s="8">
        <f>IFERROR(IF(AND($D239&lt;=AZ$6,SUM($I239:AY239)&lt;&gt;1),1/$F239,0),0)</f>
        <v>2.7777777777777776E-2</v>
      </c>
      <c r="BA239" s="8">
        <f>IFERROR(IF(AND($D239&lt;=BA$6,SUM($I239:AZ239)&lt;&gt;1),1/$F239,0),0)</f>
        <v>2.7777777777777776E-2</v>
      </c>
      <c r="BB239" s="8">
        <f>IFERROR(IF(AND($D239&lt;=BB$6,SUM($I239:BA239)&lt;&gt;1),1/$F239,0),0)</f>
        <v>2.7777777777777776E-2</v>
      </c>
      <c r="BC239" s="8">
        <f>IFERROR(IF(AND($D239&lt;=BC$6,SUM($I239:BB239)&lt;&gt;1),1/$F239,0),0)</f>
        <v>2.7777777777777776E-2</v>
      </c>
      <c r="BD239" s="8">
        <f>IFERROR(IF(AND($D239&lt;=BD$6,SUM($I239:BC239)&lt;&gt;1),1/$F239,0),0)</f>
        <v>2.7777777777777776E-2</v>
      </c>
      <c r="BE239" s="8">
        <f>IFERROR(IF(AND($D239&lt;=BE$6,SUM($I239:BD239)&lt;&gt;1),1/$F239,0),0)</f>
        <v>2.7777777777777776E-2</v>
      </c>
      <c r="BF239" s="8">
        <f>IFERROR(IF(AND($D239&lt;=BF$6,SUM($I239:BE239)&lt;&gt;1),1/$F239,0),0)</f>
        <v>0</v>
      </c>
      <c r="BG239" s="8">
        <f>IFERROR(IF(AND($D239&lt;=BG$6,SUM($I239:BF239)&lt;&gt;1),1/$F239,0),0)</f>
        <v>0</v>
      </c>
      <c r="BH239" s="8">
        <f>IFERROR(IF(AND($D239&lt;=BH$6,SUM($I239:BG239)&lt;&gt;1),1/$F239,0),0)</f>
        <v>0</v>
      </c>
      <c r="BI239" s="8">
        <f>IFERROR(IF(AND($D239&lt;=BI$6,SUM($I239:BH239)&lt;&gt;1),1/$F239,0),0)</f>
        <v>0</v>
      </c>
      <c r="BJ239" s="8">
        <f>IFERROR(IF(AND($D239&lt;=BJ$6,SUM($I239:BI239)&lt;&gt;1),1/$F239,0),0)</f>
        <v>0</v>
      </c>
      <c r="BK239" s="8">
        <f>IFERROR(IF(AND($D239&lt;=BK$6,SUM($I239:BJ239)&lt;&gt;1),1/$F239,0),0)</f>
        <v>0</v>
      </c>
      <c r="BL239" s="8">
        <f>IFERROR(IF(AND($D239&lt;=BL$6,SUM($I239:BK239)&lt;&gt;1),1/$F239,0),0)</f>
        <v>0</v>
      </c>
      <c r="BM239" s="8">
        <f>IFERROR(IF(AND($D239&lt;=BM$6,SUM($I239:BL239)&lt;&gt;1),1/$F239,0),0)</f>
        <v>0</v>
      </c>
      <c r="BN239" s="8">
        <f>IFERROR(IF(AND($D239&lt;=BN$6,SUM($I239:BM239)&lt;&gt;1),1/$F239,0),0)</f>
        <v>0</v>
      </c>
      <c r="BO239" s="8">
        <f>IFERROR(IF(AND($D239&lt;=BO$6,SUM($I239:BN239)&lt;&gt;1),1/$F239,0),0)</f>
        <v>0</v>
      </c>
      <c r="BP239" s="8">
        <f>IFERROR(IF(AND($D239&lt;=BP$6,SUM($I239:BO239)&lt;&gt;1),1/$F239,0),0)</f>
        <v>0</v>
      </c>
      <c r="BQ239" s="8">
        <f>IFERROR(IF(AND($D239&lt;=BQ$6,SUM($I239:BP239)&lt;&gt;1),1/$F239,0),0)</f>
        <v>0</v>
      </c>
      <c r="BR239" s="8">
        <f>IFERROR(IF(AND($D239&lt;=BR$6,SUM($I239:BQ239)&lt;&gt;1),1/$F239,0),0)</f>
        <v>0</v>
      </c>
      <c r="BS239" s="8">
        <f>IFERROR(IF(AND($D239&lt;=BS$6,SUM($I239:BR239)&lt;&gt;1),1/$F239,0),0)</f>
        <v>0</v>
      </c>
      <c r="BT239" s="8">
        <f>IFERROR(IF(AND($D239&lt;=BT$6,SUM($I239:BS239)&lt;&gt;1),1/$F239,0),0)</f>
        <v>0</v>
      </c>
      <c r="BU239" s="8">
        <f>IFERROR(IF(AND($D239&lt;=BU$6,SUM($I239:BT239)&lt;&gt;1),1/$F239,0),0)</f>
        <v>0</v>
      </c>
    </row>
    <row r="240" spans="1:73">
      <c r="A240" s="19"/>
      <c r="B240" s="42"/>
      <c r="C240" s="38"/>
      <c r="D240" s="16"/>
      <c r="E240" s="34">
        <v>11</v>
      </c>
      <c r="F240" s="19"/>
      <c r="G240" s="5"/>
      <c r="H240" s="6"/>
      <c r="I240" s="2" t="s">
        <v>8</v>
      </c>
      <c r="J240" s="9">
        <f t="shared" ref="J240:Y240" si="583">J239*$C239</f>
        <v>0</v>
      </c>
      <c r="K240" s="10">
        <f t="shared" si="583"/>
        <v>0</v>
      </c>
      <c r="L240" s="10">
        <f t="shared" si="583"/>
        <v>0</v>
      </c>
      <c r="M240" s="10">
        <f t="shared" si="583"/>
        <v>0</v>
      </c>
      <c r="N240" s="10">
        <f t="shared" si="583"/>
        <v>0</v>
      </c>
      <c r="O240" s="10">
        <f t="shared" si="583"/>
        <v>0</v>
      </c>
      <c r="P240" s="10">
        <f t="shared" si="583"/>
        <v>0</v>
      </c>
      <c r="Q240" s="10">
        <f t="shared" si="583"/>
        <v>0</v>
      </c>
      <c r="R240" s="10">
        <f t="shared" si="583"/>
        <v>0</v>
      </c>
      <c r="S240" s="10">
        <f t="shared" si="583"/>
        <v>0</v>
      </c>
      <c r="T240" s="10">
        <f t="shared" si="583"/>
        <v>0</v>
      </c>
      <c r="U240" s="10">
        <f t="shared" si="583"/>
        <v>0</v>
      </c>
      <c r="V240" s="10">
        <f t="shared" si="583"/>
        <v>0</v>
      </c>
      <c r="W240" s="10">
        <f t="shared" si="583"/>
        <v>0</v>
      </c>
      <c r="X240" s="10">
        <f t="shared" si="583"/>
        <v>0</v>
      </c>
      <c r="Y240" s="10">
        <f t="shared" si="583"/>
        <v>0</v>
      </c>
      <c r="Z240" s="10">
        <f t="shared" ref="Z240:BK240" si="584">Z239*$C239</f>
        <v>0</v>
      </c>
      <c r="AA240" s="10">
        <f t="shared" si="584"/>
        <v>0</v>
      </c>
      <c r="AB240" s="10">
        <f t="shared" si="584"/>
        <v>0</v>
      </c>
      <c r="AC240" s="10">
        <f t="shared" si="584"/>
        <v>0</v>
      </c>
      <c r="AD240" s="10">
        <f t="shared" si="584"/>
        <v>0</v>
      </c>
      <c r="AE240" s="10">
        <f t="shared" si="584"/>
        <v>0</v>
      </c>
      <c r="AF240" s="10">
        <f t="shared" si="584"/>
        <v>0</v>
      </c>
      <c r="AG240" s="10">
        <f t="shared" si="584"/>
        <v>0</v>
      </c>
      <c r="AH240" s="10">
        <f t="shared" si="584"/>
        <v>0</v>
      </c>
      <c r="AI240" s="10">
        <f t="shared" si="584"/>
        <v>0</v>
      </c>
      <c r="AJ240" s="10">
        <f t="shared" si="584"/>
        <v>0</v>
      </c>
      <c r="AK240" s="10">
        <f t="shared" si="584"/>
        <v>0</v>
      </c>
      <c r="AL240" s="10">
        <f t="shared" si="584"/>
        <v>0</v>
      </c>
      <c r="AM240" s="10">
        <f t="shared" si="584"/>
        <v>0</v>
      </c>
      <c r="AN240" s="10">
        <f t="shared" si="584"/>
        <v>0</v>
      </c>
      <c r="AO240" s="10">
        <f t="shared" si="584"/>
        <v>0</v>
      </c>
      <c r="AP240" s="10">
        <f t="shared" si="584"/>
        <v>0</v>
      </c>
      <c r="AQ240" s="10">
        <f t="shared" si="584"/>
        <v>0</v>
      </c>
      <c r="AR240" s="10">
        <f t="shared" si="584"/>
        <v>0</v>
      </c>
      <c r="AS240" s="10">
        <f t="shared" si="584"/>
        <v>0</v>
      </c>
      <c r="AT240" s="10">
        <f t="shared" si="584"/>
        <v>0</v>
      </c>
      <c r="AU240" s="10">
        <f t="shared" si="584"/>
        <v>0</v>
      </c>
      <c r="AV240" s="10">
        <f t="shared" si="584"/>
        <v>0</v>
      </c>
      <c r="AW240" s="10">
        <f t="shared" si="584"/>
        <v>0</v>
      </c>
      <c r="AX240" s="10">
        <f t="shared" si="584"/>
        <v>0</v>
      </c>
      <c r="AY240" s="10">
        <f t="shared" si="584"/>
        <v>0</v>
      </c>
      <c r="AZ240" s="10">
        <f t="shared" si="584"/>
        <v>0</v>
      </c>
      <c r="BA240" s="10">
        <f t="shared" si="584"/>
        <v>0</v>
      </c>
      <c r="BB240" s="10">
        <f t="shared" si="584"/>
        <v>0</v>
      </c>
      <c r="BC240" s="10">
        <f t="shared" si="584"/>
        <v>0</v>
      </c>
      <c r="BD240" s="10">
        <f t="shared" si="584"/>
        <v>0</v>
      </c>
      <c r="BE240" s="10">
        <f t="shared" si="584"/>
        <v>0</v>
      </c>
      <c r="BF240" s="10">
        <f t="shared" si="584"/>
        <v>0</v>
      </c>
      <c r="BG240" s="10">
        <f t="shared" si="584"/>
        <v>0</v>
      </c>
      <c r="BH240" s="10">
        <f t="shared" si="584"/>
        <v>0</v>
      </c>
      <c r="BI240" s="10">
        <f t="shared" si="584"/>
        <v>0</v>
      </c>
      <c r="BJ240" s="10">
        <f t="shared" si="584"/>
        <v>0</v>
      </c>
      <c r="BK240" s="10">
        <f t="shared" si="584"/>
        <v>0</v>
      </c>
      <c r="BL240" s="10">
        <f t="shared" ref="BL240:BU240" si="585">BL239*$C239</f>
        <v>0</v>
      </c>
      <c r="BM240" s="10">
        <f t="shared" si="585"/>
        <v>0</v>
      </c>
      <c r="BN240" s="10">
        <f t="shared" si="585"/>
        <v>0</v>
      </c>
      <c r="BO240" s="10">
        <f t="shared" si="585"/>
        <v>0</v>
      </c>
      <c r="BP240" s="10">
        <f t="shared" si="585"/>
        <v>0</v>
      </c>
      <c r="BQ240" s="10">
        <f t="shared" si="585"/>
        <v>0</v>
      </c>
      <c r="BR240" s="10">
        <f t="shared" si="585"/>
        <v>0</v>
      </c>
      <c r="BS240" s="10">
        <f t="shared" si="585"/>
        <v>0</v>
      </c>
      <c r="BT240" s="10">
        <f t="shared" si="585"/>
        <v>0</v>
      </c>
      <c r="BU240" s="10">
        <f t="shared" si="585"/>
        <v>0</v>
      </c>
    </row>
    <row r="241" spans="1:73">
      <c r="A241" s="20" t="s">
        <v>224</v>
      </c>
      <c r="B241" s="43" t="s">
        <v>225</v>
      </c>
      <c r="C241" s="39">
        <f>VLOOKUP(A241,'Resumo Eventograma'!A:E,5,FALSE)</f>
        <v>15279008.09</v>
      </c>
      <c r="D241" s="17">
        <f>EDATE(D$7,E241)</f>
        <v>45839</v>
      </c>
      <c r="E241" s="35">
        <v>22</v>
      </c>
      <c r="F241" s="20">
        <v>25</v>
      </c>
      <c r="G241" s="3">
        <f t="shared" ref="G241" si="586">IF(F241&lt;&gt;"",H241-D241,"")</f>
        <v>791</v>
      </c>
      <c r="H241" s="4">
        <f t="shared" ref="H241" si="587">IFERROR(EOMONTH(D241,F241),"")</f>
        <v>46630</v>
      </c>
      <c r="I241" s="1" t="s">
        <v>7</v>
      </c>
      <c r="J241" s="7">
        <v>0</v>
      </c>
      <c r="K241" s="8">
        <f>IFERROR(IF(AND($D241&lt;=K$6,SUM($I241:J241)&lt;&gt;1),1/$F241,0),0)</f>
        <v>0</v>
      </c>
      <c r="L241" s="8">
        <f>IFERROR(IF(AND($D241&lt;=L$6,SUM($I241:K241)&lt;&gt;1),1/$F241,0),0)</f>
        <v>0</v>
      </c>
      <c r="M241" s="8">
        <f>IFERROR(IF(AND($D241&lt;=M$6,SUM($I241:L241)&lt;&gt;1),1/$F241,0),0)</f>
        <v>0</v>
      </c>
      <c r="N241" s="8">
        <f>IFERROR(IF(AND($D241&lt;=N$6,SUM($I241:M241)&lt;&gt;1),1/$F241,0),0)</f>
        <v>0</v>
      </c>
      <c r="O241" s="8">
        <f>IFERROR(IF(AND($D241&lt;=O$6,SUM($I241:N241)&lt;&gt;1),1/$F241,0),0)</f>
        <v>0</v>
      </c>
      <c r="P241" s="8">
        <f>IFERROR(IF(AND($D241&lt;=P$6,SUM($I241:O241)&lt;&gt;1),1/$F241,0),0)</f>
        <v>0</v>
      </c>
      <c r="Q241" s="8">
        <f>IFERROR(IF(AND($D241&lt;=Q$6,SUM($I241:P241)&lt;&gt;1),1/$F241,0),0)</f>
        <v>0</v>
      </c>
      <c r="R241" s="8">
        <f>IFERROR(IF(AND($D241&lt;=R$6,SUM($I241:Q241)&lt;&gt;1),1/$F241,0),0)</f>
        <v>0</v>
      </c>
      <c r="S241" s="8">
        <f>IFERROR(IF(AND($D241&lt;=S$6,SUM($I241:R241)&lt;&gt;1),1/$F241,0),0)</f>
        <v>0</v>
      </c>
      <c r="T241" s="8">
        <f>IFERROR(IF(AND($D241&lt;=T$6,SUM($I241:S241)&lt;&gt;1),1/$F241,0),0)</f>
        <v>0</v>
      </c>
      <c r="U241" s="8">
        <f>IFERROR(IF(AND($D241&lt;=U$6,SUM($I241:T241)&lt;&gt;1),1/$F241,0),0)</f>
        <v>0</v>
      </c>
      <c r="V241" s="8">
        <f>IFERROR(IF(AND($D241&lt;=V$6,SUM($I241:U241)&lt;&gt;1),1/$F241,0),0)</f>
        <v>0</v>
      </c>
      <c r="W241" s="8">
        <f>IFERROR(IF(AND($D241&lt;=W$6,SUM($I241:V241)&lt;&gt;1),1/$F241,0),0)</f>
        <v>0</v>
      </c>
      <c r="X241" s="8">
        <f>IFERROR(IF(AND($D241&lt;=X$6,SUM($I241:W241)&lt;&gt;1),1/$F241,0),0)</f>
        <v>0</v>
      </c>
      <c r="Y241" s="8">
        <f>IFERROR(IF(AND($D241&lt;=Y$6,SUM($I241:X241)&lt;&gt;1),1/$F241,0),0)</f>
        <v>0</v>
      </c>
      <c r="Z241" s="8">
        <f>IFERROR(IF(AND($D241&lt;=Z$6,SUM($I241:Y241)&lt;&gt;1),1/$F241,0),0)</f>
        <v>0</v>
      </c>
      <c r="AA241" s="8">
        <f>IFERROR(IF(AND($D241&lt;=AA$6,SUM($I241:Z241)&lt;&gt;1),1/$F241,0),0)</f>
        <v>0</v>
      </c>
      <c r="AB241" s="8">
        <f>IFERROR(IF(AND($D241&lt;=AB$6,SUM($I241:AA241)&lt;&gt;1),1/$F241,0),0)</f>
        <v>0</v>
      </c>
      <c r="AC241" s="8">
        <f>IFERROR(IF(AND($D241&lt;=AC$6,SUM($I241:AB241)&lt;&gt;1),1/$F241,0),0)</f>
        <v>0</v>
      </c>
      <c r="AD241" s="8">
        <f>IFERROR(IF(AND($D241&lt;=AD$6,SUM($I241:AC241)&lt;&gt;1),1/$F241,0),0)</f>
        <v>0</v>
      </c>
      <c r="AE241" s="8">
        <f>IFERROR(IF(AND($D241&lt;=AE$6,SUM($I241:AD241)&lt;&gt;1),1/$F241,0),0)</f>
        <v>0</v>
      </c>
      <c r="AF241" s="8">
        <f>IFERROR(IF(AND($D241&lt;=AF$6,SUM($I241:AE241)&lt;&gt;1),1/$F241,0),0)</f>
        <v>0</v>
      </c>
      <c r="AG241" s="8">
        <f>IFERROR(IF(AND($D241&lt;=AG$6,SUM($I241:AF241)&lt;&gt;1),1/$F241,0),0)</f>
        <v>0.04</v>
      </c>
      <c r="AH241" s="8">
        <f>IFERROR(IF(AND($D241&lt;=AH$6,SUM($I241:AG241)&lt;&gt;1),1/$F241,0),0)</f>
        <v>0.04</v>
      </c>
      <c r="AI241" s="8">
        <f>IFERROR(IF(AND($D241&lt;=AI$6,SUM($I241:AH241)&lt;&gt;1),1/$F241,0),0)</f>
        <v>0.04</v>
      </c>
      <c r="AJ241" s="8">
        <f>IFERROR(IF(AND($D241&lt;=AJ$6,SUM($I241:AI241)&lt;&gt;1),1/$F241,0),0)</f>
        <v>0.04</v>
      </c>
      <c r="AK241" s="8">
        <f>IFERROR(IF(AND($D241&lt;=AK$6,SUM($I241:AJ241)&lt;&gt;1),1/$F241,0),0)</f>
        <v>0.04</v>
      </c>
      <c r="AL241" s="8">
        <f>IFERROR(IF(AND($D241&lt;=AL$6,SUM($I241:AK241)&lt;&gt;1),1/$F241,0),0)</f>
        <v>0.04</v>
      </c>
      <c r="AM241" s="8">
        <f>IFERROR(IF(AND($D241&lt;=AM$6,SUM($I241:AL241)&lt;&gt;1),1/$F241,0),0)</f>
        <v>0.04</v>
      </c>
      <c r="AN241" s="8">
        <f>IFERROR(IF(AND($D241&lt;=AN$6,SUM($I241:AM241)&lt;&gt;1),1/$F241,0),0)</f>
        <v>0.04</v>
      </c>
      <c r="AO241" s="8">
        <f>IFERROR(IF(AND($D241&lt;=AO$6,SUM($I241:AN241)&lt;&gt;1),1/$F241,0),0)</f>
        <v>0.04</v>
      </c>
      <c r="AP241" s="8">
        <f>IFERROR(IF(AND($D241&lt;=AP$6,SUM($I241:AO241)&lt;&gt;1),1/$F241,0),0)</f>
        <v>0.04</v>
      </c>
      <c r="AQ241" s="8">
        <f>IFERROR(IF(AND($D241&lt;=AQ$6,SUM($I241:AP241)&lt;&gt;1),1/$F241,0),0)</f>
        <v>0.04</v>
      </c>
      <c r="AR241" s="8">
        <f>IFERROR(IF(AND($D241&lt;=AR$6,SUM($I241:AQ241)&lt;&gt;1),1/$F241,0),0)</f>
        <v>0.04</v>
      </c>
      <c r="AS241" s="8">
        <f>IFERROR(IF(AND($D241&lt;=AS$6,SUM($I241:AR241)&lt;&gt;1),1/$F241,0),0)</f>
        <v>0.04</v>
      </c>
      <c r="AT241" s="8">
        <f>IFERROR(IF(AND($D241&lt;=AT$6,SUM($I241:AS241)&lt;&gt;1),1/$F241,0),0)</f>
        <v>0.04</v>
      </c>
      <c r="AU241" s="8">
        <f>IFERROR(IF(AND($D241&lt;=AU$6,SUM($I241:AT241)&lt;&gt;1),1/$F241,0),0)</f>
        <v>0.04</v>
      </c>
      <c r="AV241" s="8">
        <f>IFERROR(IF(AND($D241&lt;=AV$6,SUM($I241:AU241)&lt;&gt;1),1/$F241,0),0)</f>
        <v>0.04</v>
      </c>
      <c r="AW241" s="8">
        <f>IFERROR(IF(AND($D241&lt;=AW$6,SUM($I241:AV241)&lt;&gt;1),1/$F241,0),0)</f>
        <v>0.04</v>
      </c>
      <c r="AX241" s="8">
        <f>IFERROR(IF(AND($D241&lt;=AX$6,SUM($I241:AW241)&lt;&gt;1),1/$F241,0),0)</f>
        <v>0.04</v>
      </c>
      <c r="AY241" s="8">
        <f>IFERROR(IF(AND($D241&lt;=AY$6,SUM($I241:AX241)&lt;&gt;1),1/$F241,0),0)</f>
        <v>0.04</v>
      </c>
      <c r="AZ241" s="8">
        <f>IFERROR(IF(AND($D241&lt;=AZ$6,SUM($I241:AY241)&lt;&gt;1),1/$F241,0),0)</f>
        <v>0.04</v>
      </c>
      <c r="BA241" s="8">
        <f>IFERROR(IF(AND($D241&lt;=BA$6,SUM($I241:AZ241)&lt;&gt;1),1/$F241,0),0)</f>
        <v>0.04</v>
      </c>
      <c r="BB241" s="8">
        <f>IFERROR(IF(AND($D241&lt;=BB$6,SUM($I241:BA241)&lt;&gt;1),1/$F241,0),0)</f>
        <v>0.04</v>
      </c>
      <c r="BC241" s="8">
        <f>IFERROR(IF(AND($D241&lt;=BC$6,SUM($I241:BB241)&lt;&gt;1),1/$F241,0),0)</f>
        <v>0.04</v>
      </c>
      <c r="BD241" s="8">
        <f>IFERROR(IF(AND($D241&lt;=BD$6,SUM($I241:BC241)&lt;&gt;1),1/$F241,0),0)</f>
        <v>0.04</v>
      </c>
      <c r="BE241" s="8">
        <f>IFERROR(IF(AND($D241&lt;=BE$6,SUM($I241:BD241)&lt;&gt;1),1/$F241,0),0)</f>
        <v>0.04</v>
      </c>
      <c r="BF241" s="8">
        <f>IFERROR(IF(AND($D241&lt;=BF$6,SUM($I241:BE241)&lt;&gt;1),1/$F241,0),0)</f>
        <v>0</v>
      </c>
      <c r="BG241" s="8">
        <f>IFERROR(IF(AND($D241&lt;=BG$6,SUM($I241:BF241)&lt;&gt;1),1/$F241,0),0)</f>
        <v>0</v>
      </c>
      <c r="BH241" s="8">
        <f>IFERROR(IF(AND($D241&lt;=BH$6,SUM($I241:BG241)&lt;&gt;1),1/$F241,0),0)</f>
        <v>0</v>
      </c>
      <c r="BI241" s="8">
        <f>IFERROR(IF(AND($D241&lt;=BI$6,SUM($I241:BH241)&lt;&gt;1),1/$F241,0),0)</f>
        <v>0</v>
      </c>
      <c r="BJ241" s="8">
        <f>IFERROR(IF(AND($D241&lt;=BJ$6,SUM($I241:BI241)&lt;&gt;1),1/$F241,0),0)</f>
        <v>0</v>
      </c>
      <c r="BK241" s="8">
        <f>IFERROR(IF(AND($D241&lt;=BK$6,SUM($I241:BJ241)&lt;&gt;1),1/$F241,0),0)</f>
        <v>0</v>
      </c>
      <c r="BL241" s="8">
        <f>IFERROR(IF(AND($D241&lt;=BL$6,SUM($I241:BK241)&lt;&gt;1),1/$F241,0),0)</f>
        <v>0</v>
      </c>
      <c r="BM241" s="8">
        <f>IFERROR(IF(AND($D241&lt;=BM$6,SUM($I241:BL241)&lt;&gt;1),1/$F241,0),0)</f>
        <v>0</v>
      </c>
      <c r="BN241" s="8">
        <f>IFERROR(IF(AND($D241&lt;=BN$6,SUM($I241:BM241)&lt;&gt;1),1/$F241,0),0)</f>
        <v>0</v>
      </c>
      <c r="BO241" s="8">
        <f>IFERROR(IF(AND($D241&lt;=BO$6,SUM($I241:BN241)&lt;&gt;1),1/$F241,0),0)</f>
        <v>0</v>
      </c>
      <c r="BP241" s="8">
        <f>IFERROR(IF(AND($D241&lt;=BP$6,SUM($I241:BO241)&lt;&gt;1),1/$F241,0),0)</f>
        <v>0</v>
      </c>
      <c r="BQ241" s="8">
        <f>IFERROR(IF(AND($D241&lt;=BQ$6,SUM($I241:BP241)&lt;&gt;1),1/$F241,0),0)</f>
        <v>0</v>
      </c>
      <c r="BR241" s="8">
        <f>IFERROR(IF(AND($D241&lt;=BR$6,SUM($I241:BQ241)&lt;&gt;1),1/$F241,0),0)</f>
        <v>0</v>
      </c>
      <c r="BS241" s="8">
        <f>IFERROR(IF(AND($D241&lt;=BS$6,SUM($I241:BR241)&lt;&gt;1),1/$F241,0),0)</f>
        <v>0</v>
      </c>
      <c r="BT241" s="8">
        <f>IFERROR(IF(AND($D241&lt;=BT$6,SUM($I241:BS241)&lt;&gt;1),1/$F241,0),0)</f>
        <v>0</v>
      </c>
      <c r="BU241" s="8">
        <f>IFERROR(IF(AND($D241&lt;=BU$6,SUM($I241:BT241)&lt;&gt;1),1/$F241,0),0)</f>
        <v>0</v>
      </c>
    </row>
    <row r="242" spans="1:73">
      <c r="A242" s="20"/>
      <c r="B242" s="43"/>
      <c r="C242" s="39"/>
      <c r="D242" s="17"/>
      <c r="E242" s="35">
        <v>11</v>
      </c>
      <c r="F242" s="20"/>
      <c r="G242" s="5"/>
      <c r="H242" s="6"/>
      <c r="I242" s="2" t="s">
        <v>8</v>
      </c>
      <c r="J242" s="9">
        <f t="shared" ref="J242:Y242" si="588">J241*$C241</f>
        <v>0</v>
      </c>
      <c r="K242" s="10">
        <f t="shared" si="588"/>
        <v>0</v>
      </c>
      <c r="L242" s="10">
        <f t="shared" si="588"/>
        <v>0</v>
      </c>
      <c r="M242" s="10">
        <f t="shared" si="588"/>
        <v>0</v>
      </c>
      <c r="N242" s="10">
        <f t="shared" si="588"/>
        <v>0</v>
      </c>
      <c r="O242" s="10">
        <f t="shared" si="588"/>
        <v>0</v>
      </c>
      <c r="P242" s="10">
        <f t="shared" si="588"/>
        <v>0</v>
      </c>
      <c r="Q242" s="10">
        <f t="shared" si="588"/>
        <v>0</v>
      </c>
      <c r="R242" s="10">
        <f t="shared" si="588"/>
        <v>0</v>
      </c>
      <c r="S242" s="10">
        <f t="shared" si="588"/>
        <v>0</v>
      </c>
      <c r="T242" s="10">
        <f t="shared" si="588"/>
        <v>0</v>
      </c>
      <c r="U242" s="10">
        <f t="shared" si="588"/>
        <v>0</v>
      </c>
      <c r="V242" s="10">
        <f t="shared" si="588"/>
        <v>0</v>
      </c>
      <c r="W242" s="10">
        <f t="shared" si="588"/>
        <v>0</v>
      </c>
      <c r="X242" s="10">
        <f t="shared" si="588"/>
        <v>0</v>
      </c>
      <c r="Y242" s="10">
        <f t="shared" si="588"/>
        <v>0</v>
      </c>
      <c r="Z242" s="10">
        <f t="shared" ref="Z242:BK242" si="589">Z241*$C241</f>
        <v>0</v>
      </c>
      <c r="AA242" s="10">
        <f t="shared" si="589"/>
        <v>0</v>
      </c>
      <c r="AB242" s="10">
        <f t="shared" si="589"/>
        <v>0</v>
      </c>
      <c r="AC242" s="10">
        <f t="shared" si="589"/>
        <v>0</v>
      </c>
      <c r="AD242" s="10">
        <f t="shared" si="589"/>
        <v>0</v>
      </c>
      <c r="AE242" s="10">
        <f t="shared" si="589"/>
        <v>0</v>
      </c>
      <c r="AF242" s="10">
        <f t="shared" si="589"/>
        <v>0</v>
      </c>
      <c r="AG242" s="10">
        <f t="shared" si="589"/>
        <v>611160.3236</v>
      </c>
      <c r="AH242" s="10">
        <f t="shared" si="589"/>
        <v>611160.3236</v>
      </c>
      <c r="AI242" s="10">
        <f t="shared" si="589"/>
        <v>611160.3236</v>
      </c>
      <c r="AJ242" s="10">
        <f t="shared" si="589"/>
        <v>611160.3236</v>
      </c>
      <c r="AK242" s="10">
        <f t="shared" si="589"/>
        <v>611160.3236</v>
      </c>
      <c r="AL242" s="10">
        <f t="shared" si="589"/>
        <v>611160.3236</v>
      </c>
      <c r="AM242" s="10">
        <f t="shared" si="589"/>
        <v>611160.3236</v>
      </c>
      <c r="AN242" s="10">
        <f t="shared" si="589"/>
        <v>611160.3236</v>
      </c>
      <c r="AO242" s="10">
        <f t="shared" si="589"/>
        <v>611160.3236</v>
      </c>
      <c r="AP242" s="10">
        <f t="shared" si="589"/>
        <v>611160.3236</v>
      </c>
      <c r="AQ242" s="10">
        <f t="shared" si="589"/>
        <v>611160.3236</v>
      </c>
      <c r="AR242" s="10">
        <f t="shared" si="589"/>
        <v>611160.3236</v>
      </c>
      <c r="AS242" s="10">
        <f t="shared" si="589"/>
        <v>611160.3236</v>
      </c>
      <c r="AT242" s="10">
        <f t="shared" si="589"/>
        <v>611160.3236</v>
      </c>
      <c r="AU242" s="10">
        <f t="shared" si="589"/>
        <v>611160.3236</v>
      </c>
      <c r="AV242" s="10">
        <f t="shared" si="589"/>
        <v>611160.3236</v>
      </c>
      <c r="AW242" s="10">
        <f t="shared" si="589"/>
        <v>611160.3236</v>
      </c>
      <c r="AX242" s="10">
        <f t="shared" si="589"/>
        <v>611160.3236</v>
      </c>
      <c r="AY242" s="10">
        <f t="shared" si="589"/>
        <v>611160.3236</v>
      </c>
      <c r="AZ242" s="10">
        <f t="shared" si="589"/>
        <v>611160.3236</v>
      </c>
      <c r="BA242" s="10">
        <f t="shared" si="589"/>
        <v>611160.3236</v>
      </c>
      <c r="BB242" s="10">
        <f t="shared" si="589"/>
        <v>611160.3236</v>
      </c>
      <c r="BC242" s="10">
        <f t="shared" si="589"/>
        <v>611160.3236</v>
      </c>
      <c r="BD242" s="10">
        <f t="shared" si="589"/>
        <v>611160.3236</v>
      </c>
      <c r="BE242" s="10">
        <f t="shared" si="589"/>
        <v>611160.3236</v>
      </c>
      <c r="BF242" s="10">
        <f t="shared" si="589"/>
        <v>0</v>
      </c>
      <c r="BG242" s="10">
        <f t="shared" si="589"/>
        <v>0</v>
      </c>
      <c r="BH242" s="10">
        <f t="shared" si="589"/>
        <v>0</v>
      </c>
      <c r="BI242" s="10">
        <f t="shared" si="589"/>
        <v>0</v>
      </c>
      <c r="BJ242" s="10">
        <f t="shared" si="589"/>
        <v>0</v>
      </c>
      <c r="BK242" s="10">
        <f t="shared" si="589"/>
        <v>0</v>
      </c>
      <c r="BL242" s="10">
        <f t="shared" ref="BL242:BU242" si="590">BL241*$C241</f>
        <v>0</v>
      </c>
      <c r="BM242" s="10">
        <f t="shared" si="590"/>
        <v>0</v>
      </c>
      <c r="BN242" s="10">
        <f t="shared" si="590"/>
        <v>0</v>
      </c>
      <c r="BO242" s="10">
        <f t="shared" si="590"/>
        <v>0</v>
      </c>
      <c r="BP242" s="10">
        <f t="shared" si="590"/>
        <v>0</v>
      </c>
      <c r="BQ242" s="10">
        <f t="shared" si="590"/>
        <v>0</v>
      </c>
      <c r="BR242" s="10">
        <f t="shared" si="590"/>
        <v>0</v>
      </c>
      <c r="BS242" s="10">
        <f t="shared" si="590"/>
        <v>0</v>
      </c>
      <c r="BT242" s="10">
        <f t="shared" si="590"/>
        <v>0</v>
      </c>
      <c r="BU242" s="10">
        <f t="shared" si="590"/>
        <v>0</v>
      </c>
    </row>
    <row r="243" spans="1:73">
      <c r="A243" s="20" t="s">
        <v>226</v>
      </c>
      <c r="B243" s="43" t="s">
        <v>227</v>
      </c>
      <c r="C243" s="39">
        <f>VLOOKUP(A243,'Resumo Eventograma'!A:E,5,FALSE)</f>
        <v>3282581.23</v>
      </c>
      <c r="D243" s="17">
        <f>EDATE(D$7,E243)</f>
        <v>46419</v>
      </c>
      <c r="E243" s="35">
        <v>41</v>
      </c>
      <c r="F243" s="20">
        <v>6</v>
      </c>
      <c r="G243" s="3">
        <f t="shared" ref="G243" si="591">IF(F243&lt;&gt;"",H243-D243,"")</f>
        <v>211</v>
      </c>
      <c r="H243" s="4">
        <f t="shared" ref="H243" si="592">IFERROR(EOMONTH(D243,F243),"")</f>
        <v>46630</v>
      </c>
      <c r="I243" s="1" t="s">
        <v>7</v>
      </c>
      <c r="J243" s="7">
        <v>0</v>
      </c>
      <c r="K243" s="8">
        <f>IFERROR(IF(AND($D243&lt;=K$6,SUM($I243:J243)&lt;&gt;1),1/$F243,0),0)</f>
        <v>0</v>
      </c>
      <c r="L243" s="8">
        <f>IFERROR(IF(AND($D243&lt;=L$6,SUM($I243:K243)&lt;&gt;1),1/$F243,0),0)</f>
        <v>0</v>
      </c>
      <c r="M243" s="8">
        <f>IFERROR(IF(AND($D243&lt;=M$6,SUM($I243:L243)&lt;&gt;1),1/$F243,0),0)</f>
        <v>0</v>
      </c>
      <c r="N243" s="8">
        <f>IFERROR(IF(AND($D243&lt;=N$6,SUM($I243:M243)&lt;&gt;1),1/$F243,0),0)</f>
        <v>0</v>
      </c>
      <c r="O243" s="8">
        <f>IFERROR(IF(AND($D243&lt;=O$6,SUM($I243:N243)&lt;&gt;1),1/$F243,0),0)</f>
        <v>0</v>
      </c>
      <c r="P243" s="8">
        <f>IFERROR(IF(AND($D243&lt;=P$6,SUM($I243:O243)&lt;&gt;1),1/$F243,0),0)</f>
        <v>0</v>
      </c>
      <c r="Q243" s="8">
        <f>IFERROR(IF(AND($D243&lt;=Q$6,SUM($I243:P243)&lt;&gt;1),1/$F243,0),0)</f>
        <v>0</v>
      </c>
      <c r="R243" s="8">
        <f>IFERROR(IF(AND($D243&lt;=R$6,SUM($I243:Q243)&lt;&gt;1),1/$F243,0),0)</f>
        <v>0</v>
      </c>
      <c r="S243" s="8">
        <f>IFERROR(IF(AND($D243&lt;=S$6,SUM($I243:R243)&lt;&gt;1),1/$F243,0),0)</f>
        <v>0</v>
      </c>
      <c r="T243" s="8">
        <f>IFERROR(IF(AND($D243&lt;=T$6,SUM($I243:S243)&lt;&gt;1),1/$F243,0),0)</f>
        <v>0</v>
      </c>
      <c r="U243" s="8">
        <f>IFERROR(IF(AND($D243&lt;=U$6,SUM($I243:T243)&lt;&gt;1),1/$F243,0),0)</f>
        <v>0</v>
      </c>
      <c r="V243" s="8">
        <f>IFERROR(IF(AND($D243&lt;=V$6,SUM($I243:U243)&lt;&gt;1),1/$F243,0),0)</f>
        <v>0</v>
      </c>
      <c r="W243" s="8">
        <f>IFERROR(IF(AND($D243&lt;=W$6,SUM($I243:V243)&lt;&gt;1),1/$F243,0),0)</f>
        <v>0</v>
      </c>
      <c r="X243" s="8">
        <f>IFERROR(IF(AND($D243&lt;=X$6,SUM($I243:W243)&lt;&gt;1),1/$F243,0),0)</f>
        <v>0</v>
      </c>
      <c r="Y243" s="8">
        <f>IFERROR(IF(AND($D243&lt;=Y$6,SUM($I243:X243)&lt;&gt;1),1/$F243,0),0)</f>
        <v>0</v>
      </c>
      <c r="Z243" s="8">
        <f>IFERROR(IF(AND($D243&lt;=Z$6,SUM($I243:Y243)&lt;&gt;1),1/$F243,0),0)</f>
        <v>0</v>
      </c>
      <c r="AA243" s="8">
        <f>IFERROR(IF(AND($D243&lt;=AA$6,SUM($I243:Z243)&lt;&gt;1),1/$F243,0),0)</f>
        <v>0</v>
      </c>
      <c r="AB243" s="8">
        <f>IFERROR(IF(AND($D243&lt;=AB$6,SUM($I243:AA243)&lt;&gt;1),1/$F243,0),0)</f>
        <v>0</v>
      </c>
      <c r="AC243" s="8">
        <f>IFERROR(IF(AND($D243&lt;=AC$6,SUM($I243:AB243)&lt;&gt;1),1/$F243,0),0)</f>
        <v>0</v>
      </c>
      <c r="AD243" s="8">
        <f>IFERROR(IF(AND($D243&lt;=AD$6,SUM($I243:AC243)&lt;&gt;1),1/$F243,0),0)</f>
        <v>0</v>
      </c>
      <c r="AE243" s="8">
        <f>IFERROR(IF(AND($D243&lt;=AE$6,SUM($I243:AD243)&lt;&gt;1),1/$F243,0),0)</f>
        <v>0</v>
      </c>
      <c r="AF243" s="8">
        <f>IFERROR(IF(AND($D243&lt;=AF$6,SUM($I243:AE243)&lt;&gt;1),1/$F243,0),0)</f>
        <v>0</v>
      </c>
      <c r="AG243" s="8">
        <f>IFERROR(IF(AND($D243&lt;=AG$6,SUM($I243:AF243)&lt;&gt;1),1/$F243,0),0)</f>
        <v>0</v>
      </c>
      <c r="AH243" s="8">
        <f>IFERROR(IF(AND($D243&lt;=AH$6,SUM($I243:AG243)&lt;&gt;1),1/$F243,0),0)</f>
        <v>0</v>
      </c>
      <c r="AI243" s="8">
        <f>IFERROR(IF(AND($D243&lt;=AI$6,SUM($I243:AH243)&lt;&gt;1),1/$F243,0),0)</f>
        <v>0</v>
      </c>
      <c r="AJ243" s="8">
        <f>IFERROR(IF(AND($D243&lt;=AJ$6,SUM($I243:AI243)&lt;&gt;1),1/$F243,0),0)</f>
        <v>0</v>
      </c>
      <c r="AK243" s="8">
        <f>IFERROR(IF(AND($D243&lt;=AK$6,SUM($I243:AJ243)&lt;&gt;1),1/$F243,0),0)</f>
        <v>0</v>
      </c>
      <c r="AL243" s="8">
        <f>IFERROR(IF(AND($D243&lt;=AL$6,SUM($I243:AK243)&lt;&gt;1),1/$F243,0),0)</f>
        <v>0</v>
      </c>
      <c r="AM243" s="8">
        <f>IFERROR(IF(AND($D243&lt;=AM$6,SUM($I243:AL243)&lt;&gt;1),1/$F243,0),0)</f>
        <v>0</v>
      </c>
      <c r="AN243" s="8">
        <f>IFERROR(IF(AND($D243&lt;=AN$6,SUM($I243:AM243)&lt;&gt;1),1/$F243,0),0)</f>
        <v>0</v>
      </c>
      <c r="AO243" s="8">
        <f>IFERROR(IF(AND($D243&lt;=AO$6,SUM($I243:AN243)&lt;&gt;1),1/$F243,0),0)</f>
        <v>0</v>
      </c>
      <c r="AP243" s="8">
        <f>IFERROR(IF(AND($D243&lt;=AP$6,SUM($I243:AO243)&lt;&gt;1),1/$F243,0),0)</f>
        <v>0</v>
      </c>
      <c r="AQ243" s="8">
        <f>IFERROR(IF(AND($D243&lt;=AQ$6,SUM($I243:AP243)&lt;&gt;1),1/$F243,0),0)</f>
        <v>0</v>
      </c>
      <c r="AR243" s="8">
        <f>IFERROR(IF(AND($D243&lt;=AR$6,SUM($I243:AQ243)&lt;&gt;1),1/$F243,0),0)</f>
        <v>0</v>
      </c>
      <c r="AS243" s="8">
        <f>IFERROR(IF(AND($D243&lt;=AS$6,SUM($I243:AR243)&lt;&gt;1),1/$F243,0),0)</f>
        <v>0</v>
      </c>
      <c r="AT243" s="8">
        <f>IFERROR(IF(AND($D243&lt;=AT$6,SUM($I243:AS243)&lt;&gt;1),1/$F243,0),0)</f>
        <v>0</v>
      </c>
      <c r="AU243" s="8">
        <f>IFERROR(IF(AND($D243&lt;=AU$6,SUM($I243:AT243)&lt;&gt;1),1/$F243,0),0)</f>
        <v>0</v>
      </c>
      <c r="AV243" s="8">
        <f>IFERROR(IF(AND($D243&lt;=AV$6,SUM($I243:AU243)&lt;&gt;1),1/$F243,0),0)</f>
        <v>0</v>
      </c>
      <c r="AW243" s="8">
        <f>IFERROR(IF(AND($D243&lt;=AW$6,SUM($I243:AV243)&lt;&gt;1),1/$F243,0),0)</f>
        <v>0</v>
      </c>
      <c r="AX243" s="8">
        <f>IFERROR(IF(AND($D243&lt;=AX$6,SUM($I243:AW243)&lt;&gt;1),1/$F243,0),0)</f>
        <v>0</v>
      </c>
      <c r="AY243" s="8">
        <f>IFERROR(IF(AND($D243&lt;=AY$6,SUM($I243:AX243)&lt;&gt;1),1/$F243,0),0)</f>
        <v>0</v>
      </c>
      <c r="AZ243" s="8">
        <f>IFERROR(IF(AND($D243&lt;=AZ$6,SUM($I243:AY243)&lt;&gt;1),1/$F243,0),0)</f>
        <v>0.16666666666666666</v>
      </c>
      <c r="BA243" s="8">
        <f>IFERROR(IF(AND($D243&lt;=BA$6,SUM($I243:AZ243)&lt;&gt;1),1/$F243,0),0)</f>
        <v>0.16666666666666666</v>
      </c>
      <c r="BB243" s="8">
        <f>IFERROR(IF(AND($D243&lt;=BB$6,SUM($I243:BA243)&lt;&gt;1),1/$F243,0),0)</f>
        <v>0.16666666666666666</v>
      </c>
      <c r="BC243" s="8">
        <f>IFERROR(IF(AND($D243&lt;=BC$6,SUM($I243:BB243)&lt;&gt;1),1/$F243,0),0)</f>
        <v>0.16666666666666666</v>
      </c>
      <c r="BD243" s="8">
        <f>IFERROR(IF(AND($D243&lt;=BD$6,SUM($I243:BC243)&lt;&gt;1),1/$F243,0),0)</f>
        <v>0.16666666666666666</v>
      </c>
      <c r="BE243" s="8">
        <f>IFERROR(IF(AND($D243&lt;=BE$6,SUM($I243:BD243)&lt;&gt;1),1/$F243,0),0)</f>
        <v>0.16666666666666666</v>
      </c>
      <c r="BF243" s="8">
        <f>IFERROR(IF(AND($D243&lt;=BF$6,SUM($I243:BE243)&lt;&gt;1),1/$F243,0),0)</f>
        <v>0</v>
      </c>
      <c r="BG243" s="8">
        <f>IFERROR(IF(AND($D243&lt;=BG$6,SUM($I243:BF243)&lt;&gt;1),1/$F243,0),0)</f>
        <v>0</v>
      </c>
      <c r="BH243" s="8">
        <f>IFERROR(IF(AND($D243&lt;=BH$6,SUM($I243:BG243)&lt;&gt;1),1/$F243,0),0)</f>
        <v>0</v>
      </c>
      <c r="BI243" s="8">
        <f>IFERROR(IF(AND($D243&lt;=BI$6,SUM($I243:BH243)&lt;&gt;1),1/$F243,0),0)</f>
        <v>0</v>
      </c>
      <c r="BJ243" s="8">
        <f>IFERROR(IF(AND($D243&lt;=BJ$6,SUM($I243:BI243)&lt;&gt;1),1/$F243,0),0)</f>
        <v>0</v>
      </c>
      <c r="BK243" s="8">
        <f>IFERROR(IF(AND($D243&lt;=BK$6,SUM($I243:BJ243)&lt;&gt;1),1/$F243,0),0)</f>
        <v>0</v>
      </c>
      <c r="BL243" s="8">
        <f>IFERROR(IF(AND($D243&lt;=BL$6,SUM($I243:BK243)&lt;&gt;1),1/$F243,0),0)</f>
        <v>0</v>
      </c>
      <c r="BM243" s="8">
        <f>IFERROR(IF(AND($D243&lt;=BM$6,SUM($I243:BL243)&lt;&gt;1),1/$F243,0),0)</f>
        <v>0</v>
      </c>
      <c r="BN243" s="8">
        <f>IFERROR(IF(AND($D243&lt;=BN$6,SUM($I243:BM243)&lt;&gt;1),1/$F243,0),0)</f>
        <v>0</v>
      </c>
      <c r="BO243" s="8">
        <f>IFERROR(IF(AND($D243&lt;=BO$6,SUM($I243:BN243)&lt;&gt;1),1/$F243,0),0)</f>
        <v>0</v>
      </c>
      <c r="BP243" s="8">
        <f>IFERROR(IF(AND($D243&lt;=BP$6,SUM($I243:BO243)&lt;&gt;1),1/$F243,0),0)</f>
        <v>0</v>
      </c>
      <c r="BQ243" s="8">
        <f>IFERROR(IF(AND($D243&lt;=BQ$6,SUM($I243:BP243)&lt;&gt;1),1/$F243,0),0)</f>
        <v>0</v>
      </c>
      <c r="BR243" s="8">
        <f>IFERROR(IF(AND($D243&lt;=BR$6,SUM($I243:BQ243)&lt;&gt;1),1/$F243,0),0)</f>
        <v>0</v>
      </c>
      <c r="BS243" s="8">
        <f>IFERROR(IF(AND($D243&lt;=BS$6,SUM($I243:BR243)&lt;&gt;1),1/$F243,0),0)</f>
        <v>0</v>
      </c>
      <c r="BT243" s="8">
        <f>IFERROR(IF(AND($D243&lt;=BT$6,SUM($I243:BS243)&lt;&gt;1),1/$F243,0),0)</f>
        <v>0</v>
      </c>
      <c r="BU243" s="8">
        <f>IFERROR(IF(AND($D243&lt;=BU$6,SUM($I243:BT243)&lt;&gt;1),1/$F243,0),0)</f>
        <v>0</v>
      </c>
    </row>
    <row r="244" spans="1:73">
      <c r="A244" s="20"/>
      <c r="B244" s="43"/>
      <c r="C244" s="39"/>
      <c r="D244" s="17"/>
      <c r="E244" s="35">
        <v>11</v>
      </c>
      <c r="F244" s="20"/>
      <c r="G244" s="5"/>
      <c r="H244" s="6"/>
      <c r="I244" s="2" t="s">
        <v>8</v>
      </c>
      <c r="J244" s="9">
        <f t="shared" ref="J244:Y244" si="593">J243*$C243</f>
        <v>0</v>
      </c>
      <c r="K244" s="10">
        <f t="shared" si="593"/>
        <v>0</v>
      </c>
      <c r="L244" s="10">
        <f t="shared" si="593"/>
        <v>0</v>
      </c>
      <c r="M244" s="10">
        <f t="shared" si="593"/>
        <v>0</v>
      </c>
      <c r="N244" s="10">
        <f t="shared" si="593"/>
        <v>0</v>
      </c>
      <c r="O244" s="10">
        <f t="shared" si="593"/>
        <v>0</v>
      </c>
      <c r="P244" s="10">
        <f t="shared" si="593"/>
        <v>0</v>
      </c>
      <c r="Q244" s="10">
        <f t="shared" si="593"/>
        <v>0</v>
      </c>
      <c r="R244" s="10">
        <f t="shared" si="593"/>
        <v>0</v>
      </c>
      <c r="S244" s="10">
        <f t="shared" si="593"/>
        <v>0</v>
      </c>
      <c r="T244" s="10">
        <f t="shared" si="593"/>
        <v>0</v>
      </c>
      <c r="U244" s="10">
        <f t="shared" si="593"/>
        <v>0</v>
      </c>
      <c r="V244" s="10">
        <f t="shared" si="593"/>
        <v>0</v>
      </c>
      <c r="W244" s="10">
        <f t="shared" si="593"/>
        <v>0</v>
      </c>
      <c r="X244" s="10">
        <f t="shared" si="593"/>
        <v>0</v>
      </c>
      <c r="Y244" s="10">
        <f t="shared" si="593"/>
        <v>0</v>
      </c>
      <c r="Z244" s="10">
        <f t="shared" ref="Z244:BK244" si="594">Z243*$C243</f>
        <v>0</v>
      </c>
      <c r="AA244" s="10">
        <f t="shared" si="594"/>
        <v>0</v>
      </c>
      <c r="AB244" s="10">
        <f t="shared" si="594"/>
        <v>0</v>
      </c>
      <c r="AC244" s="10">
        <f t="shared" si="594"/>
        <v>0</v>
      </c>
      <c r="AD244" s="10">
        <f t="shared" si="594"/>
        <v>0</v>
      </c>
      <c r="AE244" s="10">
        <f t="shared" si="594"/>
        <v>0</v>
      </c>
      <c r="AF244" s="10">
        <f t="shared" si="594"/>
        <v>0</v>
      </c>
      <c r="AG244" s="10">
        <f t="shared" si="594"/>
        <v>0</v>
      </c>
      <c r="AH244" s="10">
        <f t="shared" si="594"/>
        <v>0</v>
      </c>
      <c r="AI244" s="10">
        <f t="shared" si="594"/>
        <v>0</v>
      </c>
      <c r="AJ244" s="10">
        <f t="shared" si="594"/>
        <v>0</v>
      </c>
      <c r="AK244" s="10">
        <f t="shared" si="594"/>
        <v>0</v>
      </c>
      <c r="AL244" s="10">
        <f t="shared" si="594"/>
        <v>0</v>
      </c>
      <c r="AM244" s="10">
        <f t="shared" si="594"/>
        <v>0</v>
      </c>
      <c r="AN244" s="10">
        <f t="shared" si="594"/>
        <v>0</v>
      </c>
      <c r="AO244" s="10">
        <f t="shared" si="594"/>
        <v>0</v>
      </c>
      <c r="AP244" s="10">
        <f t="shared" si="594"/>
        <v>0</v>
      </c>
      <c r="AQ244" s="10">
        <f t="shared" si="594"/>
        <v>0</v>
      </c>
      <c r="AR244" s="10">
        <f t="shared" si="594"/>
        <v>0</v>
      </c>
      <c r="AS244" s="10">
        <f t="shared" si="594"/>
        <v>0</v>
      </c>
      <c r="AT244" s="10">
        <f t="shared" si="594"/>
        <v>0</v>
      </c>
      <c r="AU244" s="10">
        <f t="shared" si="594"/>
        <v>0</v>
      </c>
      <c r="AV244" s="10">
        <f t="shared" si="594"/>
        <v>0</v>
      </c>
      <c r="AW244" s="10">
        <f t="shared" si="594"/>
        <v>0</v>
      </c>
      <c r="AX244" s="10">
        <f t="shared" si="594"/>
        <v>0</v>
      </c>
      <c r="AY244" s="10">
        <f t="shared" si="594"/>
        <v>0</v>
      </c>
      <c r="AZ244" s="10">
        <f t="shared" si="594"/>
        <v>547096.87166666659</v>
      </c>
      <c r="BA244" s="10">
        <f t="shared" si="594"/>
        <v>547096.87166666659</v>
      </c>
      <c r="BB244" s="10">
        <f t="shared" si="594"/>
        <v>547096.87166666659</v>
      </c>
      <c r="BC244" s="10">
        <f t="shared" si="594"/>
        <v>547096.87166666659</v>
      </c>
      <c r="BD244" s="10">
        <f t="shared" si="594"/>
        <v>547096.87166666659</v>
      </c>
      <c r="BE244" s="10">
        <f t="shared" si="594"/>
        <v>547096.87166666659</v>
      </c>
      <c r="BF244" s="10">
        <f t="shared" si="594"/>
        <v>0</v>
      </c>
      <c r="BG244" s="10">
        <f t="shared" si="594"/>
        <v>0</v>
      </c>
      <c r="BH244" s="10">
        <f t="shared" si="594"/>
        <v>0</v>
      </c>
      <c r="BI244" s="10">
        <f t="shared" si="594"/>
        <v>0</v>
      </c>
      <c r="BJ244" s="10">
        <f t="shared" si="594"/>
        <v>0</v>
      </c>
      <c r="BK244" s="10">
        <f t="shared" si="594"/>
        <v>0</v>
      </c>
      <c r="BL244" s="10">
        <f t="shared" ref="BL244:BU244" si="595">BL243*$C243</f>
        <v>0</v>
      </c>
      <c r="BM244" s="10">
        <f t="shared" si="595"/>
        <v>0</v>
      </c>
      <c r="BN244" s="10">
        <f t="shared" si="595"/>
        <v>0</v>
      </c>
      <c r="BO244" s="10">
        <f t="shared" si="595"/>
        <v>0</v>
      </c>
      <c r="BP244" s="10">
        <f t="shared" si="595"/>
        <v>0</v>
      </c>
      <c r="BQ244" s="10">
        <f t="shared" si="595"/>
        <v>0</v>
      </c>
      <c r="BR244" s="10">
        <f t="shared" si="595"/>
        <v>0</v>
      </c>
      <c r="BS244" s="10">
        <f t="shared" si="595"/>
        <v>0</v>
      </c>
      <c r="BT244" s="10">
        <f t="shared" si="595"/>
        <v>0</v>
      </c>
      <c r="BU244" s="10">
        <f t="shared" si="595"/>
        <v>0</v>
      </c>
    </row>
    <row r="245" spans="1:73">
      <c r="A245" s="20" t="s">
        <v>228</v>
      </c>
      <c r="B245" s="43" t="s">
        <v>229</v>
      </c>
      <c r="C245" s="39">
        <f>VLOOKUP(A245,'Resumo Eventograma'!A:E,5,FALSE)</f>
        <v>5529692.71</v>
      </c>
      <c r="D245" s="17">
        <f>EDATE(D$7,E245)</f>
        <v>45505</v>
      </c>
      <c r="E245" s="35">
        <v>11</v>
      </c>
      <c r="F245" s="20">
        <v>4</v>
      </c>
      <c r="G245" s="3">
        <f t="shared" ref="G245" si="596">IF(F245&lt;&gt;"",H245-D245,"")</f>
        <v>152</v>
      </c>
      <c r="H245" s="4">
        <f t="shared" ref="H245" si="597">IFERROR(EOMONTH(D245,F245),"")</f>
        <v>45657</v>
      </c>
      <c r="I245" s="1" t="s">
        <v>7</v>
      </c>
      <c r="J245" s="7">
        <v>0</v>
      </c>
      <c r="K245" s="8">
        <f>IFERROR(IF(AND($D245&lt;=K$6,SUM($I245:J245)&lt;&gt;1),1/$F245,0),0)</f>
        <v>0</v>
      </c>
      <c r="L245" s="8">
        <f>IFERROR(IF(AND($D245&lt;=L$6,SUM($I245:K245)&lt;&gt;1),1/$F245,0),0)</f>
        <v>0</v>
      </c>
      <c r="M245" s="8">
        <f>IFERROR(IF(AND($D245&lt;=M$6,SUM($I245:L245)&lt;&gt;1),1/$F245,0),0)</f>
        <v>0</v>
      </c>
      <c r="N245" s="8">
        <f>IFERROR(IF(AND($D245&lt;=N$6,SUM($I245:M245)&lt;&gt;1),1/$F245,0),0)</f>
        <v>0</v>
      </c>
      <c r="O245" s="8">
        <f>IFERROR(IF(AND($D245&lt;=O$6,SUM($I245:N245)&lt;&gt;1),1/$F245,0),0)</f>
        <v>0</v>
      </c>
      <c r="P245" s="8">
        <f>IFERROR(IF(AND($D245&lt;=P$6,SUM($I245:O245)&lt;&gt;1),1/$F245,0),0)</f>
        <v>0</v>
      </c>
      <c r="Q245" s="8">
        <f>IFERROR(IF(AND($D245&lt;=Q$6,SUM($I245:P245)&lt;&gt;1),1/$F245,0),0)</f>
        <v>0</v>
      </c>
      <c r="R245" s="8">
        <f>IFERROR(IF(AND($D245&lt;=R$6,SUM($I245:Q245)&lt;&gt;1),1/$F245,0),0)</f>
        <v>0</v>
      </c>
      <c r="S245" s="8">
        <f>IFERROR(IF(AND($D245&lt;=S$6,SUM($I245:R245)&lt;&gt;1),1/$F245,0),0)</f>
        <v>0</v>
      </c>
      <c r="T245" s="8">
        <f>IFERROR(IF(AND($D245&lt;=T$6,SUM($I245:S245)&lt;&gt;1),1/$F245,0),0)</f>
        <v>0</v>
      </c>
      <c r="U245" s="8">
        <f>IFERROR(IF(AND($D245&lt;=U$6,SUM($I245:T245)&lt;&gt;1),1/$F245,0),0)</f>
        <v>0</v>
      </c>
      <c r="V245" s="8">
        <f>IFERROR(IF(AND($D245&lt;=V$6,SUM($I245:U245)&lt;&gt;1),1/$F245,0),0)</f>
        <v>0.25</v>
      </c>
      <c r="W245" s="8">
        <f>IFERROR(IF(AND($D245&lt;=W$6,SUM($I245:V245)&lt;&gt;1),1/$F245,0),0)</f>
        <v>0.25</v>
      </c>
      <c r="X245" s="8">
        <f>IFERROR(IF(AND($D245&lt;=X$6,SUM($I245:W245)&lt;&gt;1),1/$F245,0),0)</f>
        <v>0.25</v>
      </c>
      <c r="Y245" s="8">
        <f>IFERROR(IF(AND($D245&lt;=Y$6,SUM($I245:X245)&lt;&gt;1),1/$F245,0),0)</f>
        <v>0.25</v>
      </c>
      <c r="Z245" s="8">
        <f>IFERROR(IF(AND($D245&lt;=Z$6,SUM($I245:Y245)&lt;&gt;1),1/$F245,0),0)</f>
        <v>0</v>
      </c>
      <c r="AA245" s="8">
        <f>IFERROR(IF(AND($D245&lt;=AA$6,SUM($I245:Z245)&lt;&gt;1),1/$F245,0),0)</f>
        <v>0</v>
      </c>
      <c r="AB245" s="8">
        <f>IFERROR(IF(AND($D245&lt;=AB$6,SUM($I245:AA245)&lt;&gt;1),1/$F245,0),0)</f>
        <v>0</v>
      </c>
      <c r="AC245" s="8">
        <f>IFERROR(IF(AND($D245&lt;=AC$6,SUM($I245:AB245)&lt;&gt;1),1/$F245,0),0)</f>
        <v>0</v>
      </c>
      <c r="AD245" s="8">
        <f>IFERROR(IF(AND($D245&lt;=AD$6,SUM($I245:AC245)&lt;&gt;1),1/$F245,0),0)</f>
        <v>0</v>
      </c>
      <c r="AE245" s="8">
        <f>IFERROR(IF(AND($D245&lt;=AE$6,SUM($I245:AD245)&lt;&gt;1),1/$F245,0),0)</f>
        <v>0</v>
      </c>
      <c r="AF245" s="8">
        <f>IFERROR(IF(AND($D245&lt;=AF$6,SUM($I245:AE245)&lt;&gt;1),1/$F245,0),0)</f>
        <v>0</v>
      </c>
      <c r="AG245" s="8">
        <f>IFERROR(IF(AND($D245&lt;=AG$6,SUM($I245:AF245)&lt;&gt;1),1/$F245,0),0)</f>
        <v>0</v>
      </c>
      <c r="AH245" s="8">
        <f>IFERROR(IF(AND($D245&lt;=AH$6,SUM($I245:AG245)&lt;&gt;1),1/$F245,0),0)</f>
        <v>0</v>
      </c>
      <c r="AI245" s="8">
        <f>IFERROR(IF(AND($D245&lt;=AI$6,SUM($I245:AH245)&lt;&gt;1),1/$F245,0),0)</f>
        <v>0</v>
      </c>
      <c r="AJ245" s="8">
        <f>IFERROR(IF(AND($D245&lt;=AJ$6,SUM($I245:AI245)&lt;&gt;1),1/$F245,0),0)</f>
        <v>0</v>
      </c>
      <c r="AK245" s="8">
        <f>IFERROR(IF(AND($D245&lt;=AK$6,SUM($I245:AJ245)&lt;&gt;1),1/$F245,0),0)</f>
        <v>0</v>
      </c>
      <c r="AL245" s="8">
        <f>IFERROR(IF(AND($D245&lt;=AL$6,SUM($I245:AK245)&lt;&gt;1),1/$F245,0),0)</f>
        <v>0</v>
      </c>
      <c r="AM245" s="8">
        <f>IFERROR(IF(AND($D245&lt;=AM$6,SUM($I245:AL245)&lt;&gt;1),1/$F245,0),0)</f>
        <v>0</v>
      </c>
      <c r="AN245" s="8">
        <f>IFERROR(IF(AND($D245&lt;=AN$6,SUM($I245:AM245)&lt;&gt;1),1/$F245,0),0)</f>
        <v>0</v>
      </c>
      <c r="AO245" s="8">
        <f>IFERROR(IF(AND($D245&lt;=AO$6,SUM($I245:AN245)&lt;&gt;1),1/$F245,0),0)</f>
        <v>0</v>
      </c>
      <c r="AP245" s="8">
        <f>IFERROR(IF(AND($D245&lt;=AP$6,SUM($I245:AO245)&lt;&gt;1),1/$F245,0),0)</f>
        <v>0</v>
      </c>
      <c r="AQ245" s="8">
        <f>IFERROR(IF(AND($D245&lt;=AQ$6,SUM($I245:AP245)&lt;&gt;1),1/$F245,0),0)</f>
        <v>0</v>
      </c>
      <c r="AR245" s="8">
        <f>IFERROR(IF(AND($D245&lt;=AR$6,SUM($I245:AQ245)&lt;&gt;1),1/$F245,0),0)</f>
        <v>0</v>
      </c>
      <c r="AS245" s="8">
        <f>IFERROR(IF(AND($D245&lt;=AS$6,SUM($I245:AR245)&lt;&gt;1),1/$F245,0),0)</f>
        <v>0</v>
      </c>
      <c r="AT245" s="8">
        <f>IFERROR(IF(AND($D245&lt;=AT$6,SUM($I245:AS245)&lt;&gt;1),1/$F245,0),0)</f>
        <v>0</v>
      </c>
      <c r="AU245" s="8">
        <f>IFERROR(IF(AND($D245&lt;=AU$6,SUM($I245:AT245)&lt;&gt;1),1/$F245,0),0)</f>
        <v>0</v>
      </c>
      <c r="AV245" s="8">
        <f>IFERROR(IF(AND($D245&lt;=AV$6,SUM($I245:AU245)&lt;&gt;1),1/$F245,0),0)</f>
        <v>0</v>
      </c>
      <c r="AW245" s="8">
        <f>IFERROR(IF(AND($D245&lt;=AW$6,SUM($I245:AV245)&lt;&gt;1),1/$F245,0),0)</f>
        <v>0</v>
      </c>
      <c r="AX245" s="8">
        <f>IFERROR(IF(AND($D245&lt;=AX$6,SUM($I245:AW245)&lt;&gt;1),1/$F245,0),0)</f>
        <v>0</v>
      </c>
      <c r="AY245" s="8">
        <f>IFERROR(IF(AND($D245&lt;=AY$6,SUM($I245:AX245)&lt;&gt;1),1/$F245,0),0)</f>
        <v>0</v>
      </c>
      <c r="AZ245" s="8">
        <f>IFERROR(IF(AND($D245&lt;=AZ$6,SUM($I245:AY245)&lt;&gt;1),1/$F245,0),0)</f>
        <v>0</v>
      </c>
      <c r="BA245" s="8">
        <f>IFERROR(IF(AND($D245&lt;=BA$6,SUM($I245:AZ245)&lt;&gt;1),1/$F245,0),0)</f>
        <v>0</v>
      </c>
      <c r="BB245" s="8">
        <f>IFERROR(IF(AND($D245&lt;=BB$6,SUM($I245:BA245)&lt;&gt;1),1/$F245,0),0)</f>
        <v>0</v>
      </c>
      <c r="BC245" s="8">
        <f>IFERROR(IF(AND($D245&lt;=BC$6,SUM($I245:BB245)&lt;&gt;1),1/$F245,0),0)</f>
        <v>0</v>
      </c>
      <c r="BD245" s="8">
        <f>IFERROR(IF(AND($D245&lt;=BD$6,SUM($I245:BC245)&lt;&gt;1),1/$F245,0),0)</f>
        <v>0</v>
      </c>
      <c r="BE245" s="8">
        <f>IFERROR(IF(AND($D245&lt;=BE$6,SUM($I245:BD245)&lt;&gt;1),1/$F245,0),0)</f>
        <v>0</v>
      </c>
      <c r="BF245" s="8">
        <f>IFERROR(IF(AND($D245&lt;=BF$6,SUM($I245:BE245)&lt;&gt;1),1/$F245,0),0)</f>
        <v>0</v>
      </c>
      <c r="BG245" s="8">
        <f>IFERROR(IF(AND($D245&lt;=BG$6,SUM($I245:BF245)&lt;&gt;1),1/$F245,0),0)</f>
        <v>0</v>
      </c>
      <c r="BH245" s="8">
        <f>IFERROR(IF(AND($D245&lt;=BH$6,SUM($I245:BG245)&lt;&gt;1),1/$F245,0),0)</f>
        <v>0</v>
      </c>
      <c r="BI245" s="8">
        <f>IFERROR(IF(AND($D245&lt;=BI$6,SUM($I245:BH245)&lt;&gt;1),1/$F245,0),0)</f>
        <v>0</v>
      </c>
      <c r="BJ245" s="8">
        <f>IFERROR(IF(AND($D245&lt;=BJ$6,SUM($I245:BI245)&lt;&gt;1),1/$F245,0),0)</f>
        <v>0</v>
      </c>
      <c r="BK245" s="8">
        <f>IFERROR(IF(AND($D245&lt;=BK$6,SUM($I245:BJ245)&lt;&gt;1),1/$F245,0),0)</f>
        <v>0</v>
      </c>
      <c r="BL245" s="8">
        <f>IFERROR(IF(AND($D245&lt;=BL$6,SUM($I245:BK245)&lt;&gt;1),1/$F245,0),0)</f>
        <v>0</v>
      </c>
      <c r="BM245" s="8">
        <f>IFERROR(IF(AND($D245&lt;=BM$6,SUM($I245:BL245)&lt;&gt;1),1/$F245,0),0)</f>
        <v>0</v>
      </c>
      <c r="BN245" s="8">
        <f>IFERROR(IF(AND($D245&lt;=BN$6,SUM($I245:BM245)&lt;&gt;1),1/$F245,0),0)</f>
        <v>0</v>
      </c>
      <c r="BO245" s="8">
        <f>IFERROR(IF(AND($D245&lt;=BO$6,SUM($I245:BN245)&lt;&gt;1),1/$F245,0),0)</f>
        <v>0</v>
      </c>
      <c r="BP245" s="8">
        <f>IFERROR(IF(AND($D245&lt;=BP$6,SUM($I245:BO245)&lt;&gt;1),1/$F245,0),0)</f>
        <v>0</v>
      </c>
      <c r="BQ245" s="8">
        <f>IFERROR(IF(AND($D245&lt;=BQ$6,SUM($I245:BP245)&lt;&gt;1),1/$F245,0),0)</f>
        <v>0</v>
      </c>
      <c r="BR245" s="8">
        <f>IFERROR(IF(AND($D245&lt;=BR$6,SUM($I245:BQ245)&lt;&gt;1),1/$F245,0),0)</f>
        <v>0</v>
      </c>
      <c r="BS245" s="8">
        <f>IFERROR(IF(AND($D245&lt;=BS$6,SUM($I245:BR245)&lt;&gt;1),1/$F245,0),0)</f>
        <v>0</v>
      </c>
      <c r="BT245" s="8">
        <f>IFERROR(IF(AND($D245&lt;=BT$6,SUM($I245:BS245)&lt;&gt;1),1/$F245,0),0)</f>
        <v>0</v>
      </c>
      <c r="BU245" s="8">
        <f>IFERROR(IF(AND($D245&lt;=BU$6,SUM($I245:BT245)&lt;&gt;1),1/$F245,0),0)</f>
        <v>0</v>
      </c>
    </row>
    <row r="246" spans="1:73">
      <c r="A246" s="20"/>
      <c r="B246" s="43"/>
      <c r="C246" s="39"/>
      <c r="D246" s="17"/>
      <c r="E246" s="35"/>
      <c r="F246" s="20"/>
      <c r="G246" s="5"/>
      <c r="H246" s="6"/>
      <c r="I246" s="2" t="s">
        <v>8</v>
      </c>
      <c r="J246" s="9">
        <f t="shared" ref="J246:Y246" si="598">J245*$C245</f>
        <v>0</v>
      </c>
      <c r="K246" s="10">
        <f t="shared" si="598"/>
        <v>0</v>
      </c>
      <c r="L246" s="10">
        <f t="shared" si="598"/>
        <v>0</v>
      </c>
      <c r="M246" s="10">
        <f t="shared" si="598"/>
        <v>0</v>
      </c>
      <c r="N246" s="10">
        <f t="shared" si="598"/>
        <v>0</v>
      </c>
      <c r="O246" s="10">
        <f t="shared" si="598"/>
        <v>0</v>
      </c>
      <c r="P246" s="10">
        <f t="shared" si="598"/>
        <v>0</v>
      </c>
      <c r="Q246" s="10">
        <f t="shared" si="598"/>
        <v>0</v>
      </c>
      <c r="R246" s="10">
        <f t="shared" si="598"/>
        <v>0</v>
      </c>
      <c r="S246" s="10">
        <f t="shared" si="598"/>
        <v>0</v>
      </c>
      <c r="T246" s="10">
        <f t="shared" si="598"/>
        <v>0</v>
      </c>
      <c r="U246" s="10">
        <f t="shared" si="598"/>
        <v>0</v>
      </c>
      <c r="V246" s="10">
        <f t="shared" si="598"/>
        <v>1382423.1775</v>
      </c>
      <c r="W246" s="10">
        <f t="shared" si="598"/>
        <v>1382423.1775</v>
      </c>
      <c r="X246" s="10">
        <f t="shared" si="598"/>
        <v>1382423.1775</v>
      </c>
      <c r="Y246" s="10">
        <f t="shared" si="598"/>
        <v>1382423.1775</v>
      </c>
      <c r="Z246" s="10">
        <f t="shared" ref="Z246:BK246" si="599">Z245*$C245</f>
        <v>0</v>
      </c>
      <c r="AA246" s="10">
        <f t="shared" si="599"/>
        <v>0</v>
      </c>
      <c r="AB246" s="10">
        <f t="shared" si="599"/>
        <v>0</v>
      </c>
      <c r="AC246" s="10">
        <f t="shared" si="599"/>
        <v>0</v>
      </c>
      <c r="AD246" s="10">
        <f t="shared" si="599"/>
        <v>0</v>
      </c>
      <c r="AE246" s="10">
        <f t="shared" si="599"/>
        <v>0</v>
      </c>
      <c r="AF246" s="10">
        <f t="shared" si="599"/>
        <v>0</v>
      </c>
      <c r="AG246" s="10">
        <f t="shared" si="599"/>
        <v>0</v>
      </c>
      <c r="AH246" s="10">
        <f t="shared" si="599"/>
        <v>0</v>
      </c>
      <c r="AI246" s="10">
        <f t="shared" si="599"/>
        <v>0</v>
      </c>
      <c r="AJ246" s="10">
        <f t="shared" si="599"/>
        <v>0</v>
      </c>
      <c r="AK246" s="10">
        <f t="shared" si="599"/>
        <v>0</v>
      </c>
      <c r="AL246" s="10">
        <f t="shared" si="599"/>
        <v>0</v>
      </c>
      <c r="AM246" s="10">
        <f t="shared" si="599"/>
        <v>0</v>
      </c>
      <c r="AN246" s="10">
        <f t="shared" si="599"/>
        <v>0</v>
      </c>
      <c r="AO246" s="10">
        <f t="shared" si="599"/>
        <v>0</v>
      </c>
      <c r="AP246" s="10">
        <f t="shared" si="599"/>
        <v>0</v>
      </c>
      <c r="AQ246" s="10">
        <f t="shared" si="599"/>
        <v>0</v>
      </c>
      <c r="AR246" s="10">
        <f t="shared" si="599"/>
        <v>0</v>
      </c>
      <c r="AS246" s="10">
        <f t="shared" si="599"/>
        <v>0</v>
      </c>
      <c r="AT246" s="10">
        <f t="shared" si="599"/>
        <v>0</v>
      </c>
      <c r="AU246" s="10">
        <f t="shared" si="599"/>
        <v>0</v>
      </c>
      <c r="AV246" s="10">
        <f t="shared" si="599"/>
        <v>0</v>
      </c>
      <c r="AW246" s="10">
        <f t="shared" si="599"/>
        <v>0</v>
      </c>
      <c r="AX246" s="10">
        <f t="shared" si="599"/>
        <v>0</v>
      </c>
      <c r="AY246" s="10">
        <f t="shared" si="599"/>
        <v>0</v>
      </c>
      <c r="AZ246" s="10">
        <f t="shared" si="599"/>
        <v>0</v>
      </c>
      <c r="BA246" s="10">
        <f t="shared" si="599"/>
        <v>0</v>
      </c>
      <c r="BB246" s="10">
        <f t="shared" si="599"/>
        <v>0</v>
      </c>
      <c r="BC246" s="10">
        <f t="shared" si="599"/>
        <v>0</v>
      </c>
      <c r="BD246" s="10">
        <f t="shared" si="599"/>
        <v>0</v>
      </c>
      <c r="BE246" s="10">
        <f t="shared" si="599"/>
        <v>0</v>
      </c>
      <c r="BF246" s="10">
        <f t="shared" si="599"/>
        <v>0</v>
      </c>
      <c r="BG246" s="10">
        <f t="shared" si="599"/>
        <v>0</v>
      </c>
      <c r="BH246" s="10">
        <f t="shared" si="599"/>
        <v>0</v>
      </c>
      <c r="BI246" s="10">
        <f t="shared" si="599"/>
        <v>0</v>
      </c>
      <c r="BJ246" s="10">
        <f t="shared" si="599"/>
        <v>0</v>
      </c>
      <c r="BK246" s="10">
        <f t="shared" si="599"/>
        <v>0</v>
      </c>
      <c r="BL246" s="10">
        <f t="shared" ref="BL246:BU246" si="600">BL245*$C245</f>
        <v>0</v>
      </c>
      <c r="BM246" s="10">
        <f t="shared" si="600"/>
        <v>0</v>
      </c>
      <c r="BN246" s="10">
        <f t="shared" si="600"/>
        <v>0</v>
      </c>
      <c r="BO246" s="10">
        <f t="shared" si="600"/>
        <v>0</v>
      </c>
      <c r="BP246" s="10">
        <f t="shared" si="600"/>
        <v>0</v>
      </c>
      <c r="BQ246" s="10">
        <f t="shared" si="600"/>
        <v>0</v>
      </c>
      <c r="BR246" s="10">
        <f t="shared" si="600"/>
        <v>0</v>
      </c>
      <c r="BS246" s="10">
        <f t="shared" si="600"/>
        <v>0</v>
      </c>
      <c r="BT246" s="10">
        <f t="shared" si="600"/>
        <v>0</v>
      </c>
      <c r="BU246" s="10">
        <f t="shared" si="600"/>
        <v>0</v>
      </c>
    </row>
    <row r="247" spans="1:73">
      <c r="A247" s="19" t="s">
        <v>230</v>
      </c>
      <c r="B247" s="42" t="s">
        <v>231</v>
      </c>
      <c r="C247" s="38"/>
      <c r="D247" s="16">
        <f>EDATE(D$7,E247)</f>
        <v>45901</v>
      </c>
      <c r="E247" s="34">
        <v>24</v>
      </c>
      <c r="F247" s="19">
        <v>26</v>
      </c>
      <c r="G247" s="3">
        <f t="shared" ref="G247" si="601">IF(F247&lt;&gt;"",H247-D247,"")</f>
        <v>820</v>
      </c>
      <c r="H247" s="4">
        <f t="shared" ref="H247" si="602">IFERROR(EOMONTH(D247,F247),"")</f>
        <v>46721</v>
      </c>
      <c r="I247" s="1" t="s">
        <v>7</v>
      </c>
      <c r="J247" s="7">
        <v>0</v>
      </c>
      <c r="K247" s="8">
        <f>IFERROR(IF(AND($D247&lt;=K$6,SUM($I247:J247)&lt;&gt;1),1/$F247,0),0)</f>
        <v>0</v>
      </c>
      <c r="L247" s="8">
        <f>IFERROR(IF(AND($D247&lt;=L$6,SUM($I247:K247)&lt;&gt;1),1/$F247,0),0)</f>
        <v>0</v>
      </c>
      <c r="M247" s="8">
        <f>IFERROR(IF(AND($D247&lt;=M$6,SUM($I247:L247)&lt;&gt;1),1/$F247,0),0)</f>
        <v>0</v>
      </c>
      <c r="N247" s="8">
        <f>IFERROR(IF(AND($D247&lt;=N$6,SUM($I247:M247)&lt;&gt;1),1/$F247,0),0)</f>
        <v>0</v>
      </c>
      <c r="O247" s="8">
        <f>IFERROR(IF(AND($D247&lt;=O$6,SUM($I247:N247)&lt;&gt;1),1/$F247,0),0)</f>
        <v>0</v>
      </c>
      <c r="P247" s="8">
        <f>IFERROR(IF(AND($D247&lt;=P$6,SUM($I247:O247)&lt;&gt;1),1/$F247,0),0)</f>
        <v>0</v>
      </c>
      <c r="Q247" s="8">
        <f>IFERROR(IF(AND($D247&lt;=Q$6,SUM($I247:P247)&lt;&gt;1),1/$F247,0),0)</f>
        <v>0</v>
      </c>
      <c r="R247" s="8">
        <f>IFERROR(IF(AND($D247&lt;=R$6,SUM($I247:Q247)&lt;&gt;1),1/$F247,0),0)</f>
        <v>0</v>
      </c>
      <c r="S247" s="8">
        <f>IFERROR(IF(AND($D247&lt;=S$6,SUM($I247:R247)&lt;&gt;1),1/$F247,0),0)</f>
        <v>0</v>
      </c>
      <c r="T247" s="8">
        <f>IFERROR(IF(AND($D247&lt;=T$6,SUM($I247:S247)&lt;&gt;1),1/$F247,0),0)</f>
        <v>0</v>
      </c>
      <c r="U247" s="8">
        <f>IFERROR(IF(AND($D247&lt;=U$6,SUM($I247:T247)&lt;&gt;1),1/$F247,0),0)</f>
        <v>0</v>
      </c>
      <c r="V247" s="8">
        <f>IFERROR(IF(AND($D247&lt;=V$6,SUM($I247:U247)&lt;&gt;1),1/$F247,0),0)</f>
        <v>0</v>
      </c>
      <c r="W247" s="8">
        <f>IFERROR(IF(AND($D247&lt;=W$6,SUM($I247:V247)&lt;&gt;1),1/$F247,0),0)</f>
        <v>0</v>
      </c>
      <c r="X247" s="8">
        <f>IFERROR(IF(AND($D247&lt;=X$6,SUM($I247:W247)&lt;&gt;1),1/$F247,0),0)</f>
        <v>0</v>
      </c>
      <c r="Y247" s="8">
        <f>IFERROR(IF(AND($D247&lt;=Y$6,SUM($I247:X247)&lt;&gt;1),1/$F247,0),0)</f>
        <v>0</v>
      </c>
      <c r="Z247" s="8">
        <f>IFERROR(IF(AND($D247&lt;=Z$6,SUM($I247:Y247)&lt;&gt;1),1/$F247,0),0)</f>
        <v>0</v>
      </c>
      <c r="AA247" s="8">
        <f>IFERROR(IF(AND($D247&lt;=AA$6,SUM($I247:Z247)&lt;&gt;1),1/$F247,0),0)</f>
        <v>0</v>
      </c>
      <c r="AB247" s="8">
        <f>IFERROR(IF(AND($D247&lt;=AB$6,SUM($I247:AA247)&lt;&gt;1),1/$F247,0),0)</f>
        <v>0</v>
      </c>
      <c r="AC247" s="8">
        <f>IFERROR(IF(AND($D247&lt;=AC$6,SUM($I247:AB247)&lt;&gt;1),1/$F247,0),0)</f>
        <v>0</v>
      </c>
      <c r="AD247" s="8">
        <f>IFERROR(IF(AND($D247&lt;=AD$6,SUM($I247:AC247)&lt;&gt;1),1/$F247,0),0)</f>
        <v>0</v>
      </c>
      <c r="AE247" s="8">
        <f>IFERROR(IF(AND($D247&lt;=AE$6,SUM($I247:AD247)&lt;&gt;1),1/$F247,0),0)</f>
        <v>0</v>
      </c>
      <c r="AF247" s="8">
        <f>IFERROR(IF(AND($D247&lt;=AF$6,SUM($I247:AE247)&lt;&gt;1),1/$F247,0),0)</f>
        <v>0</v>
      </c>
      <c r="AG247" s="8">
        <f>IFERROR(IF(AND($D247&lt;=AG$6,SUM($I247:AF247)&lt;&gt;1),1/$F247,0),0)</f>
        <v>0</v>
      </c>
      <c r="AH247" s="8">
        <f>IFERROR(IF(AND($D247&lt;=AH$6,SUM($I247:AG247)&lt;&gt;1),1/$F247,0),0)</f>
        <v>0</v>
      </c>
      <c r="AI247" s="8">
        <f>IFERROR(IF(AND($D247&lt;=AI$6,SUM($I247:AH247)&lt;&gt;1),1/$F247,0),0)</f>
        <v>3.8461538461538464E-2</v>
      </c>
      <c r="AJ247" s="8">
        <f>IFERROR(IF(AND($D247&lt;=AJ$6,SUM($I247:AI247)&lt;&gt;1),1/$F247,0),0)</f>
        <v>3.8461538461538464E-2</v>
      </c>
      <c r="AK247" s="8">
        <f>IFERROR(IF(AND($D247&lt;=AK$6,SUM($I247:AJ247)&lt;&gt;1),1/$F247,0),0)</f>
        <v>3.8461538461538464E-2</v>
      </c>
      <c r="AL247" s="8">
        <f>IFERROR(IF(AND($D247&lt;=AL$6,SUM($I247:AK247)&lt;&gt;1),1/$F247,0),0)</f>
        <v>3.8461538461538464E-2</v>
      </c>
      <c r="AM247" s="8">
        <f>IFERROR(IF(AND($D247&lt;=AM$6,SUM($I247:AL247)&lt;&gt;1),1/$F247,0),0)</f>
        <v>3.8461538461538464E-2</v>
      </c>
      <c r="AN247" s="8">
        <f>IFERROR(IF(AND($D247&lt;=AN$6,SUM($I247:AM247)&lt;&gt;1),1/$F247,0),0)</f>
        <v>3.8461538461538464E-2</v>
      </c>
      <c r="AO247" s="8">
        <f>IFERROR(IF(AND($D247&lt;=AO$6,SUM($I247:AN247)&lt;&gt;1),1/$F247,0),0)</f>
        <v>3.8461538461538464E-2</v>
      </c>
      <c r="AP247" s="8">
        <f>IFERROR(IF(AND($D247&lt;=AP$6,SUM($I247:AO247)&lt;&gt;1),1/$F247,0),0)</f>
        <v>3.8461538461538464E-2</v>
      </c>
      <c r="AQ247" s="8">
        <f>IFERROR(IF(AND($D247&lt;=AQ$6,SUM($I247:AP247)&lt;&gt;1),1/$F247,0),0)</f>
        <v>3.8461538461538464E-2</v>
      </c>
      <c r="AR247" s="8">
        <f>IFERROR(IF(AND($D247&lt;=AR$6,SUM($I247:AQ247)&lt;&gt;1),1/$F247,0),0)</f>
        <v>3.8461538461538464E-2</v>
      </c>
      <c r="AS247" s="8">
        <f>IFERROR(IF(AND($D247&lt;=AS$6,SUM($I247:AR247)&lt;&gt;1),1/$F247,0),0)</f>
        <v>3.8461538461538464E-2</v>
      </c>
      <c r="AT247" s="8">
        <f>IFERROR(IF(AND($D247&lt;=AT$6,SUM($I247:AS247)&lt;&gt;1),1/$F247,0),0)</f>
        <v>3.8461538461538464E-2</v>
      </c>
      <c r="AU247" s="8">
        <f>IFERROR(IF(AND($D247&lt;=AU$6,SUM($I247:AT247)&lt;&gt;1),1/$F247,0),0)</f>
        <v>3.8461538461538464E-2</v>
      </c>
      <c r="AV247" s="8">
        <f>IFERROR(IF(AND($D247&lt;=AV$6,SUM($I247:AU247)&lt;&gt;1),1/$F247,0),0)</f>
        <v>3.8461538461538464E-2</v>
      </c>
      <c r="AW247" s="8">
        <f>IFERROR(IF(AND($D247&lt;=AW$6,SUM($I247:AV247)&lt;&gt;1),1/$F247,0),0)</f>
        <v>3.8461538461538464E-2</v>
      </c>
      <c r="AX247" s="8">
        <f>IFERROR(IF(AND($D247&lt;=AX$6,SUM($I247:AW247)&lt;&gt;1),1/$F247,0),0)</f>
        <v>3.8461538461538464E-2</v>
      </c>
      <c r="AY247" s="8">
        <f>IFERROR(IF(AND($D247&lt;=AY$6,SUM($I247:AX247)&lt;&gt;1),1/$F247,0),0)</f>
        <v>3.8461538461538464E-2</v>
      </c>
      <c r="AZ247" s="8">
        <f>IFERROR(IF(AND($D247&lt;=AZ$6,SUM($I247:AY247)&lt;&gt;1),1/$F247,0),0)</f>
        <v>3.8461538461538464E-2</v>
      </c>
      <c r="BA247" s="8">
        <f>IFERROR(IF(AND($D247&lt;=BA$6,SUM($I247:AZ247)&lt;&gt;1),1/$F247,0),0)</f>
        <v>3.8461538461538464E-2</v>
      </c>
      <c r="BB247" s="8">
        <f>IFERROR(IF(AND($D247&lt;=BB$6,SUM($I247:BA247)&lt;&gt;1),1/$F247,0),0)</f>
        <v>3.8461538461538464E-2</v>
      </c>
      <c r="BC247" s="8">
        <f>IFERROR(IF(AND($D247&lt;=BC$6,SUM($I247:BB247)&lt;&gt;1),1/$F247,0),0)</f>
        <v>3.8461538461538464E-2</v>
      </c>
      <c r="BD247" s="8">
        <f>IFERROR(IF(AND($D247&lt;=BD$6,SUM($I247:BC247)&lt;&gt;1),1/$F247,0),0)</f>
        <v>3.8461538461538464E-2</v>
      </c>
      <c r="BE247" s="8">
        <f>IFERROR(IF(AND($D247&lt;=BE$6,SUM($I247:BD247)&lt;&gt;1),1/$F247,0),0)</f>
        <v>3.8461538461538464E-2</v>
      </c>
      <c r="BF247" s="8">
        <f>IFERROR(IF(AND($D247&lt;=BF$6,SUM($I247:BE247)&lt;&gt;1),1/$F247,0),0)</f>
        <v>3.8461538461538464E-2</v>
      </c>
      <c r="BG247" s="8">
        <f>IFERROR(IF(AND($D247&lt;=BG$6,SUM($I247:BF247)&lt;&gt;1),1/$F247,0),0)</f>
        <v>3.8461538461538464E-2</v>
      </c>
      <c r="BH247" s="8">
        <f>IFERROR(IF(AND($D247&lt;=BH$6,SUM($I247:BG247)&lt;&gt;1),1/$F247,0),0)</f>
        <v>3.8461538461538464E-2</v>
      </c>
      <c r="BI247" s="8">
        <f>IFERROR(IF(AND($D247&lt;=BI$6,SUM($I247:BH247)&lt;&gt;1),1/$F247,0),0)</f>
        <v>0</v>
      </c>
      <c r="BJ247" s="8">
        <f>IFERROR(IF(AND($D247&lt;=BJ$6,SUM($I247:BI247)&lt;&gt;1),1/$F247,0),0)</f>
        <v>0</v>
      </c>
      <c r="BK247" s="8">
        <f>IFERROR(IF(AND($D247&lt;=BK$6,SUM($I247:BJ247)&lt;&gt;1),1/$F247,0),0)</f>
        <v>0</v>
      </c>
      <c r="BL247" s="8">
        <f>IFERROR(IF(AND($D247&lt;=BL$6,SUM($I247:BK247)&lt;&gt;1),1/$F247,0),0)</f>
        <v>0</v>
      </c>
      <c r="BM247" s="8">
        <f>IFERROR(IF(AND($D247&lt;=BM$6,SUM($I247:BL247)&lt;&gt;1),1/$F247,0),0)</f>
        <v>0</v>
      </c>
      <c r="BN247" s="8">
        <f>IFERROR(IF(AND($D247&lt;=BN$6,SUM($I247:BM247)&lt;&gt;1),1/$F247,0),0)</f>
        <v>0</v>
      </c>
      <c r="BO247" s="8">
        <f>IFERROR(IF(AND($D247&lt;=BO$6,SUM($I247:BN247)&lt;&gt;1),1/$F247,0),0)</f>
        <v>0</v>
      </c>
      <c r="BP247" s="8">
        <f>IFERROR(IF(AND($D247&lt;=BP$6,SUM($I247:BO247)&lt;&gt;1),1/$F247,0),0)</f>
        <v>0</v>
      </c>
      <c r="BQ247" s="8">
        <f>IFERROR(IF(AND($D247&lt;=BQ$6,SUM($I247:BP247)&lt;&gt;1),1/$F247,0),0)</f>
        <v>0</v>
      </c>
      <c r="BR247" s="8">
        <f>IFERROR(IF(AND($D247&lt;=BR$6,SUM($I247:BQ247)&lt;&gt;1),1/$F247,0),0)</f>
        <v>0</v>
      </c>
      <c r="BS247" s="8">
        <f>IFERROR(IF(AND($D247&lt;=BS$6,SUM($I247:BR247)&lt;&gt;1),1/$F247,0),0)</f>
        <v>0</v>
      </c>
      <c r="BT247" s="8">
        <f>IFERROR(IF(AND($D247&lt;=BT$6,SUM($I247:BS247)&lt;&gt;1),1/$F247,0),0)</f>
        <v>0</v>
      </c>
      <c r="BU247" s="8">
        <f>IFERROR(IF(AND($D247&lt;=BU$6,SUM($I247:BT247)&lt;&gt;1),1/$F247,0),0)</f>
        <v>0</v>
      </c>
    </row>
    <row r="248" spans="1:73">
      <c r="A248" s="19"/>
      <c r="B248" s="42"/>
      <c r="C248" s="38"/>
      <c r="D248" s="16"/>
      <c r="E248" s="34"/>
      <c r="F248" s="19"/>
      <c r="G248" s="5"/>
      <c r="H248" s="6"/>
      <c r="I248" s="2" t="s">
        <v>8</v>
      </c>
      <c r="J248" s="9">
        <f t="shared" ref="J248:Y248" si="603">J247*$C247</f>
        <v>0</v>
      </c>
      <c r="K248" s="10">
        <f t="shared" si="603"/>
        <v>0</v>
      </c>
      <c r="L248" s="10">
        <f t="shared" si="603"/>
        <v>0</v>
      </c>
      <c r="M248" s="10">
        <f t="shared" si="603"/>
        <v>0</v>
      </c>
      <c r="N248" s="10">
        <f t="shared" si="603"/>
        <v>0</v>
      </c>
      <c r="O248" s="10">
        <f t="shared" si="603"/>
        <v>0</v>
      </c>
      <c r="P248" s="10">
        <f t="shared" si="603"/>
        <v>0</v>
      </c>
      <c r="Q248" s="10">
        <f t="shared" si="603"/>
        <v>0</v>
      </c>
      <c r="R248" s="10">
        <f t="shared" si="603"/>
        <v>0</v>
      </c>
      <c r="S248" s="10">
        <f t="shared" si="603"/>
        <v>0</v>
      </c>
      <c r="T248" s="10">
        <f t="shared" si="603"/>
        <v>0</v>
      </c>
      <c r="U248" s="10">
        <f t="shared" si="603"/>
        <v>0</v>
      </c>
      <c r="V248" s="10">
        <f t="shared" si="603"/>
        <v>0</v>
      </c>
      <c r="W248" s="10">
        <f t="shared" si="603"/>
        <v>0</v>
      </c>
      <c r="X248" s="10">
        <f t="shared" si="603"/>
        <v>0</v>
      </c>
      <c r="Y248" s="10">
        <f t="shared" si="603"/>
        <v>0</v>
      </c>
      <c r="Z248" s="10">
        <f t="shared" ref="Z248:BK248" si="604">Z247*$C247</f>
        <v>0</v>
      </c>
      <c r="AA248" s="10">
        <f t="shared" si="604"/>
        <v>0</v>
      </c>
      <c r="AB248" s="10">
        <f t="shared" si="604"/>
        <v>0</v>
      </c>
      <c r="AC248" s="10">
        <f t="shared" si="604"/>
        <v>0</v>
      </c>
      <c r="AD248" s="10">
        <f t="shared" si="604"/>
        <v>0</v>
      </c>
      <c r="AE248" s="10">
        <f t="shared" si="604"/>
        <v>0</v>
      </c>
      <c r="AF248" s="10">
        <f t="shared" si="604"/>
        <v>0</v>
      </c>
      <c r="AG248" s="10">
        <f t="shared" si="604"/>
        <v>0</v>
      </c>
      <c r="AH248" s="10">
        <f t="shared" si="604"/>
        <v>0</v>
      </c>
      <c r="AI248" s="10">
        <f t="shared" si="604"/>
        <v>0</v>
      </c>
      <c r="AJ248" s="10">
        <f t="shared" si="604"/>
        <v>0</v>
      </c>
      <c r="AK248" s="10">
        <f t="shared" si="604"/>
        <v>0</v>
      </c>
      <c r="AL248" s="10">
        <f t="shared" si="604"/>
        <v>0</v>
      </c>
      <c r="AM248" s="10">
        <f t="shared" si="604"/>
        <v>0</v>
      </c>
      <c r="AN248" s="10">
        <f t="shared" si="604"/>
        <v>0</v>
      </c>
      <c r="AO248" s="10">
        <f t="shared" si="604"/>
        <v>0</v>
      </c>
      <c r="AP248" s="10">
        <f t="shared" si="604"/>
        <v>0</v>
      </c>
      <c r="AQ248" s="10">
        <f t="shared" si="604"/>
        <v>0</v>
      </c>
      <c r="AR248" s="10">
        <f t="shared" si="604"/>
        <v>0</v>
      </c>
      <c r="AS248" s="10">
        <f t="shared" si="604"/>
        <v>0</v>
      </c>
      <c r="AT248" s="10">
        <f t="shared" si="604"/>
        <v>0</v>
      </c>
      <c r="AU248" s="10">
        <f t="shared" si="604"/>
        <v>0</v>
      </c>
      <c r="AV248" s="10">
        <f t="shared" si="604"/>
        <v>0</v>
      </c>
      <c r="AW248" s="10">
        <f t="shared" si="604"/>
        <v>0</v>
      </c>
      <c r="AX248" s="10">
        <f t="shared" si="604"/>
        <v>0</v>
      </c>
      <c r="AY248" s="10">
        <f t="shared" si="604"/>
        <v>0</v>
      </c>
      <c r="AZ248" s="10">
        <f t="shared" si="604"/>
        <v>0</v>
      </c>
      <c r="BA248" s="10">
        <f t="shared" si="604"/>
        <v>0</v>
      </c>
      <c r="BB248" s="10">
        <f t="shared" si="604"/>
        <v>0</v>
      </c>
      <c r="BC248" s="10">
        <f t="shared" si="604"/>
        <v>0</v>
      </c>
      <c r="BD248" s="10">
        <f t="shared" si="604"/>
        <v>0</v>
      </c>
      <c r="BE248" s="10">
        <f t="shared" si="604"/>
        <v>0</v>
      </c>
      <c r="BF248" s="10">
        <f t="shared" si="604"/>
        <v>0</v>
      </c>
      <c r="BG248" s="10">
        <f t="shared" si="604"/>
        <v>0</v>
      </c>
      <c r="BH248" s="10">
        <f t="shared" si="604"/>
        <v>0</v>
      </c>
      <c r="BI248" s="10">
        <f t="shared" si="604"/>
        <v>0</v>
      </c>
      <c r="BJ248" s="10">
        <f t="shared" si="604"/>
        <v>0</v>
      </c>
      <c r="BK248" s="10">
        <f t="shared" si="604"/>
        <v>0</v>
      </c>
      <c r="BL248" s="10">
        <f t="shared" ref="BL248:BU248" si="605">BL247*$C247</f>
        <v>0</v>
      </c>
      <c r="BM248" s="10">
        <f t="shared" si="605"/>
        <v>0</v>
      </c>
      <c r="BN248" s="10">
        <f t="shared" si="605"/>
        <v>0</v>
      </c>
      <c r="BO248" s="10">
        <f t="shared" si="605"/>
        <v>0</v>
      </c>
      <c r="BP248" s="10">
        <f t="shared" si="605"/>
        <v>0</v>
      </c>
      <c r="BQ248" s="10">
        <f t="shared" si="605"/>
        <v>0</v>
      </c>
      <c r="BR248" s="10">
        <f t="shared" si="605"/>
        <v>0</v>
      </c>
      <c r="BS248" s="10">
        <f t="shared" si="605"/>
        <v>0</v>
      </c>
      <c r="BT248" s="10">
        <f t="shared" si="605"/>
        <v>0</v>
      </c>
      <c r="BU248" s="10">
        <f t="shared" si="605"/>
        <v>0</v>
      </c>
    </row>
    <row r="249" spans="1:73">
      <c r="A249" s="20" t="s">
        <v>232</v>
      </c>
      <c r="B249" s="43" t="s">
        <v>233</v>
      </c>
      <c r="C249" s="39">
        <f>VLOOKUP(A249,'Resumo Eventograma'!A:E,5,FALSE)</f>
        <v>1029622.34</v>
      </c>
      <c r="D249" s="17">
        <f>EDATE(D$7,E249)</f>
        <v>45901</v>
      </c>
      <c r="E249" s="35">
        <v>24</v>
      </c>
      <c r="F249" s="20">
        <v>24</v>
      </c>
      <c r="G249" s="3">
        <f t="shared" ref="G249" si="606">IF(F249&lt;&gt;"",H249-D249,"")</f>
        <v>759</v>
      </c>
      <c r="H249" s="4">
        <f t="shared" ref="H249" si="607">IFERROR(EOMONTH(D249,F249),"")</f>
        <v>46660</v>
      </c>
      <c r="I249" s="1" t="s">
        <v>7</v>
      </c>
      <c r="J249" s="7">
        <v>0</v>
      </c>
      <c r="K249" s="8">
        <f>IFERROR(IF(AND($D249&lt;=K$6,SUM($I249:J249)&lt;&gt;1),1/$F249,0),0)</f>
        <v>0</v>
      </c>
      <c r="L249" s="8">
        <f>IFERROR(IF(AND($D249&lt;=L$6,SUM($I249:K249)&lt;&gt;1),1/$F249,0),0)</f>
        <v>0</v>
      </c>
      <c r="M249" s="8">
        <f>IFERROR(IF(AND($D249&lt;=M$6,SUM($I249:L249)&lt;&gt;1),1/$F249,0),0)</f>
        <v>0</v>
      </c>
      <c r="N249" s="8">
        <f>IFERROR(IF(AND($D249&lt;=N$6,SUM($I249:M249)&lt;&gt;1),1/$F249,0),0)</f>
        <v>0</v>
      </c>
      <c r="O249" s="8">
        <f>IFERROR(IF(AND($D249&lt;=O$6,SUM($I249:N249)&lt;&gt;1),1/$F249,0),0)</f>
        <v>0</v>
      </c>
      <c r="P249" s="8">
        <f>IFERROR(IF(AND($D249&lt;=P$6,SUM($I249:O249)&lt;&gt;1),1/$F249,0),0)</f>
        <v>0</v>
      </c>
      <c r="Q249" s="8">
        <f>IFERROR(IF(AND($D249&lt;=Q$6,SUM($I249:P249)&lt;&gt;1),1/$F249,0),0)</f>
        <v>0</v>
      </c>
      <c r="R249" s="8">
        <f>IFERROR(IF(AND($D249&lt;=R$6,SUM($I249:Q249)&lt;&gt;1),1/$F249,0),0)</f>
        <v>0</v>
      </c>
      <c r="S249" s="8">
        <f>IFERROR(IF(AND($D249&lt;=S$6,SUM($I249:R249)&lt;&gt;1),1/$F249,0),0)</f>
        <v>0</v>
      </c>
      <c r="T249" s="8">
        <f>IFERROR(IF(AND($D249&lt;=T$6,SUM($I249:S249)&lt;&gt;1),1/$F249,0),0)</f>
        <v>0</v>
      </c>
      <c r="U249" s="8">
        <f>IFERROR(IF(AND($D249&lt;=U$6,SUM($I249:T249)&lt;&gt;1),1/$F249,0),0)</f>
        <v>0</v>
      </c>
      <c r="V249" s="8">
        <f>IFERROR(IF(AND($D249&lt;=V$6,SUM($I249:U249)&lt;&gt;1),1/$F249,0),0)</f>
        <v>0</v>
      </c>
      <c r="W249" s="8">
        <f>IFERROR(IF(AND($D249&lt;=W$6,SUM($I249:V249)&lt;&gt;1),1/$F249,0),0)</f>
        <v>0</v>
      </c>
      <c r="X249" s="8">
        <f>IFERROR(IF(AND($D249&lt;=X$6,SUM($I249:W249)&lt;&gt;1),1/$F249,0),0)</f>
        <v>0</v>
      </c>
      <c r="Y249" s="8">
        <f>IFERROR(IF(AND($D249&lt;=Y$6,SUM($I249:X249)&lt;&gt;1),1/$F249,0),0)</f>
        <v>0</v>
      </c>
      <c r="Z249" s="8">
        <f>IFERROR(IF(AND($D249&lt;=Z$6,SUM($I249:Y249)&lt;&gt;1),1/$F249,0),0)</f>
        <v>0</v>
      </c>
      <c r="AA249" s="8">
        <f>IFERROR(IF(AND($D249&lt;=AA$6,SUM($I249:Z249)&lt;&gt;1),1/$F249,0),0)</f>
        <v>0</v>
      </c>
      <c r="AB249" s="8">
        <f>IFERROR(IF(AND($D249&lt;=AB$6,SUM($I249:AA249)&lt;&gt;1),1/$F249,0),0)</f>
        <v>0</v>
      </c>
      <c r="AC249" s="8">
        <f>IFERROR(IF(AND($D249&lt;=AC$6,SUM($I249:AB249)&lt;&gt;1),1/$F249,0),0)</f>
        <v>0</v>
      </c>
      <c r="AD249" s="8">
        <f>IFERROR(IF(AND($D249&lt;=AD$6,SUM($I249:AC249)&lt;&gt;1),1/$F249,0),0)</f>
        <v>0</v>
      </c>
      <c r="AE249" s="8">
        <f>IFERROR(IF(AND($D249&lt;=AE$6,SUM($I249:AD249)&lt;&gt;1),1/$F249,0),0)</f>
        <v>0</v>
      </c>
      <c r="AF249" s="8">
        <f>IFERROR(IF(AND($D249&lt;=AF$6,SUM($I249:AE249)&lt;&gt;1),1/$F249,0),0)</f>
        <v>0</v>
      </c>
      <c r="AG249" s="8">
        <f>IFERROR(IF(AND($D249&lt;=AG$6,SUM($I249:AF249)&lt;&gt;1),1/$F249,0),0)</f>
        <v>0</v>
      </c>
      <c r="AH249" s="8">
        <f>IFERROR(IF(AND($D249&lt;=AH$6,SUM($I249:AG249)&lt;&gt;1),1/$F249,0),0)</f>
        <v>0</v>
      </c>
      <c r="AI249" s="8">
        <f>IFERROR(IF(AND($D249&lt;=AI$6,SUM($I249:AH249)&lt;&gt;1),1/$F249,0),0)</f>
        <v>4.1666666666666664E-2</v>
      </c>
      <c r="AJ249" s="8">
        <f>IFERROR(IF(AND($D249&lt;=AJ$6,SUM($I249:AI249)&lt;&gt;1),1/$F249,0),0)</f>
        <v>4.1666666666666664E-2</v>
      </c>
      <c r="AK249" s="8">
        <f>IFERROR(IF(AND($D249&lt;=AK$6,SUM($I249:AJ249)&lt;&gt;1),1/$F249,0),0)</f>
        <v>4.1666666666666664E-2</v>
      </c>
      <c r="AL249" s="8">
        <f>IFERROR(IF(AND($D249&lt;=AL$6,SUM($I249:AK249)&lt;&gt;1),1/$F249,0),0)</f>
        <v>4.1666666666666664E-2</v>
      </c>
      <c r="AM249" s="8">
        <f>IFERROR(IF(AND($D249&lt;=AM$6,SUM($I249:AL249)&lt;&gt;1),1/$F249,0),0)</f>
        <v>4.1666666666666664E-2</v>
      </c>
      <c r="AN249" s="8">
        <f>IFERROR(IF(AND($D249&lt;=AN$6,SUM($I249:AM249)&lt;&gt;1),1/$F249,0),0)</f>
        <v>4.1666666666666664E-2</v>
      </c>
      <c r="AO249" s="8">
        <f>IFERROR(IF(AND($D249&lt;=AO$6,SUM($I249:AN249)&lt;&gt;1),1/$F249,0),0)</f>
        <v>4.1666666666666664E-2</v>
      </c>
      <c r="AP249" s="8">
        <f>IFERROR(IF(AND($D249&lt;=AP$6,SUM($I249:AO249)&lt;&gt;1),1/$F249,0),0)</f>
        <v>4.1666666666666664E-2</v>
      </c>
      <c r="AQ249" s="8">
        <f>IFERROR(IF(AND($D249&lt;=AQ$6,SUM($I249:AP249)&lt;&gt;1),1/$F249,0),0)</f>
        <v>4.1666666666666664E-2</v>
      </c>
      <c r="AR249" s="8">
        <f>IFERROR(IF(AND($D249&lt;=AR$6,SUM($I249:AQ249)&lt;&gt;1),1/$F249,0),0)</f>
        <v>4.1666666666666664E-2</v>
      </c>
      <c r="AS249" s="8">
        <f>IFERROR(IF(AND($D249&lt;=AS$6,SUM($I249:AR249)&lt;&gt;1),1/$F249,0),0)</f>
        <v>4.1666666666666664E-2</v>
      </c>
      <c r="AT249" s="8">
        <f>IFERROR(IF(AND($D249&lt;=AT$6,SUM($I249:AS249)&lt;&gt;1),1/$F249,0),0)</f>
        <v>4.1666666666666664E-2</v>
      </c>
      <c r="AU249" s="8">
        <f>IFERROR(IF(AND($D249&lt;=AU$6,SUM($I249:AT249)&lt;&gt;1),1/$F249,0),0)</f>
        <v>4.1666666666666664E-2</v>
      </c>
      <c r="AV249" s="8">
        <f>IFERROR(IF(AND($D249&lt;=AV$6,SUM($I249:AU249)&lt;&gt;1),1/$F249,0),0)</f>
        <v>4.1666666666666664E-2</v>
      </c>
      <c r="AW249" s="8">
        <f>IFERROR(IF(AND($D249&lt;=AW$6,SUM($I249:AV249)&lt;&gt;1),1/$F249,0),0)</f>
        <v>4.1666666666666664E-2</v>
      </c>
      <c r="AX249" s="8">
        <f>IFERROR(IF(AND($D249&lt;=AX$6,SUM($I249:AW249)&lt;&gt;1),1/$F249,0),0)</f>
        <v>4.1666666666666664E-2</v>
      </c>
      <c r="AY249" s="8">
        <f>IFERROR(IF(AND($D249&lt;=AY$6,SUM($I249:AX249)&lt;&gt;1),1/$F249,0),0)</f>
        <v>4.1666666666666664E-2</v>
      </c>
      <c r="AZ249" s="8">
        <f>IFERROR(IF(AND($D249&lt;=AZ$6,SUM($I249:AY249)&lt;&gt;1),1/$F249,0),0)</f>
        <v>4.1666666666666664E-2</v>
      </c>
      <c r="BA249" s="8">
        <f>IFERROR(IF(AND($D249&lt;=BA$6,SUM($I249:AZ249)&lt;&gt;1),1/$F249,0),0)</f>
        <v>4.1666666666666664E-2</v>
      </c>
      <c r="BB249" s="8">
        <f>IFERROR(IF(AND($D249&lt;=BB$6,SUM($I249:BA249)&lt;&gt;1),1/$F249,0),0)</f>
        <v>4.1666666666666664E-2</v>
      </c>
      <c r="BC249" s="8">
        <f>IFERROR(IF(AND($D249&lt;=BC$6,SUM($I249:BB249)&lt;&gt;1),1/$F249,0),0)</f>
        <v>4.1666666666666664E-2</v>
      </c>
      <c r="BD249" s="8">
        <f>IFERROR(IF(AND($D249&lt;=BD$6,SUM($I249:BC249)&lt;&gt;1),1/$F249,0),0)</f>
        <v>4.1666666666666664E-2</v>
      </c>
      <c r="BE249" s="8">
        <f>IFERROR(IF(AND($D249&lt;=BE$6,SUM($I249:BD249)&lt;&gt;1),1/$F249,0),0)</f>
        <v>4.1666666666666664E-2</v>
      </c>
      <c r="BF249" s="8">
        <f>IFERROR(IF(AND($D249&lt;=BF$6,SUM($I249:BE249)&lt;&gt;1),1/$F249,0),0)</f>
        <v>4.1666666666666664E-2</v>
      </c>
      <c r="BG249" s="8">
        <f>IFERROR(IF(AND($D249&lt;=BG$6,SUM($I249:BF249)&lt;&gt;1),1/$F249,0),0)</f>
        <v>0</v>
      </c>
      <c r="BH249" s="8">
        <f>IFERROR(IF(AND($D249&lt;=BH$6,SUM($I249:BG249)&lt;&gt;1),1/$F249,0),0)</f>
        <v>0</v>
      </c>
      <c r="BI249" s="8">
        <f>IFERROR(IF(AND($D249&lt;=BI$6,SUM($I249:BH249)&lt;&gt;1),1/$F249,0),0)</f>
        <v>0</v>
      </c>
      <c r="BJ249" s="8">
        <f>IFERROR(IF(AND($D249&lt;=BJ$6,SUM($I249:BI249)&lt;&gt;1),1/$F249,0),0)</f>
        <v>0</v>
      </c>
      <c r="BK249" s="8">
        <f>IFERROR(IF(AND($D249&lt;=BK$6,SUM($I249:BJ249)&lt;&gt;1),1/$F249,0),0)</f>
        <v>0</v>
      </c>
      <c r="BL249" s="8">
        <f>IFERROR(IF(AND($D249&lt;=BL$6,SUM($I249:BK249)&lt;&gt;1),1/$F249,0),0)</f>
        <v>0</v>
      </c>
      <c r="BM249" s="8">
        <f>IFERROR(IF(AND($D249&lt;=BM$6,SUM($I249:BL249)&lt;&gt;1),1/$F249,0),0)</f>
        <v>0</v>
      </c>
      <c r="BN249" s="8">
        <f>IFERROR(IF(AND($D249&lt;=BN$6,SUM($I249:BM249)&lt;&gt;1),1/$F249,0),0)</f>
        <v>0</v>
      </c>
      <c r="BO249" s="8">
        <f>IFERROR(IF(AND($D249&lt;=BO$6,SUM($I249:BN249)&lt;&gt;1),1/$F249,0),0)</f>
        <v>0</v>
      </c>
      <c r="BP249" s="8">
        <f>IFERROR(IF(AND($D249&lt;=BP$6,SUM($I249:BO249)&lt;&gt;1),1/$F249,0),0)</f>
        <v>0</v>
      </c>
      <c r="BQ249" s="8">
        <f>IFERROR(IF(AND($D249&lt;=BQ$6,SUM($I249:BP249)&lt;&gt;1),1/$F249,0),0)</f>
        <v>0</v>
      </c>
      <c r="BR249" s="8">
        <f>IFERROR(IF(AND($D249&lt;=BR$6,SUM($I249:BQ249)&lt;&gt;1),1/$F249,0),0)</f>
        <v>0</v>
      </c>
      <c r="BS249" s="8">
        <f>IFERROR(IF(AND($D249&lt;=BS$6,SUM($I249:BR249)&lt;&gt;1),1/$F249,0),0)</f>
        <v>0</v>
      </c>
      <c r="BT249" s="8">
        <f>IFERROR(IF(AND($D249&lt;=BT$6,SUM($I249:BS249)&lt;&gt;1),1/$F249,0),0)</f>
        <v>0</v>
      </c>
      <c r="BU249" s="8">
        <f>IFERROR(IF(AND($D249&lt;=BU$6,SUM($I249:BT249)&lt;&gt;1),1/$F249,0),0)</f>
        <v>0</v>
      </c>
    </row>
    <row r="250" spans="1:73">
      <c r="A250" s="20"/>
      <c r="B250" s="43"/>
      <c r="C250" s="39"/>
      <c r="D250" s="17"/>
      <c r="E250" s="35"/>
      <c r="F250" s="20"/>
      <c r="G250" s="5"/>
      <c r="H250" s="6"/>
      <c r="I250" s="2" t="s">
        <v>8</v>
      </c>
      <c r="J250" s="9">
        <f t="shared" ref="J250:Y250" si="608">J249*$C249</f>
        <v>0</v>
      </c>
      <c r="K250" s="10">
        <f t="shared" si="608"/>
        <v>0</v>
      </c>
      <c r="L250" s="10">
        <f t="shared" si="608"/>
        <v>0</v>
      </c>
      <c r="M250" s="10">
        <f t="shared" si="608"/>
        <v>0</v>
      </c>
      <c r="N250" s="10">
        <f t="shared" si="608"/>
        <v>0</v>
      </c>
      <c r="O250" s="10">
        <f t="shared" si="608"/>
        <v>0</v>
      </c>
      <c r="P250" s="10">
        <f t="shared" si="608"/>
        <v>0</v>
      </c>
      <c r="Q250" s="10">
        <f t="shared" si="608"/>
        <v>0</v>
      </c>
      <c r="R250" s="10">
        <f t="shared" si="608"/>
        <v>0</v>
      </c>
      <c r="S250" s="10">
        <f t="shared" si="608"/>
        <v>0</v>
      </c>
      <c r="T250" s="10">
        <f t="shared" si="608"/>
        <v>0</v>
      </c>
      <c r="U250" s="10">
        <f t="shared" si="608"/>
        <v>0</v>
      </c>
      <c r="V250" s="10">
        <f t="shared" si="608"/>
        <v>0</v>
      </c>
      <c r="W250" s="10">
        <f t="shared" si="608"/>
        <v>0</v>
      </c>
      <c r="X250" s="10">
        <f t="shared" si="608"/>
        <v>0</v>
      </c>
      <c r="Y250" s="10">
        <f t="shared" si="608"/>
        <v>0</v>
      </c>
      <c r="Z250" s="10">
        <f t="shared" ref="Z250:BK250" si="609">Z249*$C249</f>
        <v>0</v>
      </c>
      <c r="AA250" s="10">
        <f t="shared" si="609"/>
        <v>0</v>
      </c>
      <c r="AB250" s="10">
        <f t="shared" si="609"/>
        <v>0</v>
      </c>
      <c r="AC250" s="10">
        <f t="shared" si="609"/>
        <v>0</v>
      </c>
      <c r="AD250" s="10">
        <f t="shared" si="609"/>
        <v>0</v>
      </c>
      <c r="AE250" s="10">
        <f t="shared" si="609"/>
        <v>0</v>
      </c>
      <c r="AF250" s="10">
        <f t="shared" si="609"/>
        <v>0</v>
      </c>
      <c r="AG250" s="10">
        <f t="shared" si="609"/>
        <v>0</v>
      </c>
      <c r="AH250" s="10">
        <f t="shared" si="609"/>
        <v>0</v>
      </c>
      <c r="AI250" s="10">
        <f t="shared" si="609"/>
        <v>42900.930833333332</v>
      </c>
      <c r="AJ250" s="10">
        <f t="shared" si="609"/>
        <v>42900.930833333332</v>
      </c>
      <c r="AK250" s="10">
        <f t="shared" si="609"/>
        <v>42900.930833333332</v>
      </c>
      <c r="AL250" s="10">
        <f t="shared" si="609"/>
        <v>42900.930833333332</v>
      </c>
      <c r="AM250" s="10">
        <f t="shared" si="609"/>
        <v>42900.930833333332</v>
      </c>
      <c r="AN250" s="10">
        <f t="shared" si="609"/>
        <v>42900.930833333332</v>
      </c>
      <c r="AO250" s="10">
        <f t="shared" si="609"/>
        <v>42900.930833333332</v>
      </c>
      <c r="AP250" s="10">
        <f t="shared" si="609"/>
        <v>42900.930833333332</v>
      </c>
      <c r="AQ250" s="10">
        <f t="shared" si="609"/>
        <v>42900.930833333332</v>
      </c>
      <c r="AR250" s="10">
        <f t="shared" si="609"/>
        <v>42900.930833333332</v>
      </c>
      <c r="AS250" s="10">
        <f t="shared" si="609"/>
        <v>42900.930833333332</v>
      </c>
      <c r="AT250" s="10">
        <f t="shared" si="609"/>
        <v>42900.930833333332</v>
      </c>
      <c r="AU250" s="10">
        <f t="shared" si="609"/>
        <v>42900.930833333332</v>
      </c>
      <c r="AV250" s="10">
        <f t="shared" si="609"/>
        <v>42900.930833333332</v>
      </c>
      <c r="AW250" s="10">
        <f t="shared" si="609"/>
        <v>42900.930833333332</v>
      </c>
      <c r="AX250" s="10">
        <f t="shared" si="609"/>
        <v>42900.930833333332</v>
      </c>
      <c r="AY250" s="10">
        <f t="shared" si="609"/>
        <v>42900.930833333332</v>
      </c>
      <c r="AZ250" s="10">
        <f t="shared" si="609"/>
        <v>42900.930833333332</v>
      </c>
      <c r="BA250" s="10">
        <f t="shared" si="609"/>
        <v>42900.930833333332</v>
      </c>
      <c r="BB250" s="10">
        <f t="shared" si="609"/>
        <v>42900.930833333332</v>
      </c>
      <c r="BC250" s="10">
        <f t="shared" si="609"/>
        <v>42900.930833333332</v>
      </c>
      <c r="BD250" s="10">
        <f t="shared" si="609"/>
        <v>42900.930833333332</v>
      </c>
      <c r="BE250" s="10">
        <f t="shared" si="609"/>
        <v>42900.930833333332</v>
      </c>
      <c r="BF250" s="10">
        <f t="shared" si="609"/>
        <v>42900.930833333332</v>
      </c>
      <c r="BG250" s="10">
        <f t="shared" si="609"/>
        <v>0</v>
      </c>
      <c r="BH250" s="10">
        <f t="shared" si="609"/>
        <v>0</v>
      </c>
      <c r="BI250" s="10">
        <f t="shared" si="609"/>
        <v>0</v>
      </c>
      <c r="BJ250" s="10">
        <f t="shared" si="609"/>
        <v>0</v>
      </c>
      <c r="BK250" s="10">
        <f t="shared" si="609"/>
        <v>0</v>
      </c>
      <c r="BL250" s="10">
        <f t="shared" ref="BL250:BU250" si="610">BL249*$C249</f>
        <v>0</v>
      </c>
      <c r="BM250" s="10">
        <f t="shared" si="610"/>
        <v>0</v>
      </c>
      <c r="BN250" s="10">
        <f t="shared" si="610"/>
        <v>0</v>
      </c>
      <c r="BO250" s="10">
        <f t="shared" si="610"/>
        <v>0</v>
      </c>
      <c r="BP250" s="10">
        <f t="shared" si="610"/>
        <v>0</v>
      </c>
      <c r="BQ250" s="10">
        <f t="shared" si="610"/>
        <v>0</v>
      </c>
      <c r="BR250" s="10">
        <f t="shared" si="610"/>
        <v>0</v>
      </c>
      <c r="BS250" s="10">
        <f t="shared" si="610"/>
        <v>0</v>
      </c>
      <c r="BT250" s="10">
        <f t="shared" si="610"/>
        <v>0</v>
      </c>
      <c r="BU250" s="10">
        <f t="shared" si="610"/>
        <v>0</v>
      </c>
    </row>
    <row r="251" spans="1:73">
      <c r="A251" s="20" t="s">
        <v>234</v>
      </c>
      <c r="B251" s="43" t="s">
        <v>235</v>
      </c>
      <c r="C251" s="39">
        <f>VLOOKUP(A251,'Resumo Eventograma'!A:E,5,FALSE)</f>
        <v>106915.95</v>
      </c>
      <c r="D251" s="17">
        <f>EDATE(D$7,E251)</f>
        <v>46569</v>
      </c>
      <c r="E251" s="35">
        <v>46</v>
      </c>
      <c r="F251" s="20">
        <v>1</v>
      </c>
      <c r="G251" s="3">
        <f t="shared" ref="G251" si="611">IF(F251&lt;&gt;"",H251-D251,"")</f>
        <v>61</v>
      </c>
      <c r="H251" s="4">
        <f t="shared" ref="H251" si="612">IFERROR(EOMONTH(D251,F251),"")</f>
        <v>46630</v>
      </c>
      <c r="I251" s="1" t="s">
        <v>7</v>
      </c>
      <c r="J251" s="7">
        <v>0</v>
      </c>
      <c r="K251" s="8">
        <f>IFERROR(IF(AND($D251&lt;=K$6,SUM($I251:J251)&lt;&gt;1),1/$F251,0),0)</f>
        <v>0</v>
      </c>
      <c r="L251" s="8">
        <f>IFERROR(IF(AND($D251&lt;=L$6,SUM($I251:K251)&lt;&gt;1),1/$F251,0),0)</f>
        <v>0</v>
      </c>
      <c r="M251" s="8">
        <f>IFERROR(IF(AND($D251&lt;=M$6,SUM($I251:L251)&lt;&gt;1),1/$F251,0),0)</f>
        <v>0</v>
      </c>
      <c r="N251" s="8">
        <f>IFERROR(IF(AND($D251&lt;=N$6,SUM($I251:M251)&lt;&gt;1),1/$F251,0),0)</f>
        <v>0</v>
      </c>
      <c r="O251" s="8">
        <f>IFERROR(IF(AND($D251&lt;=O$6,SUM($I251:N251)&lt;&gt;1),1/$F251,0),0)</f>
        <v>0</v>
      </c>
      <c r="P251" s="8">
        <f>IFERROR(IF(AND($D251&lt;=P$6,SUM($I251:O251)&lt;&gt;1),1/$F251,0),0)</f>
        <v>0</v>
      </c>
      <c r="Q251" s="8">
        <f>IFERROR(IF(AND($D251&lt;=Q$6,SUM($I251:P251)&lt;&gt;1),1/$F251,0),0)</f>
        <v>0</v>
      </c>
      <c r="R251" s="8">
        <f>IFERROR(IF(AND($D251&lt;=R$6,SUM($I251:Q251)&lt;&gt;1),1/$F251,0),0)</f>
        <v>0</v>
      </c>
      <c r="S251" s="8">
        <f>IFERROR(IF(AND($D251&lt;=S$6,SUM($I251:R251)&lt;&gt;1),1/$F251,0),0)</f>
        <v>0</v>
      </c>
      <c r="T251" s="8">
        <f>IFERROR(IF(AND($D251&lt;=T$6,SUM($I251:S251)&lt;&gt;1),1/$F251,0),0)</f>
        <v>0</v>
      </c>
      <c r="U251" s="8">
        <f>IFERROR(IF(AND($D251&lt;=U$6,SUM($I251:T251)&lt;&gt;1),1/$F251,0),0)</f>
        <v>0</v>
      </c>
      <c r="V251" s="8">
        <f>IFERROR(IF(AND($D251&lt;=V$6,SUM($I251:U251)&lt;&gt;1),1/$F251,0),0)</f>
        <v>0</v>
      </c>
      <c r="W251" s="8">
        <f>IFERROR(IF(AND($D251&lt;=W$6,SUM($I251:V251)&lt;&gt;1),1/$F251,0),0)</f>
        <v>0</v>
      </c>
      <c r="X251" s="8">
        <f>IFERROR(IF(AND($D251&lt;=X$6,SUM($I251:W251)&lt;&gt;1),1/$F251,0),0)</f>
        <v>0</v>
      </c>
      <c r="Y251" s="8">
        <f>IFERROR(IF(AND($D251&lt;=Y$6,SUM($I251:X251)&lt;&gt;1),1/$F251,0),0)</f>
        <v>0</v>
      </c>
      <c r="Z251" s="8">
        <f>IFERROR(IF(AND($D251&lt;=Z$6,SUM($I251:Y251)&lt;&gt;1),1/$F251,0),0)</f>
        <v>0</v>
      </c>
      <c r="AA251" s="8">
        <f>IFERROR(IF(AND($D251&lt;=AA$6,SUM($I251:Z251)&lt;&gt;1),1/$F251,0),0)</f>
        <v>0</v>
      </c>
      <c r="AB251" s="8">
        <f>IFERROR(IF(AND($D251&lt;=AB$6,SUM($I251:AA251)&lt;&gt;1),1/$F251,0),0)</f>
        <v>0</v>
      </c>
      <c r="AC251" s="8">
        <f>IFERROR(IF(AND($D251&lt;=AC$6,SUM($I251:AB251)&lt;&gt;1),1/$F251,0),0)</f>
        <v>0</v>
      </c>
      <c r="AD251" s="8">
        <f>IFERROR(IF(AND($D251&lt;=AD$6,SUM($I251:AC251)&lt;&gt;1),1/$F251,0),0)</f>
        <v>0</v>
      </c>
      <c r="AE251" s="8">
        <f>IFERROR(IF(AND($D251&lt;=AE$6,SUM($I251:AD251)&lt;&gt;1),1/$F251,0),0)</f>
        <v>0</v>
      </c>
      <c r="AF251" s="8">
        <f>IFERROR(IF(AND($D251&lt;=AF$6,SUM($I251:AE251)&lt;&gt;1),1/$F251,0),0)</f>
        <v>0</v>
      </c>
      <c r="AG251" s="8">
        <f>IFERROR(IF(AND($D251&lt;=AG$6,SUM($I251:AF251)&lt;&gt;1),1/$F251,0),0)</f>
        <v>0</v>
      </c>
      <c r="AH251" s="8">
        <f>IFERROR(IF(AND($D251&lt;=AH$6,SUM($I251:AG251)&lt;&gt;1),1/$F251,0),0)</f>
        <v>0</v>
      </c>
      <c r="AI251" s="8">
        <f>IFERROR(IF(AND($D251&lt;=AI$6,SUM($I251:AH251)&lt;&gt;1),1/$F251,0),0)</f>
        <v>0</v>
      </c>
      <c r="AJ251" s="8">
        <f>IFERROR(IF(AND($D251&lt;=AJ$6,SUM($I251:AI251)&lt;&gt;1),1/$F251,0),0)</f>
        <v>0</v>
      </c>
      <c r="AK251" s="8">
        <f>IFERROR(IF(AND($D251&lt;=AK$6,SUM($I251:AJ251)&lt;&gt;1),1/$F251,0),0)</f>
        <v>0</v>
      </c>
      <c r="AL251" s="8">
        <f>IFERROR(IF(AND($D251&lt;=AL$6,SUM($I251:AK251)&lt;&gt;1),1/$F251,0),0)</f>
        <v>0</v>
      </c>
      <c r="AM251" s="8">
        <f>IFERROR(IF(AND($D251&lt;=AM$6,SUM($I251:AL251)&lt;&gt;1),1/$F251,0),0)</f>
        <v>0</v>
      </c>
      <c r="AN251" s="8">
        <f>IFERROR(IF(AND($D251&lt;=AN$6,SUM($I251:AM251)&lt;&gt;1),1/$F251,0),0)</f>
        <v>0</v>
      </c>
      <c r="AO251" s="8">
        <f>IFERROR(IF(AND($D251&lt;=AO$6,SUM($I251:AN251)&lt;&gt;1),1/$F251,0),0)</f>
        <v>0</v>
      </c>
      <c r="AP251" s="8">
        <f>IFERROR(IF(AND($D251&lt;=AP$6,SUM($I251:AO251)&lt;&gt;1),1/$F251,0),0)</f>
        <v>0</v>
      </c>
      <c r="AQ251" s="8">
        <f>IFERROR(IF(AND($D251&lt;=AQ$6,SUM($I251:AP251)&lt;&gt;1),1/$F251,0),0)</f>
        <v>0</v>
      </c>
      <c r="AR251" s="8">
        <f>IFERROR(IF(AND($D251&lt;=AR$6,SUM($I251:AQ251)&lt;&gt;1),1/$F251,0),0)</f>
        <v>0</v>
      </c>
      <c r="AS251" s="8">
        <f>IFERROR(IF(AND($D251&lt;=AS$6,SUM($I251:AR251)&lt;&gt;1),1/$F251,0),0)</f>
        <v>0</v>
      </c>
      <c r="AT251" s="8">
        <f>IFERROR(IF(AND($D251&lt;=AT$6,SUM($I251:AS251)&lt;&gt;1),1/$F251,0),0)</f>
        <v>0</v>
      </c>
      <c r="AU251" s="8">
        <f>IFERROR(IF(AND($D251&lt;=AU$6,SUM($I251:AT251)&lt;&gt;1),1/$F251,0),0)</f>
        <v>0</v>
      </c>
      <c r="AV251" s="8">
        <f>IFERROR(IF(AND($D251&lt;=AV$6,SUM($I251:AU251)&lt;&gt;1),1/$F251,0),0)</f>
        <v>0</v>
      </c>
      <c r="AW251" s="8">
        <f>IFERROR(IF(AND($D251&lt;=AW$6,SUM($I251:AV251)&lt;&gt;1),1/$F251,0),0)</f>
        <v>0</v>
      </c>
      <c r="AX251" s="8">
        <f>IFERROR(IF(AND($D251&lt;=AX$6,SUM($I251:AW251)&lt;&gt;1),1/$F251,0),0)</f>
        <v>0</v>
      </c>
      <c r="AY251" s="8">
        <f>IFERROR(IF(AND($D251&lt;=AY$6,SUM($I251:AX251)&lt;&gt;1),1/$F251,0),0)</f>
        <v>0</v>
      </c>
      <c r="AZ251" s="8">
        <f>IFERROR(IF(AND($D251&lt;=AZ$6,SUM($I251:AY251)&lt;&gt;1),1/$F251,0),0)</f>
        <v>0</v>
      </c>
      <c r="BA251" s="8">
        <f>IFERROR(IF(AND($D251&lt;=BA$6,SUM($I251:AZ251)&lt;&gt;1),1/$F251,0),0)</f>
        <v>0</v>
      </c>
      <c r="BB251" s="8">
        <f>IFERROR(IF(AND($D251&lt;=BB$6,SUM($I251:BA251)&lt;&gt;1),1/$F251,0),0)</f>
        <v>0</v>
      </c>
      <c r="BC251" s="8">
        <f>IFERROR(IF(AND($D251&lt;=BC$6,SUM($I251:BB251)&lt;&gt;1),1/$F251,0),0)</f>
        <v>0</v>
      </c>
      <c r="BD251" s="8">
        <f>IFERROR(IF(AND($D251&lt;=BD$6,SUM($I251:BC251)&lt;&gt;1),1/$F251,0),0)</f>
        <v>0</v>
      </c>
      <c r="BE251" s="8">
        <f>IFERROR(IF(AND($D251&lt;=BE$6,SUM($I251:BD251)&lt;&gt;1),1/$F251,0),0)</f>
        <v>1</v>
      </c>
      <c r="BF251" s="8">
        <f>IFERROR(IF(AND($D251&lt;=BF$6,SUM($I251:BE251)&lt;&gt;1),1/$F251,0),0)</f>
        <v>0</v>
      </c>
      <c r="BG251" s="8">
        <f>IFERROR(IF(AND($D251&lt;=BG$6,SUM($I251:BF251)&lt;&gt;1),1/$F251,0),0)</f>
        <v>0</v>
      </c>
      <c r="BH251" s="8">
        <f>IFERROR(IF(AND($D251&lt;=BH$6,SUM($I251:BG251)&lt;&gt;1),1/$F251,0),0)</f>
        <v>0</v>
      </c>
      <c r="BI251" s="8">
        <f>IFERROR(IF(AND($D251&lt;=BI$6,SUM($I251:BH251)&lt;&gt;1),1/$F251,0),0)</f>
        <v>0</v>
      </c>
      <c r="BJ251" s="8">
        <f>IFERROR(IF(AND($D251&lt;=BJ$6,SUM($I251:BI251)&lt;&gt;1),1/$F251,0),0)</f>
        <v>0</v>
      </c>
      <c r="BK251" s="8">
        <f>IFERROR(IF(AND($D251&lt;=BK$6,SUM($I251:BJ251)&lt;&gt;1),1/$F251,0),0)</f>
        <v>0</v>
      </c>
      <c r="BL251" s="8">
        <f>IFERROR(IF(AND($D251&lt;=BL$6,SUM($I251:BK251)&lt;&gt;1),1/$F251,0),0)</f>
        <v>0</v>
      </c>
      <c r="BM251" s="8">
        <f>IFERROR(IF(AND($D251&lt;=BM$6,SUM($I251:BL251)&lt;&gt;1),1/$F251,0),0)</f>
        <v>0</v>
      </c>
      <c r="BN251" s="8">
        <f>IFERROR(IF(AND($D251&lt;=BN$6,SUM($I251:BM251)&lt;&gt;1),1/$F251,0),0)</f>
        <v>0</v>
      </c>
      <c r="BO251" s="8">
        <f>IFERROR(IF(AND($D251&lt;=BO$6,SUM($I251:BN251)&lt;&gt;1),1/$F251,0),0)</f>
        <v>0</v>
      </c>
      <c r="BP251" s="8">
        <f>IFERROR(IF(AND($D251&lt;=BP$6,SUM($I251:BO251)&lt;&gt;1),1/$F251,0),0)</f>
        <v>0</v>
      </c>
      <c r="BQ251" s="8">
        <f>IFERROR(IF(AND($D251&lt;=BQ$6,SUM($I251:BP251)&lt;&gt;1),1/$F251,0),0)</f>
        <v>0</v>
      </c>
      <c r="BR251" s="8">
        <f>IFERROR(IF(AND($D251&lt;=BR$6,SUM($I251:BQ251)&lt;&gt;1),1/$F251,0),0)</f>
        <v>0</v>
      </c>
      <c r="BS251" s="8">
        <f>IFERROR(IF(AND($D251&lt;=BS$6,SUM($I251:BR251)&lt;&gt;1),1/$F251,0),0)</f>
        <v>0</v>
      </c>
      <c r="BT251" s="8">
        <f>IFERROR(IF(AND($D251&lt;=BT$6,SUM($I251:BS251)&lt;&gt;1),1/$F251,0),0)</f>
        <v>0</v>
      </c>
      <c r="BU251" s="8">
        <f>IFERROR(IF(AND($D251&lt;=BU$6,SUM($I251:BT251)&lt;&gt;1),1/$F251,0),0)</f>
        <v>0</v>
      </c>
    </row>
    <row r="252" spans="1:73">
      <c r="A252" s="20"/>
      <c r="B252" s="43"/>
      <c r="C252" s="39"/>
      <c r="D252" s="17"/>
      <c r="E252" s="35"/>
      <c r="F252" s="20"/>
      <c r="G252" s="5"/>
      <c r="H252" s="6"/>
      <c r="I252" s="2" t="s">
        <v>8</v>
      </c>
      <c r="J252" s="9">
        <f t="shared" ref="J252:Y252" si="613">J251*$C251</f>
        <v>0</v>
      </c>
      <c r="K252" s="10">
        <f t="shared" si="613"/>
        <v>0</v>
      </c>
      <c r="L252" s="10">
        <f t="shared" si="613"/>
        <v>0</v>
      </c>
      <c r="M252" s="10">
        <f t="shared" si="613"/>
        <v>0</v>
      </c>
      <c r="N252" s="10">
        <f t="shared" si="613"/>
        <v>0</v>
      </c>
      <c r="O252" s="10">
        <f t="shared" si="613"/>
        <v>0</v>
      </c>
      <c r="P252" s="10">
        <f t="shared" si="613"/>
        <v>0</v>
      </c>
      <c r="Q252" s="10">
        <f t="shared" si="613"/>
        <v>0</v>
      </c>
      <c r="R252" s="10">
        <f t="shared" si="613"/>
        <v>0</v>
      </c>
      <c r="S252" s="10">
        <f t="shared" si="613"/>
        <v>0</v>
      </c>
      <c r="T252" s="10">
        <f t="shared" si="613"/>
        <v>0</v>
      </c>
      <c r="U252" s="10">
        <f t="shared" si="613"/>
        <v>0</v>
      </c>
      <c r="V252" s="10">
        <f t="shared" si="613"/>
        <v>0</v>
      </c>
      <c r="W252" s="10">
        <f t="shared" si="613"/>
        <v>0</v>
      </c>
      <c r="X252" s="10">
        <f t="shared" si="613"/>
        <v>0</v>
      </c>
      <c r="Y252" s="10">
        <f t="shared" si="613"/>
        <v>0</v>
      </c>
      <c r="Z252" s="10">
        <f t="shared" ref="Z252:BK252" si="614">Z251*$C251</f>
        <v>0</v>
      </c>
      <c r="AA252" s="10">
        <f t="shared" si="614"/>
        <v>0</v>
      </c>
      <c r="AB252" s="10">
        <f t="shared" si="614"/>
        <v>0</v>
      </c>
      <c r="AC252" s="10">
        <f t="shared" si="614"/>
        <v>0</v>
      </c>
      <c r="AD252" s="10">
        <f t="shared" si="614"/>
        <v>0</v>
      </c>
      <c r="AE252" s="10">
        <f t="shared" si="614"/>
        <v>0</v>
      </c>
      <c r="AF252" s="10">
        <f t="shared" si="614"/>
        <v>0</v>
      </c>
      <c r="AG252" s="10">
        <f t="shared" si="614"/>
        <v>0</v>
      </c>
      <c r="AH252" s="10">
        <f t="shared" si="614"/>
        <v>0</v>
      </c>
      <c r="AI252" s="10">
        <f t="shared" si="614"/>
        <v>0</v>
      </c>
      <c r="AJ252" s="10">
        <f t="shared" si="614"/>
        <v>0</v>
      </c>
      <c r="AK252" s="10">
        <f t="shared" si="614"/>
        <v>0</v>
      </c>
      <c r="AL252" s="10">
        <f t="shared" si="614"/>
        <v>0</v>
      </c>
      <c r="AM252" s="10">
        <f t="shared" si="614"/>
        <v>0</v>
      </c>
      <c r="AN252" s="10">
        <f t="shared" si="614"/>
        <v>0</v>
      </c>
      <c r="AO252" s="10">
        <f t="shared" si="614"/>
        <v>0</v>
      </c>
      <c r="AP252" s="10">
        <f t="shared" si="614"/>
        <v>0</v>
      </c>
      <c r="AQ252" s="10">
        <f t="shared" si="614"/>
        <v>0</v>
      </c>
      <c r="AR252" s="10">
        <f t="shared" si="614"/>
        <v>0</v>
      </c>
      <c r="AS252" s="10">
        <f t="shared" si="614"/>
        <v>0</v>
      </c>
      <c r="AT252" s="10">
        <f t="shared" si="614"/>
        <v>0</v>
      </c>
      <c r="AU252" s="10">
        <f t="shared" si="614"/>
        <v>0</v>
      </c>
      <c r="AV252" s="10">
        <f t="shared" si="614"/>
        <v>0</v>
      </c>
      <c r="AW252" s="10">
        <f t="shared" si="614"/>
        <v>0</v>
      </c>
      <c r="AX252" s="10">
        <f t="shared" si="614"/>
        <v>0</v>
      </c>
      <c r="AY252" s="10">
        <f t="shared" si="614"/>
        <v>0</v>
      </c>
      <c r="AZ252" s="10">
        <f t="shared" si="614"/>
        <v>0</v>
      </c>
      <c r="BA252" s="10">
        <f t="shared" si="614"/>
        <v>0</v>
      </c>
      <c r="BB252" s="10">
        <f t="shared" si="614"/>
        <v>0</v>
      </c>
      <c r="BC252" s="10">
        <f t="shared" si="614"/>
        <v>0</v>
      </c>
      <c r="BD252" s="10">
        <f t="shared" si="614"/>
        <v>0</v>
      </c>
      <c r="BE252" s="10">
        <f t="shared" si="614"/>
        <v>106915.95</v>
      </c>
      <c r="BF252" s="10">
        <f t="shared" si="614"/>
        <v>0</v>
      </c>
      <c r="BG252" s="10">
        <f t="shared" si="614"/>
        <v>0</v>
      </c>
      <c r="BH252" s="10">
        <f t="shared" si="614"/>
        <v>0</v>
      </c>
      <c r="BI252" s="10">
        <f t="shared" si="614"/>
        <v>0</v>
      </c>
      <c r="BJ252" s="10">
        <f t="shared" si="614"/>
        <v>0</v>
      </c>
      <c r="BK252" s="10">
        <f t="shared" si="614"/>
        <v>0</v>
      </c>
      <c r="BL252" s="10">
        <f t="shared" ref="BL252:BU252" si="615">BL251*$C251</f>
        <v>0</v>
      </c>
      <c r="BM252" s="10">
        <f t="shared" si="615"/>
        <v>0</v>
      </c>
      <c r="BN252" s="10">
        <f t="shared" si="615"/>
        <v>0</v>
      </c>
      <c r="BO252" s="10">
        <f t="shared" si="615"/>
        <v>0</v>
      </c>
      <c r="BP252" s="10">
        <f t="shared" si="615"/>
        <v>0</v>
      </c>
      <c r="BQ252" s="10">
        <f t="shared" si="615"/>
        <v>0</v>
      </c>
      <c r="BR252" s="10">
        <f t="shared" si="615"/>
        <v>0</v>
      </c>
      <c r="BS252" s="10">
        <f t="shared" si="615"/>
        <v>0</v>
      </c>
      <c r="BT252" s="10">
        <f t="shared" si="615"/>
        <v>0</v>
      </c>
      <c r="BU252" s="10">
        <f t="shared" si="615"/>
        <v>0</v>
      </c>
    </row>
    <row r="253" spans="1:73">
      <c r="A253" s="20" t="s">
        <v>236</v>
      </c>
      <c r="B253" s="43" t="s">
        <v>237</v>
      </c>
      <c r="C253" s="39">
        <f>VLOOKUP(A253,'Resumo Eventograma'!A:E,5,FALSE)</f>
        <v>1192973.73</v>
      </c>
      <c r="D253" s="17">
        <f>EDATE(D$7,E253)</f>
        <v>45931</v>
      </c>
      <c r="E253" s="35">
        <v>25</v>
      </c>
      <c r="F253" s="20">
        <v>24</v>
      </c>
      <c r="G253" s="3">
        <f t="shared" ref="G253" si="616">IF(F253&lt;&gt;"",H253-D253,"")</f>
        <v>760</v>
      </c>
      <c r="H253" s="4">
        <f t="shared" ref="H253" si="617">IFERROR(EOMONTH(D253,F253),"")</f>
        <v>46691</v>
      </c>
      <c r="I253" s="1" t="s">
        <v>7</v>
      </c>
      <c r="J253" s="7">
        <v>0</v>
      </c>
      <c r="K253" s="8">
        <f>IFERROR(IF(AND($D253&lt;=K$6,SUM($I253:J253)&lt;&gt;1),1/$F253,0),0)</f>
        <v>0</v>
      </c>
      <c r="L253" s="8">
        <f>IFERROR(IF(AND($D253&lt;=L$6,SUM($I253:K253)&lt;&gt;1),1/$F253,0),0)</f>
        <v>0</v>
      </c>
      <c r="M253" s="8">
        <f>IFERROR(IF(AND($D253&lt;=M$6,SUM($I253:L253)&lt;&gt;1),1/$F253,0),0)</f>
        <v>0</v>
      </c>
      <c r="N253" s="8">
        <f>IFERROR(IF(AND($D253&lt;=N$6,SUM($I253:M253)&lt;&gt;1),1/$F253,0),0)</f>
        <v>0</v>
      </c>
      <c r="O253" s="8">
        <f>IFERROR(IF(AND($D253&lt;=O$6,SUM($I253:N253)&lt;&gt;1),1/$F253,0),0)</f>
        <v>0</v>
      </c>
      <c r="P253" s="8">
        <f>IFERROR(IF(AND($D253&lt;=P$6,SUM($I253:O253)&lt;&gt;1),1/$F253,0),0)</f>
        <v>0</v>
      </c>
      <c r="Q253" s="8">
        <f>IFERROR(IF(AND($D253&lt;=Q$6,SUM($I253:P253)&lt;&gt;1),1/$F253,0),0)</f>
        <v>0</v>
      </c>
      <c r="R253" s="8">
        <f>IFERROR(IF(AND($D253&lt;=R$6,SUM($I253:Q253)&lt;&gt;1),1/$F253,0),0)</f>
        <v>0</v>
      </c>
      <c r="S253" s="8">
        <f>IFERROR(IF(AND($D253&lt;=S$6,SUM($I253:R253)&lt;&gt;1),1/$F253,0),0)</f>
        <v>0</v>
      </c>
      <c r="T253" s="8">
        <f>IFERROR(IF(AND($D253&lt;=T$6,SUM($I253:S253)&lt;&gt;1),1/$F253,0),0)</f>
        <v>0</v>
      </c>
      <c r="U253" s="8">
        <f>IFERROR(IF(AND($D253&lt;=U$6,SUM($I253:T253)&lt;&gt;1),1/$F253,0),0)</f>
        <v>0</v>
      </c>
      <c r="V253" s="8">
        <f>IFERROR(IF(AND($D253&lt;=V$6,SUM($I253:U253)&lt;&gt;1),1/$F253,0),0)</f>
        <v>0</v>
      </c>
      <c r="W253" s="8">
        <f>IFERROR(IF(AND($D253&lt;=W$6,SUM($I253:V253)&lt;&gt;1),1/$F253,0),0)</f>
        <v>0</v>
      </c>
      <c r="X253" s="8">
        <f>IFERROR(IF(AND($D253&lt;=X$6,SUM($I253:W253)&lt;&gt;1),1/$F253,0),0)</f>
        <v>0</v>
      </c>
      <c r="Y253" s="8">
        <f>IFERROR(IF(AND($D253&lt;=Y$6,SUM($I253:X253)&lt;&gt;1),1/$F253,0),0)</f>
        <v>0</v>
      </c>
      <c r="Z253" s="8">
        <f>IFERROR(IF(AND($D253&lt;=Z$6,SUM($I253:Y253)&lt;&gt;1),1/$F253,0),0)</f>
        <v>0</v>
      </c>
      <c r="AA253" s="8">
        <f>IFERROR(IF(AND($D253&lt;=AA$6,SUM($I253:Z253)&lt;&gt;1),1/$F253,0),0)</f>
        <v>0</v>
      </c>
      <c r="AB253" s="8">
        <f>IFERROR(IF(AND($D253&lt;=AB$6,SUM($I253:AA253)&lt;&gt;1),1/$F253,0),0)</f>
        <v>0</v>
      </c>
      <c r="AC253" s="8">
        <f>IFERROR(IF(AND($D253&lt;=AC$6,SUM($I253:AB253)&lt;&gt;1),1/$F253,0),0)</f>
        <v>0</v>
      </c>
      <c r="AD253" s="8">
        <f>IFERROR(IF(AND($D253&lt;=AD$6,SUM($I253:AC253)&lt;&gt;1),1/$F253,0),0)</f>
        <v>0</v>
      </c>
      <c r="AE253" s="8">
        <f>IFERROR(IF(AND($D253&lt;=AE$6,SUM($I253:AD253)&lt;&gt;1),1/$F253,0),0)</f>
        <v>0</v>
      </c>
      <c r="AF253" s="8">
        <f>IFERROR(IF(AND($D253&lt;=AF$6,SUM($I253:AE253)&lt;&gt;1),1/$F253,0),0)</f>
        <v>0</v>
      </c>
      <c r="AG253" s="8">
        <f>IFERROR(IF(AND($D253&lt;=AG$6,SUM($I253:AF253)&lt;&gt;1),1/$F253,0),0)</f>
        <v>0</v>
      </c>
      <c r="AH253" s="8">
        <f>IFERROR(IF(AND($D253&lt;=AH$6,SUM($I253:AG253)&lt;&gt;1),1/$F253,0),0)</f>
        <v>0</v>
      </c>
      <c r="AI253" s="8">
        <f>IFERROR(IF(AND($D253&lt;=AI$6,SUM($I253:AH253)&lt;&gt;1),1/$F253,0),0)</f>
        <v>0</v>
      </c>
      <c r="AJ253" s="8">
        <f>IFERROR(IF(AND($D253&lt;=AJ$6,SUM($I253:AI253)&lt;&gt;1),1/$F253,0),0)</f>
        <v>4.1666666666666664E-2</v>
      </c>
      <c r="AK253" s="8">
        <f>IFERROR(IF(AND($D253&lt;=AK$6,SUM($I253:AJ253)&lt;&gt;1),1/$F253,0),0)</f>
        <v>4.1666666666666664E-2</v>
      </c>
      <c r="AL253" s="8">
        <f>IFERROR(IF(AND($D253&lt;=AL$6,SUM($I253:AK253)&lt;&gt;1),1/$F253,0),0)</f>
        <v>4.1666666666666664E-2</v>
      </c>
      <c r="AM253" s="8">
        <f>IFERROR(IF(AND($D253&lt;=AM$6,SUM($I253:AL253)&lt;&gt;1),1/$F253,0),0)</f>
        <v>4.1666666666666664E-2</v>
      </c>
      <c r="AN253" s="8">
        <f>IFERROR(IF(AND($D253&lt;=AN$6,SUM($I253:AM253)&lt;&gt;1),1/$F253,0),0)</f>
        <v>4.1666666666666664E-2</v>
      </c>
      <c r="AO253" s="8">
        <f>IFERROR(IF(AND($D253&lt;=AO$6,SUM($I253:AN253)&lt;&gt;1),1/$F253,0),0)</f>
        <v>4.1666666666666664E-2</v>
      </c>
      <c r="AP253" s="8">
        <f>IFERROR(IF(AND($D253&lt;=AP$6,SUM($I253:AO253)&lt;&gt;1),1/$F253,0),0)</f>
        <v>4.1666666666666664E-2</v>
      </c>
      <c r="AQ253" s="8">
        <f>IFERROR(IF(AND($D253&lt;=AQ$6,SUM($I253:AP253)&lt;&gt;1),1/$F253,0),0)</f>
        <v>4.1666666666666664E-2</v>
      </c>
      <c r="AR253" s="8">
        <f>IFERROR(IF(AND($D253&lt;=AR$6,SUM($I253:AQ253)&lt;&gt;1),1/$F253,0),0)</f>
        <v>4.1666666666666664E-2</v>
      </c>
      <c r="AS253" s="8">
        <f>IFERROR(IF(AND($D253&lt;=AS$6,SUM($I253:AR253)&lt;&gt;1),1/$F253,0),0)</f>
        <v>4.1666666666666664E-2</v>
      </c>
      <c r="AT253" s="8">
        <f>IFERROR(IF(AND($D253&lt;=AT$6,SUM($I253:AS253)&lt;&gt;1),1/$F253,0),0)</f>
        <v>4.1666666666666664E-2</v>
      </c>
      <c r="AU253" s="8">
        <f>IFERROR(IF(AND($D253&lt;=AU$6,SUM($I253:AT253)&lt;&gt;1),1/$F253,0),0)</f>
        <v>4.1666666666666664E-2</v>
      </c>
      <c r="AV253" s="8">
        <f>IFERROR(IF(AND($D253&lt;=AV$6,SUM($I253:AU253)&lt;&gt;1),1/$F253,0),0)</f>
        <v>4.1666666666666664E-2</v>
      </c>
      <c r="AW253" s="8">
        <f>IFERROR(IF(AND($D253&lt;=AW$6,SUM($I253:AV253)&lt;&gt;1),1/$F253,0),0)</f>
        <v>4.1666666666666664E-2</v>
      </c>
      <c r="AX253" s="8">
        <f>IFERROR(IF(AND($D253&lt;=AX$6,SUM($I253:AW253)&lt;&gt;1),1/$F253,0),0)</f>
        <v>4.1666666666666664E-2</v>
      </c>
      <c r="AY253" s="8">
        <f>IFERROR(IF(AND($D253&lt;=AY$6,SUM($I253:AX253)&lt;&gt;1),1/$F253,0),0)</f>
        <v>4.1666666666666664E-2</v>
      </c>
      <c r="AZ253" s="8">
        <f>IFERROR(IF(AND($D253&lt;=AZ$6,SUM($I253:AY253)&lt;&gt;1),1/$F253,0),0)</f>
        <v>4.1666666666666664E-2</v>
      </c>
      <c r="BA253" s="8">
        <f>IFERROR(IF(AND($D253&lt;=BA$6,SUM($I253:AZ253)&lt;&gt;1),1/$F253,0),0)</f>
        <v>4.1666666666666664E-2</v>
      </c>
      <c r="BB253" s="8">
        <f>IFERROR(IF(AND($D253&lt;=BB$6,SUM($I253:BA253)&lt;&gt;1),1/$F253,0),0)</f>
        <v>4.1666666666666664E-2</v>
      </c>
      <c r="BC253" s="8">
        <f>IFERROR(IF(AND($D253&lt;=BC$6,SUM($I253:BB253)&lt;&gt;1),1/$F253,0),0)</f>
        <v>4.1666666666666664E-2</v>
      </c>
      <c r="BD253" s="8">
        <f>IFERROR(IF(AND($D253&lt;=BD$6,SUM($I253:BC253)&lt;&gt;1),1/$F253,0),0)</f>
        <v>4.1666666666666664E-2</v>
      </c>
      <c r="BE253" s="8">
        <f>IFERROR(IF(AND($D253&lt;=BE$6,SUM($I253:BD253)&lt;&gt;1),1/$F253,0),0)</f>
        <v>4.1666666666666664E-2</v>
      </c>
      <c r="BF253" s="8">
        <f>IFERROR(IF(AND($D253&lt;=BF$6,SUM($I253:BE253)&lt;&gt;1),1/$F253,0),0)</f>
        <v>4.1666666666666664E-2</v>
      </c>
      <c r="BG253" s="8">
        <f>IFERROR(IF(AND($D253&lt;=BG$6,SUM($I253:BF253)&lt;&gt;1),1/$F253,0),0)</f>
        <v>4.1666666666666664E-2</v>
      </c>
      <c r="BH253" s="8">
        <f>IFERROR(IF(AND($D253&lt;=BH$6,SUM($I253:BG253)&lt;&gt;1),1/$F253,0),0)</f>
        <v>0</v>
      </c>
      <c r="BI253" s="8">
        <f>IFERROR(IF(AND($D253&lt;=BI$6,SUM($I253:BH253)&lt;&gt;1),1/$F253,0),0)</f>
        <v>0</v>
      </c>
      <c r="BJ253" s="8">
        <f>IFERROR(IF(AND($D253&lt;=BJ$6,SUM($I253:BI253)&lt;&gt;1),1/$F253,0),0)</f>
        <v>0</v>
      </c>
      <c r="BK253" s="8">
        <f>IFERROR(IF(AND($D253&lt;=BK$6,SUM($I253:BJ253)&lt;&gt;1),1/$F253,0),0)</f>
        <v>0</v>
      </c>
      <c r="BL253" s="8">
        <f>IFERROR(IF(AND($D253&lt;=BL$6,SUM($I253:BK253)&lt;&gt;1),1/$F253,0),0)</f>
        <v>0</v>
      </c>
      <c r="BM253" s="8">
        <f>IFERROR(IF(AND($D253&lt;=BM$6,SUM($I253:BL253)&lt;&gt;1),1/$F253,0),0)</f>
        <v>0</v>
      </c>
      <c r="BN253" s="8">
        <f>IFERROR(IF(AND($D253&lt;=BN$6,SUM($I253:BM253)&lt;&gt;1),1/$F253,0),0)</f>
        <v>0</v>
      </c>
      <c r="BO253" s="8">
        <f>IFERROR(IF(AND($D253&lt;=BO$6,SUM($I253:BN253)&lt;&gt;1),1/$F253,0),0)</f>
        <v>0</v>
      </c>
      <c r="BP253" s="8">
        <f>IFERROR(IF(AND($D253&lt;=BP$6,SUM($I253:BO253)&lt;&gt;1),1/$F253,0),0)</f>
        <v>0</v>
      </c>
      <c r="BQ253" s="8">
        <f>IFERROR(IF(AND($D253&lt;=BQ$6,SUM($I253:BP253)&lt;&gt;1),1/$F253,0),0)</f>
        <v>0</v>
      </c>
      <c r="BR253" s="8">
        <f>IFERROR(IF(AND($D253&lt;=BR$6,SUM($I253:BQ253)&lt;&gt;1),1/$F253,0),0)</f>
        <v>0</v>
      </c>
      <c r="BS253" s="8">
        <f>IFERROR(IF(AND($D253&lt;=BS$6,SUM($I253:BR253)&lt;&gt;1),1/$F253,0),0)</f>
        <v>0</v>
      </c>
      <c r="BT253" s="8">
        <f>IFERROR(IF(AND($D253&lt;=BT$6,SUM($I253:BS253)&lt;&gt;1),1/$F253,0),0)</f>
        <v>0</v>
      </c>
      <c r="BU253" s="8">
        <f>IFERROR(IF(AND($D253&lt;=BU$6,SUM($I253:BT253)&lt;&gt;1),1/$F253,0),0)</f>
        <v>0</v>
      </c>
    </row>
    <row r="254" spans="1:73">
      <c r="A254" s="20"/>
      <c r="B254" s="43"/>
      <c r="C254" s="39"/>
      <c r="D254" s="17"/>
      <c r="E254" s="35"/>
      <c r="F254" s="20"/>
      <c r="G254" s="5"/>
      <c r="H254" s="6"/>
      <c r="I254" s="2" t="s">
        <v>8</v>
      </c>
      <c r="J254" s="9">
        <f t="shared" ref="J254:Y254" si="618">J253*$C253</f>
        <v>0</v>
      </c>
      <c r="K254" s="10">
        <f t="shared" si="618"/>
        <v>0</v>
      </c>
      <c r="L254" s="10">
        <f t="shared" si="618"/>
        <v>0</v>
      </c>
      <c r="M254" s="10">
        <f t="shared" si="618"/>
        <v>0</v>
      </c>
      <c r="N254" s="10">
        <f t="shared" si="618"/>
        <v>0</v>
      </c>
      <c r="O254" s="10">
        <f t="shared" si="618"/>
        <v>0</v>
      </c>
      <c r="P254" s="10">
        <f t="shared" si="618"/>
        <v>0</v>
      </c>
      <c r="Q254" s="10">
        <f t="shared" si="618"/>
        <v>0</v>
      </c>
      <c r="R254" s="10">
        <f t="shared" si="618"/>
        <v>0</v>
      </c>
      <c r="S254" s="10">
        <f t="shared" si="618"/>
        <v>0</v>
      </c>
      <c r="T254" s="10">
        <f t="shared" si="618"/>
        <v>0</v>
      </c>
      <c r="U254" s="10">
        <f t="shared" si="618"/>
        <v>0</v>
      </c>
      <c r="V254" s="10">
        <f t="shared" si="618"/>
        <v>0</v>
      </c>
      <c r="W254" s="10">
        <f t="shared" si="618"/>
        <v>0</v>
      </c>
      <c r="X254" s="10">
        <f t="shared" si="618"/>
        <v>0</v>
      </c>
      <c r="Y254" s="10">
        <f t="shared" si="618"/>
        <v>0</v>
      </c>
      <c r="Z254" s="10">
        <f t="shared" ref="Z254:BK254" si="619">Z253*$C253</f>
        <v>0</v>
      </c>
      <c r="AA254" s="10">
        <f t="shared" si="619"/>
        <v>0</v>
      </c>
      <c r="AB254" s="10">
        <f t="shared" si="619"/>
        <v>0</v>
      </c>
      <c r="AC254" s="10">
        <f t="shared" si="619"/>
        <v>0</v>
      </c>
      <c r="AD254" s="10">
        <f t="shared" si="619"/>
        <v>0</v>
      </c>
      <c r="AE254" s="10">
        <f t="shared" si="619"/>
        <v>0</v>
      </c>
      <c r="AF254" s="10">
        <f t="shared" si="619"/>
        <v>0</v>
      </c>
      <c r="AG254" s="10">
        <f t="shared" si="619"/>
        <v>0</v>
      </c>
      <c r="AH254" s="10">
        <f t="shared" si="619"/>
        <v>0</v>
      </c>
      <c r="AI254" s="10">
        <f t="shared" si="619"/>
        <v>0</v>
      </c>
      <c r="AJ254" s="10">
        <f t="shared" si="619"/>
        <v>49707.238749999997</v>
      </c>
      <c r="AK254" s="10">
        <f t="shared" si="619"/>
        <v>49707.238749999997</v>
      </c>
      <c r="AL254" s="10">
        <f t="shared" si="619"/>
        <v>49707.238749999997</v>
      </c>
      <c r="AM254" s="10">
        <f t="shared" si="619"/>
        <v>49707.238749999997</v>
      </c>
      <c r="AN254" s="10">
        <f t="shared" si="619"/>
        <v>49707.238749999997</v>
      </c>
      <c r="AO254" s="10">
        <f t="shared" si="619"/>
        <v>49707.238749999997</v>
      </c>
      <c r="AP254" s="10">
        <f t="shared" si="619"/>
        <v>49707.238749999997</v>
      </c>
      <c r="AQ254" s="10">
        <f t="shared" si="619"/>
        <v>49707.238749999997</v>
      </c>
      <c r="AR254" s="10">
        <f t="shared" si="619"/>
        <v>49707.238749999997</v>
      </c>
      <c r="AS254" s="10">
        <f t="shared" si="619"/>
        <v>49707.238749999997</v>
      </c>
      <c r="AT254" s="10">
        <f t="shared" si="619"/>
        <v>49707.238749999997</v>
      </c>
      <c r="AU254" s="10">
        <f t="shared" si="619"/>
        <v>49707.238749999997</v>
      </c>
      <c r="AV254" s="10">
        <f t="shared" si="619"/>
        <v>49707.238749999997</v>
      </c>
      <c r="AW254" s="10">
        <f t="shared" si="619"/>
        <v>49707.238749999997</v>
      </c>
      <c r="AX254" s="10">
        <f t="shared" si="619"/>
        <v>49707.238749999997</v>
      </c>
      <c r="AY254" s="10">
        <f t="shared" si="619"/>
        <v>49707.238749999997</v>
      </c>
      <c r="AZ254" s="10">
        <f t="shared" si="619"/>
        <v>49707.238749999997</v>
      </c>
      <c r="BA254" s="10">
        <f t="shared" si="619"/>
        <v>49707.238749999997</v>
      </c>
      <c r="BB254" s="10">
        <f t="shared" si="619"/>
        <v>49707.238749999997</v>
      </c>
      <c r="BC254" s="10">
        <f t="shared" si="619"/>
        <v>49707.238749999997</v>
      </c>
      <c r="BD254" s="10">
        <f t="shared" si="619"/>
        <v>49707.238749999997</v>
      </c>
      <c r="BE254" s="10">
        <f t="shared" si="619"/>
        <v>49707.238749999997</v>
      </c>
      <c r="BF254" s="10">
        <f t="shared" si="619"/>
        <v>49707.238749999997</v>
      </c>
      <c r="BG254" s="10">
        <f t="shared" si="619"/>
        <v>49707.238749999997</v>
      </c>
      <c r="BH254" s="10">
        <f t="shared" si="619"/>
        <v>0</v>
      </c>
      <c r="BI254" s="10">
        <f t="shared" si="619"/>
        <v>0</v>
      </c>
      <c r="BJ254" s="10">
        <f t="shared" si="619"/>
        <v>0</v>
      </c>
      <c r="BK254" s="10">
        <f t="shared" si="619"/>
        <v>0</v>
      </c>
      <c r="BL254" s="10">
        <f t="shared" ref="BL254:BU254" si="620">BL253*$C253</f>
        <v>0</v>
      </c>
      <c r="BM254" s="10">
        <f t="shared" si="620"/>
        <v>0</v>
      </c>
      <c r="BN254" s="10">
        <f t="shared" si="620"/>
        <v>0</v>
      </c>
      <c r="BO254" s="10">
        <f t="shared" si="620"/>
        <v>0</v>
      </c>
      <c r="BP254" s="10">
        <f t="shared" si="620"/>
        <v>0</v>
      </c>
      <c r="BQ254" s="10">
        <f t="shared" si="620"/>
        <v>0</v>
      </c>
      <c r="BR254" s="10">
        <f t="shared" si="620"/>
        <v>0</v>
      </c>
      <c r="BS254" s="10">
        <f t="shared" si="620"/>
        <v>0</v>
      </c>
      <c r="BT254" s="10">
        <f t="shared" si="620"/>
        <v>0</v>
      </c>
      <c r="BU254" s="10">
        <f t="shared" si="620"/>
        <v>0</v>
      </c>
    </row>
    <row r="255" spans="1:73">
      <c r="A255" s="20" t="s">
        <v>238</v>
      </c>
      <c r="B255" s="43" t="s">
        <v>239</v>
      </c>
      <c r="C255" s="39">
        <f>VLOOKUP(A255,'Resumo Eventograma'!A:E,5,FALSE)</f>
        <v>1109795.46</v>
      </c>
      <c r="D255" s="17">
        <f>EDATE(D$7,E255)</f>
        <v>46569</v>
      </c>
      <c r="E255" s="35">
        <v>46</v>
      </c>
      <c r="F255" s="20">
        <v>3</v>
      </c>
      <c r="G255" s="3">
        <f t="shared" ref="G255" si="621">IF(F255&lt;&gt;"",H255-D255,"")</f>
        <v>122</v>
      </c>
      <c r="H255" s="4">
        <f t="shared" ref="H255" si="622">IFERROR(EOMONTH(D255,F255),"")</f>
        <v>46691</v>
      </c>
      <c r="I255" s="1" t="s">
        <v>7</v>
      </c>
      <c r="J255" s="7">
        <v>0</v>
      </c>
      <c r="K255" s="8">
        <f>IFERROR(IF(AND($D255&lt;=K$6,SUM($I255:J255)&lt;&gt;1),1/$F255,0),0)</f>
        <v>0</v>
      </c>
      <c r="L255" s="8">
        <f>IFERROR(IF(AND($D255&lt;=L$6,SUM($I255:K255)&lt;&gt;1),1/$F255,0),0)</f>
        <v>0</v>
      </c>
      <c r="M255" s="8">
        <f>IFERROR(IF(AND($D255&lt;=M$6,SUM($I255:L255)&lt;&gt;1),1/$F255,0),0)</f>
        <v>0</v>
      </c>
      <c r="N255" s="8">
        <f>IFERROR(IF(AND($D255&lt;=N$6,SUM($I255:M255)&lt;&gt;1),1/$F255,0),0)</f>
        <v>0</v>
      </c>
      <c r="O255" s="8">
        <f>IFERROR(IF(AND($D255&lt;=O$6,SUM($I255:N255)&lt;&gt;1),1/$F255,0),0)</f>
        <v>0</v>
      </c>
      <c r="P255" s="8">
        <f>IFERROR(IF(AND($D255&lt;=P$6,SUM($I255:O255)&lt;&gt;1),1/$F255,0),0)</f>
        <v>0</v>
      </c>
      <c r="Q255" s="8">
        <f>IFERROR(IF(AND($D255&lt;=Q$6,SUM($I255:P255)&lt;&gt;1),1/$F255,0),0)</f>
        <v>0</v>
      </c>
      <c r="R255" s="8">
        <f>IFERROR(IF(AND($D255&lt;=R$6,SUM($I255:Q255)&lt;&gt;1),1/$F255,0),0)</f>
        <v>0</v>
      </c>
      <c r="S255" s="8">
        <f>IFERROR(IF(AND($D255&lt;=S$6,SUM($I255:R255)&lt;&gt;1),1/$F255,0),0)</f>
        <v>0</v>
      </c>
      <c r="T255" s="8">
        <f>IFERROR(IF(AND($D255&lt;=T$6,SUM($I255:S255)&lt;&gt;1),1/$F255,0),0)</f>
        <v>0</v>
      </c>
      <c r="U255" s="8">
        <f>IFERROR(IF(AND($D255&lt;=U$6,SUM($I255:T255)&lt;&gt;1),1/$F255,0),0)</f>
        <v>0</v>
      </c>
      <c r="V255" s="8">
        <f>IFERROR(IF(AND($D255&lt;=V$6,SUM($I255:U255)&lt;&gt;1),1/$F255,0),0)</f>
        <v>0</v>
      </c>
      <c r="W255" s="8">
        <f>IFERROR(IF(AND($D255&lt;=W$6,SUM($I255:V255)&lt;&gt;1),1/$F255,0),0)</f>
        <v>0</v>
      </c>
      <c r="X255" s="8">
        <f>IFERROR(IF(AND($D255&lt;=X$6,SUM($I255:W255)&lt;&gt;1),1/$F255,0),0)</f>
        <v>0</v>
      </c>
      <c r="Y255" s="8">
        <f>IFERROR(IF(AND($D255&lt;=Y$6,SUM($I255:X255)&lt;&gt;1),1/$F255,0),0)</f>
        <v>0</v>
      </c>
      <c r="Z255" s="8">
        <f>IFERROR(IF(AND($D255&lt;=Z$6,SUM($I255:Y255)&lt;&gt;1),1/$F255,0),0)</f>
        <v>0</v>
      </c>
      <c r="AA255" s="8">
        <f>IFERROR(IF(AND($D255&lt;=AA$6,SUM($I255:Z255)&lt;&gt;1),1/$F255,0),0)</f>
        <v>0</v>
      </c>
      <c r="AB255" s="8">
        <f>IFERROR(IF(AND($D255&lt;=AB$6,SUM($I255:AA255)&lt;&gt;1),1/$F255,0),0)</f>
        <v>0</v>
      </c>
      <c r="AC255" s="8">
        <f>IFERROR(IF(AND($D255&lt;=AC$6,SUM($I255:AB255)&lt;&gt;1),1/$F255,0),0)</f>
        <v>0</v>
      </c>
      <c r="AD255" s="8">
        <f>IFERROR(IF(AND($D255&lt;=AD$6,SUM($I255:AC255)&lt;&gt;1),1/$F255,0),0)</f>
        <v>0</v>
      </c>
      <c r="AE255" s="8">
        <f>IFERROR(IF(AND($D255&lt;=AE$6,SUM($I255:AD255)&lt;&gt;1),1/$F255,0),0)</f>
        <v>0</v>
      </c>
      <c r="AF255" s="8">
        <f>IFERROR(IF(AND($D255&lt;=AF$6,SUM($I255:AE255)&lt;&gt;1),1/$F255,0),0)</f>
        <v>0</v>
      </c>
      <c r="AG255" s="8">
        <f>IFERROR(IF(AND($D255&lt;=AG$6,SUM($I255:AF255)&lt;&gt;1),1/$F255,0),0)</f>
        <v>0</v>
      </c>
      <c r="AH255" s="8">
        <f>IFERROR(IF(AND($D255&lt;=AH$6,SUM($I255:AG255)&lt;&gt;1),1/$F255,0),0)</f>
        <v>0</v>
      </c>
      <c r="AI255" s="8">
        <f>IFERROR(IF(AND($D255&lt;=AI$6,SUM($I255:AH255)&lt;&gt;1),1/$F255,0),0)</f>
        <v>0</v>
      </c>
      <c r="AJ255" s="8">
        <f>IFERROR(IF(AND($D255&lt;=AJ$6,SUM($I255:AI255)&lt;&gt;1),1/$F255,0),0)</f>
        <v>0</v>
      </c>
      <c r="AK255" s="8">
        <f>IFERROR(IF(AND($D255&lt;=AK$6,SUM($I255:AJ255)&lt;&gt;1),1/$F255,0),0)</f>
        <v>0</v>
      </c>
      <c r="AL255" s="8">
        <f>IFERROR(IF(AND($D255&lt;=AL$6,SUM($I255:AK255)&lt;&gt;1),1/$F255,0),0)</f>
        <v>0</v>
      </c>
      <c r="AM255" s="8">
        <f>IFERROR(IF(AND($D255&lt;=AM$6,SUM($I255:AL255)&lt;&gt;1),1/$F255,0),0)</f>
        <v>0</v>
      </c>
      <c r="AN255" s="8">
        <f>IFERROR(IF(AND($D255&lt;=AN$6,SUM($I255:AM255)&lt;&gt;1),1/$F255,0),0)</f>
        <v>0</v>
      </c>
      <c r="AO255" s="8">
        <f>IFERROR(IF(AND($D255&lt;=AO$6,SUM($I255:AN255)&lt;&gt;1),1/$F255,0),0)</f>
        <v>0</v>
      </c>
      <c r="AP255" s="8">
        <f>IFERROR(IF(AND($D255&lt;=AP$6,SUM($I255:AO255)&lt;&gt;1),1/$F255,0),0)</f>
        <v>0</v>
      </c>
      <c r="AQ255" s="8">
        <f>IFERROR(IF(AND($D255&lt;=AQ$6,SUM($I255:AP255)&lt;&gt;1),1/$F255,0),0)</f>
        <v>0</v>
      </c>
      <c r="AR255" s="8">
        <f>IFERROR(IF(AND($D255&lt;=AR$6,SUM($I255:AQ255)&lt;&gt;1),1/$F255,0),0)</f>
        <v>0</v>
      </c>
      <c r="AS255" s="8">
        <f>IFERROR(IF(AND($D255&lt;=AS$6,SUM($I255:AR255)&lt;&gt;1),1/$F255,0),0)</f>
        <v>0</v>
      </c>
      <c r="AT255" s="8">
        <f>IFERROR(IF(AND($D255&lt;=AT$6,SUM($I255:AS255)&lt;&gt;1),1/$F255,0),0)</f>
        <v>0</v>
      </c>
      <c r="AU255" s="8">
        <f>IFERROR(IF(AND($D255&lt;=AU$6,SUM($I255:AT255)&lt;&gt;1),1/$F255,0),0)</f>
        <v>0</v>
      </c>
      <c r="AV255" s="8">
        <f>IFERROR(IF(AND($D255&lt;=AV$6,SUM($I255:AU255)&lt;&gt;1),1/$F255,0),0)</f>
        <v>0</v>
      </c>
      <c r="AW255" s="8">
        <f>IFERROR(IF(AND($D255&lt;=AW$6,SUM($I255:AV255)&lt;&gt;1),1/$F255,0),0)</f>
        <v>0</v>
      </c>
      <c r="AX255" s="8">
        <f>IFERROR(IF(AND($D255&lt;=AX$6,SUM($I255:AW255)&lt;&gt;1),1/$F255,0),0)</f>
        <v>0</v>
      </c>
      <c r="AY255" s="8">
        <f>IFERROR(IF(AND($D255&lt;=AY$6,SUM($I255:AX255)&lt;&gt;1),1/$F255,0),0)</f>
        <v>0</v>
      </c>
      <c r="AZ255" s="8">
        <f>IFERROR(IF(AND($D255&lt;=AZ$6,SUM($I255:AY255)&lt;&gt;1),1/$F255,0),0)</f>
        <v>0</v>
      </c>
      <c r="BA255" s="8">
        <f>IFERROR(IF(AND($D255&lt;=BA$6,SUM($I255:AZ255)&lt;&gt;1),1/$F255,0),0)</f>
        <v>0</v>
      </c>
      <c r="BB255" s="8">
        <f>IFERROR(IF(AND($D255&lt;=BB$6,SUM($I255:BA255)&lt;&gt;1),1/$F255,0),0)</f>
        <v>0</v>
      </c>
      <c r="BC255" s="8">
        <f>IFERROR(IF(AND($D255&lt;=BC$6,SUM($I255:BB255)&lt;&gt;1),1/$F255,0),0)</f>
        <v>0</v>
      </c>
      <c r="BD255" s="8">
        <f>IFERROR(IF(AND($D255&lt;=BD$6,SUM($I255:BC255)&lt;&gt;1),1/$F255,0),0)</f>
        <v>0</v>
      </c>
      <c r="BE255" s="8">
        <f>IFERROR(IF(AND($D255&lt;=BE$6,SUM($I255:BD255)&lt;&gt;1),1/$F255,0),0)</f>
        <v>0.33333333333333331</v>
      </c>
      <c r="BF255" s="8">
        <f>IFERROR(IF(AND($D255&lt;=BF$6,SUM($I255:BE255)&lt;&gt;1),1/$F255,0),0)</f>
        <v>0.33333333333333331</v>
      </c>
      <c r="BG255" s="8">
        <f>IFERROR(IF(AND($D255&lt;=BG$6,SUM($I255:BF255)&lt;&gt;1),1/$F255,0),0)</f>
        <v>0.33333333333333331</v>
      </c>
      <c r="BH255" s="8">
        <f>IFERROR(IF(AND($D255&lt;=BH$6,SUM($I255:BG255)&lt;&gt;1),1/$F255,0),0)</f>
        <v>0</v>
      </c>
      <c r="BI255" s="8">
        <f>IFERROR(IF(AND($D255&lt;=BI$6,SUM($I255:BH255)&lt;&gt;1),1/$F255,0),0)</f>
        <v>0</v>
      </c>
      <c r="BJ255" s="8">
        <f>IFERROR(IF(AND($D255&lt;=BJ$6,SUM($I255:BI255)&lt;&gt;1),1/$F255,0),0)</f>
        <v>0</v>
      </c>
      <c r="BK255" s="8">
        <f>IFERROR(IF(AND($D255&lt;=BK$6,SUM($I255:BJ255)&lt;&gt;1),1/$F255,0),0)</f>
        <v>0</v>
      </c>
      <c r="BL255" s="8">
        <f>IFERROR(IF(AND($D255&lt;=BL$6,SUM($I255:BK255)&lt;&gt;1),1/$F255,0),0)</f>
        <v>0</v>
      </c>
      <c r="BM255" s="8">
        <f>IFERROR(IF(AND($D255&lt;=BM$6,SUM($I255:BL255)&lt;&gt;1),1/$F255,0),0)</f>
        <v>0</v>
      </c>
      <c r="BN255" s="8">
        <f>IFERROR(IF(AND($D255&lt;=BN$6,SUM($I255:BM255)&lt;&gt;1),1/$F255,0),0)</f>
        <v>0</v>
      </c>
      <c r="BO255" s="8">
        <f>IFERROR(IF(AND($D255&lt;=BO$6,SUM($I255:BN255)&lt;&gt;1),1/$F255,0),0)</f>
        <v>0</v>
      </c>
      <c r="BP255" s="8">
        <f>IFERROR(IF(AND($D255&lt;=BP$6,SUM($I255:BO255)&lt;&gt;1),1/$F255,0),0)</f>
        <v>0</v>
      </c>
      <c r="BQ255" s="8">
        <f>IFERROR(IF(AND($D255&lt;=BQ$6,SUM($I255:BP255)&lt;&gt;1),1/$F255,0),0)</f>
        <v>0</v>
      </c>
      <c r="BR255" s="8">
        <f>IFERROR(IF(AND($D255&lt;=BR$6,SUM($I255:BQ255)&lt;&gt;1),1/$F255,0),0)</f>
        <v>0</v>
      </c>
      <c r="BS255" s="8">
        <f>IFERROR(IF(AND($D255&lt;=BS$6,SUM($I255:BR255)&lt;&gt;1),1/$F255,0),0)</f>
        <v>0</v>
      </c>
      <c r="BT255" s="8">
        <f>IFERROR(IF(AND($D255&lt;=BT$6,SUM($I255:BS255)&lt;&gt;1),1/$F255,0),0)</f>
        <v>0</v>
      </c>
      <c r="BU255" s="8">
        <f>IFERROR(IF(AND($D255&lt;=BU$6,SUM($I255:BT255)&lt;&gt;1),1/$F255,0),0)</f>
        <v>0</v>
      </c>
    </row>
    <row r="256" spans="1:73">
      <c r="A256" s="20"/>
      <c r="B256" s="43"/>
      <c r="C256" s="39"/>
      <c r="D256" s="17"/>
      <c r="E256" s="35"/>
      <c r="F256" s="20"/>
      <c r="G256" s="5"/>
      <c r="H256" s="6"/>
      <c r="I256" s="2" t="s">
        <v>8</v>
      </c>
      <c r="J256" s="9">
        <f t="shared" ref="J256:Y256" si="623">J255*$C255</f>
        <v>0</v>
      </c>
      <c r="K256" s="10">
        <f t="shared" si="623"/>
        <v>0</v>
      </c>
      <c r="L256" s="10">
        <f t="shared" si="623"/>
        <v>0</v>
      </c>
      <c r="M256" s="10">
        <f t="shared" si="623"/>
        <v>0</v>
      </c>
      <c r="N256" s="10">
        <f t="shared" si="623"/>
        <v>0</v>
      </c>
      <c r="O256" s="10">
        <f t="shared" si="623"/>
        <v>0</v>
      </c>
      <c r="P256" s="10">
        <f t="shared" si="623"/>
        <v>0</v>
      </c>
      <c r="Q256" s="10">
        <f t="shared" si="623"/>
        <v>0</v>
      </c>
      <c r="R256" s="10">
        <f t="shared" si="623"/>
        <v>0</v>
      </c>
      <c r="S256" s="10">
        <f t="shared" si="623"/>
        <v>0</v>
      </c>
      <c r="T256" s="10">
        <f t="shared" si="623"/>
        <v>0</v>
      </c>
      <c r="U256" s="10">
        <f t="shared" si="623"/>
        <v>0</v>
      </c>
      <c r="V256" s="10">
        <f t="shared" si="623"/>
        <v>0</v>
      </c>
      <c r="W256" s="10">
        <f t="shared" si="623"/>
        <v>0</v>
      </c>
      <c r="X256" s="10">
        <f t="shared" si="623"/>
        <v>0</v>
      </c>
      <c r="Y256" s="10">
        <f t="shared" si="623"/>
        <v>0</v>
      </c>
      <c r="Z256" s="10">
        <f t="shared" ref="Z256:BK256" si="624">Z255*$C255</f>
        <v>0</v>
      </c>
      <c r="AA256" s="10">
        <f t="shared" si="624"/>
        <v>0</v>
      </c>
      <c r="AB256" s="10">
        <f t="shared" si="624"/>
        <v>0</v>
      </c>
      <c r="AC256" s="10">
        <f t="shared" si="624"/>
        <v>0</v>
      </c>
      <c r="AD256" s="10">
        <f t="shared" si="624"/>
        <v>0</v>
      </c>
      <c r="AE256" s="10">
        <f t="shared" si="624"/>
        <v>0</v>
      </c>
      <c r="AF256" s="10">
        <f t="shared" si="624"/>
        <v>0</v>
      </c>
      <c r="AG256" s="10">
        <f t="shared" si="624"/>
        <v>0</v>
      </c>
      <c r="AH256" s="10">
        <f t="shared" si="624"/>
        <v>0</v>
      </c>
      <c r="AI256" s="10">
        <f t="shared" si="624"/>
        <v>0</v>
      </c>
      <c r="AJ256" s="10">
        <f t="shared" si="624"/>
        <v>0</v>
      </c>
      <c r="AK256" s="10">
        <f t="shared" si="624"/>
        <v>0</v>
      </c>
      <c r="AL256" s="10">
        <f t="shared" si="624"/>
        <v>0</v>
      </c>
      <c r="AM256" s="10">
        <f t="shared" si="624"/>
        <v>0</v>
      </c>
      <c r="AN256" s="10">
        <f t="shared" si="624"/>
        <v>0</v>
      </c>
      <c r="AO256" s="10">
        <f t="shared" si="624"/>
        <v>0</v>
      </c>
      <c r="AP256" s="10">
        <f t="shared" si="624"/>
        <v>0</v>
      </c>
      <c r="AQ256" s="10">
        <f t="shared" si="624"/>
        <v>0</v>
      </c>
      <c r="AR256" s="10">
        <f t="shared" si="624"/>
        <v>0</v>
      </c>
      <c r="AS256" s="10">
        <f t="shared" si="624"/>
        <v>0</v>
      </c>
      <c r="AT256" s="10">
        <f t="shared" si="624"/>
        <v>0</v>
      </c>
      <c r="AU256" s="10">
        <f t="shared" si="624"/>
        <v>0</v>
      </c>
      <c r="AV256" s="10">
        <f t="shared" si="624"/>
        <v>0</v>
      </c>
      <c r="AW256" s="10">
        <f t="shared" si="624"/>
        <v>0</v>
      </c>
      <c r="AX256" s="10">
        <f t="shared" si="624"/>
        <v>0</v>
      </c>
      <c r="AY256" s="10">
        <f t="shared" si="624"/>
        <v>0</v>
      </c>
      <c r="AZ256" s="10">
        <f t="shared" si="624"/>
        <v>0</v>
      </c>
      <c r="BA256" s="10">
        <f t="shared" si="624"/>
        <v>0</v>
      </c>
      <c r="BB256" s="10">
        <f t="shared" si="624"/>
        <v>0</v>
      </c>
      <c r="BC256" s="10">
        <f t="shared" si="624"/>
        <v>0</v>
      </c>
      <c r="BD256" s="10">
        <f t="shared" si="624"/>
        <v>0</v>
      </c>
      <c r="BE256" s="10">
        <f t="shared" si="624"/>
        <v>369931.81999999995</v>
      </c>
      <c r="BF256" s="10">
        <f t="shared" si="624"/>
        <v>369931.81999999995</v>
      </c>
      <c r="BG256" s="10">
        <f t="shared" si="624"/>
        <v>369931.81999999995</v>
      </c>
      <c r="BH256" s="10">
        <f t="shared" si="624"/>
        <v>0</v>
      </c>
      <c r="BI256" s="10">
        <f t="shared" si="624"/>
        <v>0</v>
      </c>
      <c r="BJ256" s="10">
        <f t="shared" si="624"/>
        <v>0</v>
      </c>
      <c r="BK256" s="10">
        <f t="shared" si="624"/>
        <v>0</v>
      </c>
      <c r="BL256" s="10">
        <f t="shared" ref="BL256:BU256" si="625">BL255*$C255</f>
        <v>0</v>
      </c>
      <c r="BM256" s="10">
        <f t="shared" si="625"/>
        <v>0</v>
      </c>
      <c r="BN256" s="10">
        <f t="shared" si="625"/>
        <v>0</v>
      </c>
      <c r="BO256" s="10">
        <f t="shared" si="625"/>
        <v>0</v>
      </c>
      <c r="BP256" s="10">
        <f t="shared" si="625"/>
        <v>0</v>
      </c>
      <c r="BQ256" s="10">
        <f t="shared" si="625"/>
        <v>0</v>
      </c>
      <c r="BR256" s="10">
        <f t="shared" si="625"/>
        <v>0</v>
      </c>
      <c r="BS256" s="10">
        <f t="shared" si="625"/>
        <v>0</v>
      </c>
      <c r="BT256" s="10">
        <f t="shared" si="625"/>
        <v>0</v>
      </c>
      <c r="BU256" s="10">
        <f t="shared" si="625"/>
        <v>0</v>
      </c>
    </row>
    <row r="257" spans="1:73">
      <c r="A257" s="18" t="s">
        <v>240</v>
      </c>
      <c r="B257" s="14" t="s">
        <v>241</v>
      </c>
      <c r="C257" s="37"/>
      <c r="D257" s="15">
        <f>EDATE(D$7,E257)</f>
        <v>45717</v>
      </c>
      <c r="E257" s="33">
        <v>18</v>
      </c>
      <c r="F257" s="18">
        <v>32</v>
      </c>
      <c r="G257" s="3">
        <f t="shared" ref="G257" si="626">IF(F257&lt;&gt;"",H257-D257,"")</f>
        <v>1004</v>
      </c>
      <c r="H257" s="4">
        <f t="shared" ref="H257" si="627">IFERROR(EOMONTH(D257,F257),"")</f>
        <v>46721</v>
      </c>
      <c r="I257" s="1" t="s">
        <v>7</v>
      </c>
      <c r="J257" s="7">
        <v>0</v>
      </c>
      <c r="K257" s="8">
        <f>IFERROR(IF(AND($D257&lt;=K$6,SUM($I257:J257)&lt;&gt;1),1/$F257,0),0)</f>
        <v>0</v>
      </c>
      <c r="L257" s="8">
        <f>IFERROR(IF(AND($D257&lt;=L$6,SUM($I257:K257)&lt;&gt;1),1/$F257,0),0)</f>
        <v>0</v>
      </c>
      <c r="M257" s="8">
        <f>IFERROR(IF(AND($D257&lt;=M$6,SUM($I257:L257)&lt;&gt;1),1/$F257,0),0)</f>
        <v>0</v>
      </c>
      <c r="N257" s="8">
        <f>IFERROR(IF(AND($D257&lt;=N$6,SUM($I257:M257)&lt;&gt;1),1/$F257,0),0)</f>
        <v>0</v>
      </c>
      <c r="O257" s="8">
        <f>IFERROR(IF(AND($D257&lt;=O$6,SUM($I257:N257)&lt;&gt;1),1/$F257,0),0)</f>
        <v>0</v>
      </c>
      <c r="P257" s="8">
        <f>IFERROR(IF(AND($D257&lt;=P$6,SUM($I257:O257)&lt;&gt;1),1/$F257,0),0)</f>
        <v>0</v>
      </c>
      <c r="Q257" s="8">
        <f>IFERROR(IF(AND($D257&lt;=Q$6,SUM($I257:P257)&lt;&gt;1),1/$F257,0),0)</f>
        <v>0</v>
      </c>
      <c r="R257" s="8">
        <f>IFERROR(IF(AND($D257&lt;=R$6,SUM($I257:Q257)&lt;&gt;1),1/$F257,0),0)</f>
        <v>0</v>
      </c>
      <c r="S257" s="8">
        <f>IFERROR(IF(AND($D257&lt;=S$6,SUM($I257:R257)&lt;&gt;1),1/$F257,0),0)</f>
        <v>0</v>
      </c>
      <c r="T257" s="8">
        <f>IFERROR(IF(AND($D257&lt;=T$6,SUM($I257:S257)&lt;&gt;1),1/$F257,0),0)</f>
        <v>0</v>
      </c>
      <c r="U257" s="8">
        <f>IFERROR(IF(AND($D257&lt;=U$6,SUM($I257:T257)&lt;&gt;1),1/$F257,0),0)</f>
        <v>0</v>
      </c>
      <c r="V257" s="8">
        <f>IFERROR(IF(AND($D257&lt;=V$6,SUM($I257:U257)&lt;&gt;1),1/$F257,0),0)</f>
        <v>0</v>
      </c>
      <c r="W257" s="8">
        <f>IFERROR(IF(AND($D257&lt;=W$6,SUM($I257:V257)&lt;&gt;1),1/$F257,0),0)</f>
        <v>0</v>
      </c>
      <c r="X257" s="8">
        <f>IFERROR(IF(AND($D257&lt;=X$6,SUM($I257:W257)&lt;&gt;1),1/$F257,0),0)</f>
        <v>0</v>
      </c>
      <c r="Y257" s="8">
        <f>IFERROR(IF(AND($D257&lt;=Y$6,SUM($I257:X257)&lt;&gt;1),1/$F257,0),0)</f>
        <v>0</v>
      </c>
      <c r="Z257" s="8">
        <f>IFERROR(IF(AND($D257&lt;=Z$6,SUM($I257:Y257)&lt;&gt;1),1/$F257,0),0)</f>
        <v>0</v>
      </c>
      <c r="AA257" s="8">
        <f>IFERROR(IF(AND($D257&lt;=AA$6,SUM($I257:Z257)&lt;&gt;1),1/$F257,0),0)</f>
        <v>0</v>
      </c>
      <c r="AB257" s="8">
        <f>IFERROR(IF(AND($D257&lt;=AB$6,SUM($I257:AA257)&lt;&gt;1),1/$F257,0),0)</f>
        <v>0</v>
      </c>
      <c r="AC257" s="8">
        <f>IFERROR(IF(AND($D257&lt;=AC$6,SUM($I257:AB257)&lt;&gt;1),1/$F257,0),0)</f>
        <v>3.125E-2</v>
      </c>
      <c r="AD257" s="8">
        <f>IFERROR(IF(AND($D257&lt;=AD$6,SUM($I257:AC257)&lt;&gt;1),1/$F257,0),0)</f>
        <v>3.125E-2</v>
      </c>
      <c r="AE257" s="8">
        <f>IFERROR(IF(AND($D257&lt;=AE$6,SUM($I257:AD257)&lt;&gt;1),1/$F257,0),0)</f>
        <v>3.125E-2</v>
      </c>
      <c r="AF257" s="8">
        <f>IFERROR(IF(AND($D257&lt;=AF$6,SUM($I257:AE257)&lt;&gt;1),1/$F257,0),0)</f>
        <v>3.125E-2</v>
      </c>
      <c r="AG257" s="8">
        <f>IFERROR(IF(AND($D257&lt;=AG$6,SUM($I257:AF257)&lt;&gt;1),1/$F257,0),0)</f>
        <v>3.125E-2</v>
      </c>
      <c r="AH257" s="8">
        <f>IFERROR(IF(AND($D257&lt;=AH$6,SUM($I257:AG257)&lt;&gt;1),1/$F257,0),0)</f>
        <v>3.125E-2</v>
      </c>
      <c r="AI257" s="8">
        <f>IFERROR(IF(AND($D257&lt;=AI$6,SUM($I257:AH257)&lt;&gt;1),1/$F257,0),0)</f>
        <v>3.125E-2</v>
      </c>
      <c r="AJ257" s="8">
        <f>IFERROR(IF(AND($D257&lt;=AJ$6,SUM($I257:AI257)&lt;&gt;1),1/$F257,0),0)</f>
        <v>3.125E-2</v>
      </c>
      <c r="AK257" s="8">
        <f>IFERROR(IF(AND($D257&lt;=AK$6,SUM($I257:AJ257)&lt;&gt;1),1/$F257,0),0)</f>
        <v>3.125E-2</v>
      </c>
      <c r="AL257" s="8">
        <f>IFERROR(IF(AND($D257&lt;=AL$6,SUM($I257:AK257)&lt;&gt;1),1/$F257,0),0)</f>
        <v>3.125E-2</v>
      </c>
      <c r="AM257" s="8">
        <f>IFERROR(IF(AND($D257&lt;=AM$6,SUM($I257:AL257)&lt;&gt;1),1/$F257,0),0)</f>
        <v>3.125E-2</v>
      </c>
      <c r="AN257" s="8">
        <f>IFERROR(IF(AND($D257&lt;=AN$6,SUM($I257:AM257)&lt;&gt;1),1/$F257,0),0)</f>
        <v>3.125E-2</v>
      </c>
      <c r="AO257" s="8">
        <f>IFERROR(IF(AND($D257&lt;=AO$6,SUM($I257:AN257)&lt;&gt;1),1/$F257,0),0)</f>
        <v>3.125E-2</v>
      </c>
      <c r="AP257" s="8">
        <f>IFERROR(IF(AND($D257&lt;=AP$6,SUM($I257:AO257)&lt;&gt;1),1/$F257,0),0)</f>
        <v>3.125E-2</v>
      </c>
      <c r="AQ257" s="8">
        <f>IFERROR(IF(AND($D257&lt;=AQ$6,SUM($I257:AP257)&lt;&gt;1),1/$F257,0),0)</f>
        <v>3.125E-2</v>
      </c>
      <c r="AR257" s="8">
        <f>IFERROR(IF(AND($D257&lt;=AR$6,SUM($I257:AQ257)&lt;&gt;1),1/$F257,0),0)</f>
        <v>3.125E-2</v>
      </c>
      <c r="AS257" s="8">
        <f>IFERROR(IF(AND($D257&lt;=AS$6,SUM($I257:AR257)&lt;&gt;1),1/$F257,0),0)</f>
        <v>3.125E-2</v>
      </c>
      <c r="AT257" s="8">
        <f>IFERROR(IF(AND($D257&lt;=AT$6,SUM($I257:AS257)&lt;&gt;1),1/$F257,0),0)</f>
        <v>3.125E-2</v>
      </c>
      <c r="AU257" s="8">
        <f>IFERROR(IF(AND($D257&lt;=AU$6,SUM($I257:AT257)&lt;&gt;1),1/$F257,0),0)</f>
        <v>3.125E-2</v>
      </c>
      <c r="AV257" s="8">
        <f>IFERROR(IF(AND($D257&lt;=AV$6,SUM($I257:AU257)&lt;&gt;1),1/$F257,0),0)</f>
        <v>3.125E-2</v>
      </c>
      <c r="AW257" s="8">
        <f>IFERROR(IF(AND($D257&lt;=AW$6,SUM($I257:AV257)&lt;&gt;1),1/$F257,0),0)</f>
        <v>3.125E-2</v>
      </c>
      <c r="AX257" s="8">
        <f>IFERROR(IF(AND($D257&lt;=AX$6,SUM($I257:AW257)&lt;&gt;1),1/$F257,0),0)</f>
        <v>3.125E-2</v>
      </c>
      <c r="AY257" s="8">
        <f>IFERROR(IF(AND($D257&lt;=AY$6,SUM($I257:AX257)&lt;&gt;1),1/$F257,0),0)</f>
        <v>3.125E-2</v>
      </c>
      <c r="AZ257" s="8">
        <f>IFERROR(IF(AND($D257&lt;=AZ$6,SUM($I257:AY257)&lt;&gt;1),1/$F257,0),0)</f>
        <v>3.125E-2</v>
      </c>
      <c r="BA257" s="8">
        <f>IFERROR(IF(AND($D257&lt;=BA$6,SUM($I257:AZ257)&lt;&gt;1),1/$F257,0),0)</f>
        <v>3.125E-2</v>
      </c>
      <c r="BB257" s="8">
        <f>IFERROR(IF(AND($D257&lt;=BB$6,SUM($I257:BA257)&lt;&gt;1),1/$F257,0),0)</f>
        <v>3.125E-2</v>
      </c>
      <c r="BC257" s="8">
        <f>IFERROR(IF(AND($D257&lt;=BC$6,SUM($I257:BB257)&lt;&gt;1),1/$F257,0),0)</f>
        <v>3.125E-2</v>
      </c>
      <c r="BD257" s="8">
        <f>IFERROR(IF(AND($D257&lt;=BD$6,SUM($I257:BC257)&lt;&gt;1),1/$F257,0),0)</f>
        <v>3.125E-2</v>
      </c>
      <c r="BE257" s="8">
        <f>IFERROR(IF(AND($D257&lt;=BE$6,SUM($I257:BD257)&lt;&gt;1),1/$F257,0),0)</f>
        <v>3.125E-2</v>
      </c>
      <c r="BF257" s="8">
        <f>IFERROR(IF(AND($D257&lt;=BF$6,SUM($I257:BE257)&lt;&gt;1),1/$F257,0),0)</f>
        <v>3.125E-2</v>
      </c>
      <c r="BG257" s="8">
        <f>IFERROR(IF(AND($D257&lt;=BG$6,SUM($I257:BF257)&lt;&gt;1),1/$F257,0),0)</f>
        <v>3.125E-2</v>
      </c>
      <c r="BH257" s="8">
        <f>IFERROR(IF(AND($D257&lt;=BH$6,SUM($I257:BG257)&lt;&gt;1),1/$F257,0),0)</f>
        <v>3.125E-2</v>
      </c>
      <c r="BI257" s="8">
        <f>IFERROR(IF(AND($D257&lt;=BI$6,SUM($I257:BH257)&lt;&gt;1),1/$F257,0),0)</f>
        <v>0</v>
      </c>
      <c r="BJ257" s="8">
        <f>IFERROR(IF(AND($D257&lt;=BJ$6,SUM($I257:BI257)&lt;&gt;1),1/$F257,0),0)</f>
        <v>0</v>
      </c>
      <c r="BK257" s="8">
        <f>IFERROR(IF(AND($D257&lt;=BK$6,SUM($I257:BJ257)&lt;&gt;1),1/$F257,0),0)</f>
        <v>0</v>
      </c>
      <c r="BL257" s="8">
        <f>IFERROR(IF(AND($D257&lt;=BL$6,SUM($I257:BK257)&lt;&gt;1),1/$F257,0),0)</f>
        <v>0</v>
      </c>
      <c r="BM257" s="8">
        <f>IFERROR(IF(AND($D257&lt;=BM$6,SUM($I257:BL257)&lt;&gt;1),1/$F257,0),0)</f>
        <v>0</v>
      </c>
      <c r="BN257" s="8">
        <f>IFERROR(IF(AND($D257&lt;=BN$6,SUM($I257:BM257)&lt;&gt;1),1/$F257,0),0)</f>
        <v>0</v>
      </c>
      <c r="BO257" s="8">
        <f>IFERROR(IF(AND($D257&lt;=BO$6,SUM($I257:BN257)&lt;&gt;1),1/$F257,0),0)</f>
        <v>0</v>
      </c>
      <c r="BP257" s="8">
        <f>IFERROR(IF(AND($D257&lt;=BP$6,SUM($I257:BO257)&lt;&gt;1),1/$F257,0),0)</f>
        <v>0</v>
      </c>
      <c r="BQ257" s="8">
        <f>IFERROR(IF(AND($D257&lt;=BQ$6,SUM($I257:BP257)&lt;&gt;1),1/$F257,0),0)</f>
        <v>0</v>
      </c>
      <c r="BR257" s="8">
        <f>IFERROR(IF(AND($D257&lt;=BR$6,SUM($I257:BQ257)&lt;&gt;1),1/$F257,0),0)</f>
        <v>0</v>
      </c>
      <c r="BS257" s="8">
        <f>IFERROR(IF(AND($D257&lt;=BS$6,SUM($I257:BR257)&lt;&gt;1),1/$F257,0),0)</f>
        <v>0</v>
      </c>
      <c r="BT257" s="8">
        <f>IFERROR(IF(AND($D257&lt;=BT$6,SUM($I257:BS257)&lt;&gt;1),1/$F257,0),0)</f>
        <v>0</v>
      </c>
      <c r="BU257" s="8">
        <f>IFERROR(IF(AND($D257&lt;=BU$6,SUM($I257:BT257)&lt;&gt;1),1/$F257,0),0)</f>
        <v>0</v>
      </c>
    </row>
    <row r="258" spans="1:73">
      <c r="A258" s="18"/>
      <c r="B258" s="14"/>
      <c r="C258" s="37"/>
      <c r="D258" s="14"/>
      <c r="E258" s="36"/>
      <c r="F258" s="18"/>
      <c r="G258" s="5"/>
      <c r="H258" s="6"/>
      <c r="I258" s="2" t="s">
        <v>8</v>
      </c>
      <c r="J258" s="9">
        <f t="shared" ref="J258:Y258" si="628">J257*$C257</f>
        <v>0</v>
      </c>
      <c r="K258" s="10">
        <f t="shared" si="628"/>
        <v>0</v>
      </c>
      <c r="L258" s="10">
        <f t="shared" si="628"/>
        <v>0</v>
      </c>
      <c r="M258" s="10">
        <f t="shared" si="628"/>
        <v>0</v>
      </c>
      <c r="N258" s="10">
        <f t="shared" si="628"/>
        <v>0</v>
      </c>
      <c r="O258" s="10">
        <f t="shared" si="628"/>
        <v>0</v>
      </c>
      <c r="P258" s="10">
        <f t="shared" si="628"/>
        <v>0</v>
      </c>
      <c r="Q258" s="10">
        <f t="shared" si="628"/>
        <v>0</v>
      </c>
      <c r="R258" s="10">
        <f t="shared" si="628"/>
        <v>0</v>
      </c>
      <c r="S258" s="10">
        <f t="shared" si="628"/>
        <v>0</v>
      </c>
      <c r="T258" s="10">
        <f t="shared" si="628"/>
        <v>0</v>
      </c>
      <c r="U258" s="10">
        <f t="shared" si="628"/>
        <v>0</v>
      </c>
      <c r="V258" s="10">
        <f t="shared" si="628"/>
        <v>0</v>
      </c>
      <c r="W258" s="10">
        <f t="shared" si="628"/>
        <v>0</v>
      </c>
      <c r="X258" s="10">
        <f t="shared" si="628"/>
        <v>0</v>
      </c>
      <c r="Y258" s="10">
        <f t="shared" si="628"/>
        <v>0</v>
      </c>
      <c r="Z258" s="10">
        <f t="shared" ref="Z258:BK258" si="629">Z257*$C257</f>
        <v>0</v>
      </c>
      <c r="AA258" s="10">
        <f t="shared" si="629"/>
        <v>0</v>
      </c>
      <c r="AB258" s="10">
        <f t="shared" si="629"/>
        <v>0</v>
      </c>
      <c r="AC258" s="10">
        <f t="shared" si="629"/>
        <v>0</v>
      </c>
      <c r="AD258" s="10">
        <f t="shared" si="629"/>
        <v>0</v>
      </c>
      <c r="AE258" s="10">
        <f t="shared" si="629"/>
        <v>0</v>
      </c>
      <c r="AF258" s="10">
        <f t="shared" si="629"/>
        <v>0</v>
      </c>
      <c r="AG258" s="10">
        <f t="shared" si="629"/>
        <v>0</v>
      </c>
      <c r="AH258" s="10">
        <f t="shared" si="629"/>
        <v>0</v>
      </c>
      <c r="AI258" s="10">
        <f t="shared" si="629"/>
        <v>0</v>
      </c>
      <c r="AJ258" s="10">
        <f t="shared" si="629"/>
        <v>0</v>
      </c>
      <c r="AK258" s="10">
        <f t="shared" si="629"/>
        <v>0</v>
      </c>
      <c r="AL258" s="10">
        <f t="shared" si="629"/>
        <v>0</v>
      </c>
      <c r="AM258" s="10">
        <f t="shared" si="629"/>
        <v>0</v>
      </c>
      <c r="AN258" s="10">
        <f t="shared" si="629"/>
        <v>0</v>
      </c>
      <c r="AO258" s="10">
        <f t="shared" si="629"/>
        <v>0</v>
      </c>
      <c r="AP258" s="10">
        <f t="shared" si="629"/>
        <v>0</v>
      </c>
      <c r="AQ258" s="10">
        <f t="shared" si="629"/>
        <v>0</v>
      </c>
      <c r="AR258" s="10">
        <f t="shared" si="629"/>
        <v>0</v>
      </c>
      <c r="AS258" s="10">
        <f t="shared" si="629"/>
        <v>0</v>
      </c>
      <c r="AT258" s="10">
        <f t="shared" si="629"/>
        <v>0</v>
      </c>
      <c r="AU258" s="10">
        <f t="shared" si="629"/>
        <v>0</v>
      </c>
      <c r="AV258" s="10">
        <f t="shared" si="629"/>
        <v>0</v>
      </c>
      <c r="AW258" s="10">
        <f t="shared" si="629"/>
        <v>0</v>
      </c>
      <c r="AX258" s="10">
        <f t="shared" si="629"/>
        <v>0</v>
      </c>
      <c r="AY258" s="10">
        <f t="shared" si="629"/>
        <v>0</v>
      </c>
      <c r="AZ258" s="10">
        <f t="shared" si="629"/>
        <v>0</v>
      </c>
      <c r="BA258" s="10">
        <f t="shared" si="629"/>
        <v>0</v>
      </c>
      <c r="BB258" s="10">
        <f t="shared" si="629"/>
        <v>0</v>
      </c>
      <c r="BC258" s="10">
        <f t="shared" si="629"/>
        <v>0</v>
      </c>
      <c r="BD258" s="10">
        <f t="shared" si="629"/>
        <v>0</v>
      </c>
      <c r="BE258" s="10">
        <f t="shared" si="629"/>
        <v>0</v>
      </c>
      <c r="BF258" s="10">
        <f t="shared" si="629"/>
        <v>0</v>
      </c>
      <c r="BG258" s="10">
        <f t="shared" si="629"/>
        <v>0</v>
      </c>
      <c r="BH258" s="10">
        <f t="shared" si="629"/>
        <v>0</v>
      </c>
      <c r="BI258" s="10">
        <f t="shared" si="629"/>
        <v>0</v>
      </c>
      <c r="BJ258" s="10">
        <f t="shared" si="629"/>
        <v>0</v>
      </c>
      <c r="BK258" s="10">
        <f t="shared" si="629"/>
        <v>0</v>
      </c>
      <c r="BL258" s="10">
        <f t="shared" ref="BL258:BU258" si="630">BL257*$C257</f>
        <v>0</v>
      </c>
      <c r="BM258" s="10">
        <f t="shared" si="630"/>
        <v>0</v>
      </c>
      <c r="BN258" s="10">
        <f t="shared" si="630"/>
        <v>0</v>
      </c>
      <c r="BO258" s="10">
        <f t="shared" si="630"/>
        <v>0</v>
      </c>
      <c r="BP258" s="10">
        <f t="shared" si="630"/>
        <v>0</v>
      </c>
      <c r="BQ258" s="10">
        <f t="shared" si="630"/>
        <v>0</v>
      </c>
      <c r="BR258" s="10">
        <f t="shared" si="630"/>
        <v>0</v>
      </c>
      <c r="BS258" s="10">
        <f t="shared" si="630"/>
        <v>0</v>
      </c>
      <c r="BT258" s="10">
        <f t="shared" si="630"/>
        <v>0</v>
      </c>
      <c r="BU258" s="10">
        <f t="shared" si="630"/>
        <v>0</v>
      </c>
    </row>
    <row r="259" spans="1:73">
      <c r="A259" s="19" t="s">
        <v>242</v>
      </c>
      <c r="B259" s="42" t="s">
        <v>243</v>
      </c>
      <c r="C259" s="38"/>
      <c r="D259" s="16">
        <f>EDATE(D$7,E259)</f>
        <v>46296</v>
      </c>
      <c r="E259" s="34">
        <v>37</v>
      </c>
      <c r="F259" s="19">
        <v>13</v>
      </c>
      <c r="G259" s="3">
        <f t="shared" ref="G259" si="631">IF(F259&lt;&gt;"",H259-D259,"")</f>
        <v>425</v>
      </c>
      <c r="H259" s="4">
        <f t="shared" ref="H259" si="632">IFERROR(EOMONTH(D259,F259),"")</f>
        <v>46721</v>
      </c>
      <c r="I259" s="1" t="s">
        <v>7</v>
      </c>
      <c r="J259" s="7">
        <v>0</v>
      </c>
      <c r="K259" s="8">
        <f>IFERROR(IF(AND($D259&lt;=K$6,SUM($I259:J259)&lt;&gt;1),1/$F259,0),0)</f>
        <v>0</v>
      </c>
      <c r="L259" s="8">
        <f>IFERROR(IF(AND($D259&lt;=L$6,SUM($I259:K259)&lt;&gt;1),1/$F259,0),0)</f>
        <v>0</v>
      </c>
      <c r="M259" s="8">
        <f>IFERROR(IF(AND($D259&lt;=M$6,SUM($I259:L259)&lt;&gt;1),1/$F259,0),0)</f>
        <v>0</v>
      </c>
      <c r="N259" s="8">
        <f>IFERROR(IF(AND($D259&lt;=N$6,SUM($I259:M259)&lt;&gt;1),1/$F259,0),0)</f>
        <v>0</v>
      </c>
      <c r="O259" s="8">
        <f>IFERROR(IF(AND($D259&lt;=O$6,SUM($I259:N259)&lt;&gt;1),1/$F259,0),0)</f>
        <v>0</v>
      </c>
      <c r="P259" s="8">
        <f>IFERROR(IF(AND($D259&lt;=P$6,SUM($I259:O259)&lt;&gt;1),1/$F259,0),0)</f>
        <v>0</v>
      </c>
      <c r="Q259" s="8">
        <f>IFERROR(IF(AND($D259&lt;=Q$6,SUM($I259:P259)&lt;&gt;1),1/$F259,0),0)</f>
        <v>0</v>
      </c>
      <c r="R259" s="8">
        <f>IFERROR(IF(AND($D259&lt;=R$6,SUM($I259:Q259)&lt;&gt;1),1/$F259,0),0)</f>
        <v>0</v>
      </c>
      <c r="S259" s="8">
        <f>IFERROR(IF(AND($D259&lt;=S$6,SUM($I259:R259)&lt;&gt;1),1/$F259,0),0)</f>
        <v>0</v>
      </c>
      <c r="T259" s="8">
        <f>IFERROR(IF(AND($D259&lt;=T$6,SUM($I259:S259)&lt;&gt;1),1/$F259,0),0)</f>
        <v>0</v>
      </c>
      <c r="U259" s="8">
        <f>IFERROR(IF(AND($D259&lt;=U$6,SUM($I259:T259)&lt;&gt;1),1/$F259,0),0)</f>
        <v>0</v>
      </c>
      <c r="V259" s="8">
        <f>IFERROR(IF(AND($D259&lt;=V$6,SUM($I259:U259)&lt;&gt;1),1/$F259,0),0)</f>
        <v>0</v>
      </c>
      <c r="W259" s="8">
        <f>IFERROR(IF(AND($D259&lt;=W$6,SUM($I259:V259)&lt;&gt;1),1/$F259,0),0)</f>
        <v>0</v>
      </c>
      <c r="X259" s="8">
        <f>IFERROR(IF(AND($D259&lt;=X$6,SUM($I259:W259)&lt;&gt;1),1/$F259,0),0)</f>
        <v>0</v>
      </c>
      <c r="Y259" s="8">
        <f>IFERROR(IF(AND($D259&lt;=Y$6,SUM($I259:X259)&lt;&gt;1),1/$F259,0),0)</f>
        <v>0</v>
      </c>
      <c r="Z259" s="8">
        <f>IFERROR(IF(AND($D259&lt;=Z$6,SUM($I259:Y259)&lt;&gt;1),1/$F259,0),0)</f>
        <v>0</v>
      </c>
      <c r="AA259" s="8">
        <f>IFERROR(IF(AND($D259&lt;=AA$6,SUM($I259:Z259)&lt;&gt;1),1/$F259,0),0)</f>
        <v>0</v>
      </c>
      <c r="AB259" s="8">
        <f>IFERROR(IF(AND($D259&lt;=AB$6,SUM($I259:AA259)&lt;&gt;1),1/$F259,0),0)</f>
        <v>0</v>
      </c>
      <c r="AC259" s="8">
        <f>IFERROR(IF(AND($D259&lt;=AC$6,SUM($I259:AB259)&lt;&gt;1),1/$F259,0),0)</f>
        <v>0</v>
      </c>
      <c r="AD259" s="8">
        <f>IFERROR(IF(AND($D259&lt;=AD$6,SUM($I259:AC259)&lt;&gt;1),1/$F259,0),0)</f>
        <v>0</v>
      </c>
      <c r="AE259" s="8">
        <f>IFERROR(IF(AND($D259&lt;=AE$6,SUM($I259:AD259)&lt;&gt;1),1/$F259,0),0)</f>
        <v>0</v>
      </c>
      <c r="AF259" s="8">
        <f>IFERROR(IF(AND($D259&lt;=AF$6,SUM($I259:AE259)&lt;&gt;1),1/$F259,0),0)</f>
        <v>0</v>
      </c>
      <c r="AG259" s="8">
        <f>IFERROR(IF(AND($D259&lt;=AG$6,SUM($I259:AF259)&lt;&gt;1),1/$F259,0),0)</f>
        <v>0</v>
      </c>
      <c r="AH259" s="8">
        <f>IFERROR(IF(AND($D259&lt;=AH$6,SUM($I259:AG259)&lt;&gt;1),1/$F259,0),0)</f>
        <v>0</v>
      </c>
      <c r="AI259" s="8">
        <f>IFERROR(IF(AND($D259&lt;=AI$6,SUM($I259:AH259)&lt;&gt;1),1/$F259,0),0)</f>
        <v>0</v>
      </c>
      <c r="AJ259" s="8">
        <f>IFERROR(IF(AND($D259&lt;=AJ$6,SUM($I259:AI259)&lt;&gt;1),1/$F259,0),0)</f>
        <v>0</v>
      </c>
      <c r="AK259" s="8">
        <f>IFERROR(IF(AND($D259&lt;=AK$6,SUM($I259:AJ259)&lt;&gt;1),1/$F259,0),0)</f>
        <v>0</v>
      </c>
      <c r="AL259" s="8">
        <f>IFERROR(IF(AND($D259&lt;=AL$6,SUM($I259:AK259)&lt;&gt;1),1/$F259,0),0)</f>
        <v>0</v>
      </c>
      <c r="AM259" s="8">
        <f>IFERROR(IF(AND($D259&lt;=AM$6,SUM($I259:AL259)&lt;&gt;1),1/$F259,0),0)</f>
        <v>0</v>
      </c>
      <c r="AN259" s="8">
        <f>IFERROR(IF(AND($D259&lt;=AN$6,SUM($I259:AM259)&lt;&gt;1),1/$F259,0),0)</f>
        <v>0</v>
      </c>
      <c r="AO259" s="8">
        <f>IFERROR(IF(AND($D259&lt;=AO$6,SUM($I259:AN259)&lt;&gt;1),1/$F259,0),0)</f>
        <v>0</v>
      </c>
      <c r="AP259" s="8">
        <f>IFERROR(IF(AND($D259&lt;=AP$6,SUM($I259:AO259)&lt;&gt;1),1/$F259,0),0)</f>
        <v>0</v>
      </c>
      <c r="AQ259" s="8">
        <f>IFERROR(IF(AND($D259&lt;=AQ$6,SUM($I259:AP259)&lt;&gt;1),1/$F259,0),0)</f>
        <v>0</v>
      </c>
      <c r="AR259" s="8">
        <f>IFERROR(IF(AND($D259&lt;=AR$6,SUM($I259:AQ259)&lt;&gt;1),1/$F259,0),0)</f>
        <v>0</v>
      </c>
      <c r="AS259" s="8">
        <f>IFERROR(IF(AND($D259&lt;=AS$6,SUM($I259:AR259)&lt;&gt;1),1/$F259,0),0)</f>
        <v>0</v>
      </c>
      <c r="AT259" s="8">
        <f>IFERROR(IF(AND($D259&lt;=AT$6,SUM($I259:AS259)&lt;&gt;1),1/$F259,0),0)</f>
        <v>0</v>
      </c>
      <c r="AU259" s="8">
        <f>IFERROR(IF(AND($D259&lt;=AU$6,SUM($I259:AT259)&lt;&gt;1),1/$F259,0),0)</f>
        <v>0</v>
      </c>
      <c r="AV259" s="8">
        <f>IFERROR(IF(AND($D259&lt;=AV$6,SUM($I259:AU259)&lt;&gt;1),1/$F259,0),0)</f>
        <v>7.6923076923076927E-2</v>
      </c>
      <c r="AW259" s="8">
        <f>IFERROR(IF(AND($D259&lt;=AW$6,SUM($I259:AV259)&lt;&gt;1),1/$F259,0),0)</f>
        <v>7.6923076923076927E-2</v>
      </c>
      <c r="AX259" s="8">
        <f>IFERROR(IF(AND($D259&lt;=AX$6,SUM($I259:AW259)&lt;&gt;1),1/$F259,0),0)</f>
        <v>7.6923076923076927E-2</v>
      </c>
      <c r="AY259" s="8">
        <f>IFERROR(IF(AND($D259&lt;=AY$6,SUM($I259:AX259)&lt;&gt;1),1/$F259,0),0)</f>
        <v>7.6923076923076927E-2</v>
      </c>
      <c r="AZ259" s="8">
        <f>IFERROR(IF(AND($D259&lt;=AZ$6,SUM($I259:AY259)&lt;&gt;1),1/$F259,0),0)</f>
        <v>7.6923076923076927E-2</v>
      </c>
      <c r="BA259" s="8">
        <f>IFERROR(IF(AND($D259&lt;=BA$6,SUM($I259:AZ259)&lt;&gt;1),1/$F259,0),0)</f>
        <v>7.6923076923076927E-2</v>
      </c>
      <c r="BB259" s="8">
        <f>IFERROR(IF(AND($D259&lt;=BB$6,SUM($I259:BA259)&lt;&gt;1),1/$F259,0),0)</f>
        <v>7.6923076923076927E-2</v>
      </c>
      <c r="BC259" s="8">
        <f>IFERROR(IF(AND($D259&lt;=BC$6,SUM($I259:BB259)&lt;&gt;1),1/$F259,0),0)</f>
        <v>7.6923076923076927E-2</v>
      </c>
      <c r="BD259" s="8">
        <f>IFERROR(IF(AND($D259&lt;=BD$6,SUM($I259:BC259)&lt;&gt;1),1/$F259,0),0)</f>
        <v>7.6923076923076927E-2</v>
      </c>
      <c r="BE259" s="8">
        <f>IFERROR(IF(AND($D259&lt;=BE$6,SUM($I259:BD259)&lt;&gt;1),1/$F259,0),0)</f>
        <v>7.6923076923076927E-2</v>
      </c>
      <c r="BF259" s="8">
        <f>IFERROR(IF(AND($D259&lt;=BF$6,SUM($I259:BE259)&lt;&gt;1),1/$F259,0),0)</f>
        <v>7.6923076923076927E-2</v>
      </c>
      <c r="BG259" s="8">
        <f>IFERROR(IF(AND($D259&lt;=BG$6,SUM($I259:BF259)&lt;&gt;1),1/$F259,0),0)</f>
        <v>7.6923076923076927E-2</v>
      </c>
      <c r="BH259" s="8">
        <f>IFERROR(IF(AND($D259&lt;=BH$6,SUM($I259:BG259)&lt;&gt;1),1/$F259,0),0)</f>
        <v>7.6923076923076927E-2</v>
      </c>
      <c r="BI259" s="8">
        <f>IFERROR(IF(AND($D259&lt;=BI$6,SUM($I259:BH259)&lt;&gt;1),1/$F259,0),0)</f>
        <v>0</v>
      </c>
      <c r="BJ259" s="8">
        <f>IFERROR(IF(AND($D259&lt;=BJ$6,SUM($I259:BI259)&lt;&gt;1),1/$F259,0),0)</f>
        <v>0</v>
      </c>
      <c r="BK259" s="8">
        <f>IFERROR(IF(AND($D259&lt;=BK$6,SUM($I259:BJ259)&lt;&gt;1),1/$F259,0),0)</f>
        <v>0</v>
      </c>
      <c r="BL259" s="8">
        <f>IFERROR(IF(AND($D259&lt;=BL$6,SUM($I259:BK259)&lt;&gt;1),1/$F259,0),0)</f>
        <v>0</v>
      </c>
      <c r="BM259" s="8">
        <f>IFERROR(IF(AND($D259&lt;=BM$6,SUM($I259:BL259)&lt;&gt;1),1/$F259,0),0)</f>
        <v>0</v>
      </c>
      <c r="BN259" s="8">
        <f>IFERROR(IF(AND($D259&lt;=BN$6,SUM($I259:BM259)&lt;&gt;1),1/$F259,0),0)</f>
        <v>0</v>
      </c>
      <c r="BO259" s="8">
        <f>IFERROR(IF(AND($D259&lt;=BO$6,SUM($I259:BN259)&lt;&gt;1),1/$F259,0),0)</f>
        <v>0</v>
      </c>
      <c r="BP259" s="8">
        <f>IFERROR(IF(AND($D259&lt;=BP$6,SUM($I259:BO259)&lt;&gt;1),1/$F259,0),0)</f>
        <v>0</v>
      </c>
      <c r="BQ259" s="8">
        <f>IFERROR(IF(AND($D259&lt;=BQ$6,SUM($I259:BP259)&lt;&gt;1),1/$F259,0),0)</f>
        <v>0</v>
      </c>
      <c r="BR259" s="8">
        <f>IFERROR(IF(AND($D259&lt;=BR$6,SUM($I259:BQ259)&lt;&gt;1),1/$F259,0),0)</f>
        <v>0</v>
      </c>
      <c r="BS259" s="8">
        <f>IFERROR(IF(AND($D259&lt;=BS$6,SUM($I259:BR259)&lt;&gt;1),1/$F259,0),0)</f>
        <v>0</v>
      </c>
      <c r="BT259" s="8">
        <f>IFERROR(IF(AND($D259&lt;=BT$6,SUM($I259:BS259)&lt;&gt;1),1/$F259,0),0)</f>
        <v>0</v>
      </c>
      <c r="BU259" s="8">
        <f>IFERROR(IF(AND($D259&lt;=BU$6,SUM($I259:BT259)&lt;&gt;1),1/$F259,0),0)</f>
        <v>0</v>
      </c>
    </row>
    <row r="260" spans="1:73">
      <c r="A260" s="19"/>
      <c r="B260" s="42"/>
      <c r="C260" s="38"/>
      <c r="D260" s="16"/>
      <c r="E260" s="34"/>
      <c r="F260" s="19"/>
      <c r="G260" s="5"/>
      <c r="H260" s="6"/>
      <c r="I260" s="2" t="s">
        <v>8</v>
      </c>
      <c r="J260" s="9">
        <f t="shared" ref="J260:Y260" si="633">J259*$C259</f>
        <v>0</v>
      </c>
      <c r="K260" s="10">
        <f t="shared" si="633"/>
        <v>0</v>
      </c>
      <c r="L260" s="10">
        <f t="shared" si="633"/>
        <v>0</v>
      </c>
      <c r="M260" s="10">
        <f t="shared" si="633"/>
        <v>0</v>
      </c>
      <c r="N260" s="10">
        <f t="shared" si="633"/>
        <v>0</v>
      </c>
      <c r="O260" s="10">
        <f t="shared" si="633"/>
        <v>0</v>
      </c>
      <c r="P260" s="10">
        <f t="shared" si="633"/>
        <v>0</v>
      </c>
      <c r="Q260" s="10">
        <f t="shared" si="633"/>
        <v>0</v>
      </c>
      <c r="R260" s="10">
        <f t="shared" si="633"/>
        <v>0</v>
      </c>
      <c r="S260" s="10">
        <f t="shared" si="633"/>
        <v>0</v>
      </c>
      <c r="T260" s="10">
        <f t="shared" si="633"/>
        <v>0</v>
      </c>
      <c r="U260" s="10">
        <f t="shared" si="633"/>
        <v>0</v>
      </c>
      <c r="V260" s="10">
        <f t="shared" si="633"/>
        <v>0</v>
      </c>
      <c r="W260" s="10">
        <f t="shared" si="633"/>
        <v>0</v>
      </c>
      <c r="X260" s="10">
        <f t="shared" si="633"/>
        <v>0</v>
      </c>
      <c r="Y260" s="10">
        <f t="shared" si="633"/>
        <v>0</v>
      </c>
      <c r="Z260" s="10">
        <f t="shared" ref="Z260:BK260" si="634">Z259*$C259</f>
        <v>0</v>
      </c>
      <c r="AA260" s="10">
        <f t="shared" si="634"/>
        <v>0</v>
      </c>
      <c r="AB260" s="10">
        <f t="shared" si="634"/>
        <v>0</v>
      </c>
      <c r="AC260" s="10">
        <f t="shared" si="634"/>
        <v>0</v>
      </c>
      <c r="AD260" s="10">
        <f t="shared" si="634"/>
        <v>0</v>
      </c>
      <c r="AE260" s="10">
        <f t="shared" si="634"/>
        <v>0</v>
      </c>
      <c r="AF260" s="10">
        <f t="shared" si="634"/>
        <v>0</v>
      </c>
      <c r="AG260" s="10">
        <f t="shared" si="634"/>
        <v>0</v>
      </c>
      <c r="AH260" s="10">
        <f t="shared" si="634"/>
        <v>0</v>
      </c>
      <c r="AI260" s="10">
        <f t="shared" si="634"/>
        <v>0</v>
      </c>
      <c r="AJ260" s="10">
        <f t="shared" si="634"/>
        <v>0</v>
      </c>
      <c r="AK260" s="10">
        <f t="shared" si="634"/>
        <v>0</v>
      </c>
      <c r="AL260" s="10">
        <f t="shared" si="634"/>
        <v>0</v>
      </c>
      <c r="AM260" s="10">
        <f t="shared" si="634"/>
        <v>0</v>
      </c>
      <c r="AN260" s="10">
        <f t="shared" si="634"/>
        <v>0</v>
      </c>
      <c r="AO260" s="10">
        <f t="shared" si="634"/>
        <v>0</v>
      </c>
      <c r="AP260" s="10">
        <f t="shared" si="634"/>
        <v>0</v>
      </c>
      <c r="AQ260" s="10">
        <f t="shared" si="634"/>
        <v>0</v>
      </c>
      <c r="AR260" s="10">
        <f t="shared" si="634"/>
        <v>0</v>
      </c>
      <c r="AS260" s="10">
        <f t="shared" si="634"/>
        <v>0</v>
      </c>
      <c r="AT260" s="10">
        <f t="shared" si="634"/>
        <v>0</v>
      </c>
      <c r="AU260" s="10">
        <f t="shared" si="634"/>
        <v>0</v>
      </c>
      <c r="AV260" s="10">
        <f t="shared" si="634"/>
        <v>0</v>
      </c>
      <c r="AW260" s="10">
        <f t="shared" si="634"/>
        <v>0</v>
      </c>
      <c r="AX260" s="10">
        <f t="shared" si="634"/>
        <v>0</v>
      </c>
      <c r="AY260" s="10">
        <f t="shared" si="634"/>
        <v>0</v>
      </c>
      <c r="AZ260" s="10">
        <f t="shared" si="634"/>
        <v>0</v>
      </c>
      <c r="BA260" s="10">
        <f t="shared" si="634"/>
        <v>0</v>
      </c>
      <c r="BB260" s="10">
        <f t="shared" si="634"/>
        <v>0</v>
      </c>
      <c r="BC260" s="10">
        <f t="shared" si="634"/>
        <v>0</v>
      </c>
      <c r="BD260" s="10">
        <f t="shared" si="634"/>
        <v>0</v>
      </c>
      <c r="BE260" s="10">
        <f t="shared" si="634"/>
        <v>0</v>
      </c>
      <c r="BF260" s="10">
        <f t="shared" si="634"/>
        <v>0</v>
      </c>
      <c r="BG260" s="10">
        <f t="shared" si="634"/>
        <v>0</v>
      </c>
      <c r="BH260" s="10">
        <f t="shared" si="634"/>
        <v>0</v>
      </c>
      <c r="BI260" s="10">
        <f t="shared" si="634"/>
        <v>0</v>
      </c>
      <c r="BJ260" s="10">
        <f t="shared" si="634"/>
        <v>0</v>
      </c>
      <c r="BK260" s="10">
        <f t="shared" si="634"/>
        <v>0</v>
      </c>
      <c r="BL260" s="10">
        <f t="shared" ref="BL260:BU260" si="635">BL259*$C259</f>
        <v>0</v>
      </c>
      <c r="BM260" s="10">
        <f t="shared" si="635"/>
        <v>0</v>
      </c>
      <c r="BN260" s="10">
        <f t="shared" si="635"/>
        <v>0</v>
      </c>
      <c r="BO260" s="10">
        <f t="shared" si="635"/>
        <v>0</v>
      </c>
      <c r="BP260" s="10">
        <f t="shared" si="635"/>
        <v>0</v>
      </c>
      <c r="BQ260" s="10">
        <f t="shared" si="635"/>
        <v>0</v>
      </c>
      <c r="BR260" s="10">
        <f t="shared" si="635"/>
        <v>0</v>
      </c>
      <c r="BS260" s="10">
        <f t="shared" si="635"/>
        <v>0</v>
      </c>
      <c r="BT260" s="10">
        <f t="shared" si="635"/>
        <v>0</v>
      </c>
      <c r="BU260" s="10">
        <f t="shared" si="635"/>
        <v>0</v>
      </c>
    </row>
    <row r="261" spans="1:73">
      <c r="A261" s="20" t="s">
        <v>244</v>
      </c>
      <c r="B261" s="43" t="s">
        <v>82</v>
      </c>
      <c r="C261" s="39">
        <f>VLOOKUP(A261,'Resumo Eventograma'!A:E,5,FALSE)</f>
        <v>732489.24</v>
      </c>
      <c r="D261" s="17">
        <f>EDATE(D$7,E261)</f>
        <v>46357</v>
      </c>
      <c r="E261" s="35">
        <v>39</v>
      </c>
      <c r="F261" s="20">
        <v>4</v>
      </c>
      <c r="G261" s="3">
        <f t="shared" ref="G261" si="636">IF(F261&lt;&gt;"",H261-D261,"")</f>
        <v>150</v>
      </c>
      <c r="H261" s="4">
        <f t="shared" ref="H261" si="637">IFERROR(EOMONTH(D261,F261),"")</f>
        <v>46507</v>
      </c>
      <c r="I261" s="1" t="s">
        <v>7</v>
      </c>
      <c r="J261" s="7">
        <v>0</v>
      </c>
      <c r="K261" s="8">
        <f>IFERROR(IF(AND($D261&lt;=K$6,SUM($I261:J261)&lt;&gt;1),1/$F261,0),0)</f>
        <v>0</v>
      </c>
      <c r="L261" s="8">
        <f>IFERROR(IF(AND($D261&lt;=L$6,SUM($I261:K261)&lt;&gt;1),1/$F261,0),0)</f>
        <v>0</v>
      </c>
      <c r="M261" s="8">
        <f>IFERROR(IF(AND($D261&lt;=M$6,SUM($I261:L261)&lt;&gt;1),1/$F261,0),0)</f>
        <v>0</v>
      </c>
      <c r="N261" s="8">
        <f>IFERROR(IF(AND($D261&lt;=N$6,SUM($I261:M261)&lt;&gt;1),1/$F261,0),0)</f>
        <v>0</v>
      </c>
      <c r="O261" s="8">
        <f>IFERROR(IF(AND($D261&lt;=O$6,SUM($I261:N261)&lt;&gt;1),1/$F261,0),0)</f>
        <v>0</v>
      </c>
      <c r="P261" s="8">
        <f>IFERROR(IF(AND($D261&lt;=P$6,SUM($I261:O261)&lt;&gt;1),1/$F261,0),0)</f>
        <v>0</v>
      </c>
      <c r="Q261" s="8">
        <f>IFERROR(IF(AND($D261&lt;=Q$6,SUM($I261:P261)&lt;&gt;1),1/$F261,0),0)</f>
        <v>0</v>
      </c>
      <c r="R261" s="8">
        <f>IFERROR(IF(AND($D261&lt;=R$6,SUM($I261:Q261)&lt;&gt;1),1/$F261,0),0)</f>
        <v>0</v>
      </c>
      <c r="S261" s="8">
        <f>IFERROR(IF(AND($D261&lt;=S$6,SUM($I261:R261)&lt;&gt;1),1/$F261,0),0)</f>
        <v>0</v>
      </c>
      <c r="T261" s="8">
        <f>IFERROR(IF(AND($D261&lt;=T$6,SUM($I261:S261)&lt;&gt;1),1/$F261,0),0)</f>
        <v>0</v>
      </c>
      <c r="U261" s="8">
        <f>IFERROR(IF(AND($D261&lt;=U$6,SUM($I261:T261)&lt;&gt;1),1/$F261,0),0)</f>
        <v>0</v>
      </c>
      <c r="V261" s="8">
        <f>IFERROR(IF(AND($D261&lt;=V$6,SUM($I261:U261)&lt;&gt;1),1/$F261,0),0)</f>
        <v>0</v>
      </c>
      <c r="W261" s="8">
        <f>IFERROR(IF(AND($D261&lt;=W$6,SUM($I261:V261)&lt;&gt;1),1/$F261,0),0)</f>
        <v>0</v>
      </c>
      <c r="X261" s="8">
        <f>IFERROR(IF(AND($D261&lt;=X$6,SUM($I261:W261)&lt;&gt;1),1/$F261,0),0)</f>
        <v>0</v>
      </c>
      <c r="Y261" s="8">
        <f>IFERROR(IF(AND($D261&lt;=Y$6,SUM($I261:X261)&lt;&gt;1),1/$F261,0),0)</f>
        <v>0</v>
      </c>
      <c r="Z261" s="8">
        <f>IFERROR(IF(AND($D261&lt;=Z$6,SUM($I261:Y261)&lt;&gt;1),1/$F261,0),0)</f>
        <v>0</v>
      </c>
      <c r="AA261" s="8">
        <f>IFERROR(IF(AND($D261&lt;=AA$6,SUM($I261:Z261)&lt;&gt;1),1/$F261,0),0)</f>
        <v>0</v>
      </c>
      <c r="AB261" s="8">
        <f>IFERROR(IF(AND($D261&lt;=AB$6,SUM($I261:AA261)&lt;&gt;1),1/$F261,0),0)</f>
        <v>0</v>
      </c>
      <c r="AC261" s="8">
        <f>IFERROR(IF(AND($D261&lt;=AC$6,SUM($I261:AB261)&lt;&gt;1),1/$F261,0),0)</f>
        <v>0</v>
      </c>
      <c r="AD261" s="8">
        <f>IFERROR(IF(AND($D261&lt;=AD$6,SUM($I261:AC261)&lt;&gt;1),1/$F261,0),0)</f>
        <v>0</v>
      </c>
      <c r="AE261" s="8">
        <f>IFERROR(IF(AND($D261&lt;=AE$6,SUM($I261:AD261)&lt;&gt;1),1/$F261,0),0)</f>
        <v>0</v>
      </c>
      <c r="AF261" s="8">
        <f>IFERROR(IF(AND($D261&lt;=AF$6,SUM($I261:AE261)&lt;&gt;1),1/$F261,0),0)</f>
        <v>0</v>
      </c>
      <c r="AG261" s="8">
        <f>IFERROR(IF(AND($D261&lt;=AG$6,SUM($I261:AF261)&lt;&gt;1),1/$F261,0),0)</f>
        <v>0</v>
      </c>
      <c r="AH261" s="8">
        <f>IFERROR(IF(AND($D261&lt;=AH$6,SUM($I261:AG261)&lt;&gt;1),1/$F261,0),0)</f>
        <v>0</v>
      </c>
      <c r="AI261" s="8">
        <f>IFERROR(IF(AND($D261&lt;=AI$6,SUM($I261:AH261)&lt;&gt;1),1/$F261,0),0)</f>
        <v>0</v>
      </c>
      <c r="AJ261" s="8">
        <f>IFERROR(IF(AND($D261&lt;=AJ$6,SUM($I261:AI261)&lt;&gt;1),1/$F261,0),0)</f>
        <v>0</v>
      </c>
      <c r="AK261" s="8">
        <f>IFERROR(IF(AND($D261&lt;=AK$6,SUM($I261:AJ261)&lt;&gt;1),1/$F261,0),0)</f>
        <v>0</v>
      </c>
      <c r="AL261" s="8">
        <f>IFERROR(IF(AND($D261&lt;=AL$6,SUM($I261:AK261)&lt;&gt;1),1/$F261,0),0)</f>
        <v>0</v>
      </c>
      <c r="AM261" s="8">
        <f>IFERROR(IF(AND($D261&lt;=AM$6,SUM($I261:AL261)&lt;&gt;1),1/$F261,0),0)</f>
        <v>0</v>
      </c>
      <c r="AN261" s="8">
        <f>IFERROR(IF(AND($D261&lt;=AN$6,SUM($I261:AM261)&lt;&gt;1),1/$F261,0),0)</f>
        <v>0</v>
      </c>
      <c r="AO261" s="8">
        <f>IFERROR(IF(AND($D261&lt;=AO$6,SUM($I261:AN261)&lt;&gt;1),1/$F261,0),0)</f>
        <v>0</v>
      </c>
      <c r="AP261" s="8">
        <f>IFERROR(IF(AND($D261&lt;=AP$6,SUM($I261:AO261)&lt;&gt;1),1/$F261,0),0)</f>
        <v>0</v>
      </c>
      <c r="AQ261" s="8">
        <f>IFERROR(IF(AND($D261&lt;=AQ$6,SUM($I261:AP261)&lt;&gt;1),1/$F261,0),0)</f>
        <v>0</v>
      </c>
      <c r="AR261" s="8">
        <f>IFERROR(IF(AND($D261&lt;=AR$6,SUM($I261:AQ261)&lt;&gt;1),1/$F261,0),0)</f>
        <v>0</v>
      </c>
      <c r="AS261" s="8">
        <f>IFERROR(IF(AND($D261&lt;=AS$6,SUM($I261:AR261)&lt;&gt;1),1/$F261,0),0)</f>
        <v>0</v>
      </c>
      <c r="AT261" s="8">
        <f>IFERROR(IF(AND($D261&lt;=AT$6,SUM($I261:AS261)&lt;&gt;1),1/$F261,0),0)</f>
        <v>0</v>
      </c>
      <c r="AU261" s="8">
        <f>IFERROR(IF(AND($D261&lt;=AU$6,SUM($I261:AT261)&lt;&gt;1),1/$F261,0),0)</f>
        <v>0</v>
      </c>
      <c r="AV261" s="8">
        <f>IFERROR(IF(AND($D261&lt;=AV$6,SUM($I261:AU261)&lt;&gt;1),1/$F261,0),0)</f>
        <v>0</v>
      </c>
      <c r="AW261" s="8">
        <f>IFERROR(IF(AND($D261&lt;=AW$6,SUM($I261:AV261)&lt;&gt;1),1/$F261,0),0)</f>
        <v>0</v>
      </c>
      <c r="AX261" s="8">
        <f>IFERROR(IF(AND($D261&lt;=AX$6,SUM($I261:AW261)&lt;&gt;1),1/$F261,0),0)</f>
        <v>0.25</v>
      </c>
      <c r="AY261" s="8">
        <f>IFERROR(IF(AND($D261&lt;=AY$6,SUM($I261:AX261)&lt;&gt;1),1/$F261,0),0)</f>
        <v>0.25</v>
      </c>
      <c r="AZ261" s="8">
        <f>IFERROR(IF(AND($D261&lt;=AZ$6,SUM($I261:AY261)&lt;&gt;1),1/$F261,0),0)</f>
        <v>0.25</v>
      </c>
      <c r="BA261" s="8">
        <f>IFERROR(IF(AND($D261&lt;=BA$6,SUM($I261:AZ261)&lt;&gt;1),1/$F261,0),0)</f>
        <v>0.25</v>
      </c>
      <c r="BB261" s="8">
        <f>IFERROR(IF(AND($D261&lt;=BB$6,SUM($I261:BA261)&lt;&gt;1),1/$F261,0),0)</f>
        <v>0</v>
      </c>
      <c r="BC261" s="8">
        <f>IFERROR(IF(AND($D261&lt;=BC$6,SUM($I261:BB261)&lt;&gt;1),1/$F261,0),0)</f>
        <v>0</v>
      </c>
      <c r="BD261" s="8">
        <f>IFERROR(IF(AND($D261&lt;=BD$6,SUM($I261:BC261)&lt;&gt;1),1/$F261,0),0)</f>
        <v>0</v>
      </c>
      <c r="BE261" s="8">
        <f>IFERROR(IF(AND($D261&lt;=BE$6,SUM($I261:BD261)&lt;&gt;1),1/$F261,0),0)</f>
        <v>0</v>
      </c>
      <c r="BF261" s="8">
        <f>IFERROR(IF(AND($D261&lt;=BF$6,SUM($I261:BE261)&lt;&gt;1),1/$F261,0),0)</f>
        <v>0</v>
      </c>
      <c r="BG261" s="8">
        <f>IFERROR(IF(AND($D261&lt;=BG$6,SUM($I261:BF261)&lt;&gt;1),1/$F261,0),0)</f>
        <v>0</v>
      </c>
      <c r="BH261" s="8">
        <f>IFERROR(IF(AND($D261&lt;=BH$6,SUM($I261:BG261)&lt;&gt;1),1/$F261,0),0)</f>
        <v>0</v>
      </c>
      <c r="BI261" s="8">
        <f>IFERROR(IF(AND($D261&lt;=BI$6,SUM($I261:BH261)&lt;&gt;1),1/$F261,0),0)</f>
        <v>0</v>
      </c>
      <c r="BJ261" s="8">
        <f>IFERROR(IF(AND($D261&lt;=BJ$6,SUM($I261:BI261)&lt;&gt;1),1/$F261,0),0)</f>
        <v>0</v>
      </c>
      <c r="BK261" s="8">
        <f>IFERROR(IF(AND($D261&lt;=BK$6,SUM($I261:BJ261)&lt;&gt;1),1/$F261,0),0)</f>
        <v>0</v>
      </c>
      <c r="BL261" s="8">
        <f>IFERROR(IF(AND($D261&lt;=BL$6,SUM($I261:BK261)&lt;&gt;1),1/$F261,0),0)</f>
        <v>0</v>
      </c>
      <c r="BM261" s="8">
        <f>IFERROR(IF(AND($D261&lt;=BM$6,SUM($I261:BL261)&lt;&gt;1),1/$F261,0),0)</f>
        <v>0</v>
      </c>
      <c r="BN261" s="8">
        <f>IFERROR(IF(AND($D261&lt;=BN$6,SUM($I261:BM261)&lt;&gt;1),1/$F261,0),0)</f>
        <v>0</v>
      </c>
      <c r="BO261" s="8">
        <f>IFERROR(IF(AND($D261&lt;=BO$6,SUM($I261:BN261)&lt;&gt;1),1/$F261,0),0)</f>
        <v>0</v>
      </c>
      <c r="BP261" s="8">
        <f>IFERROR(IF(AND($D261&lt;=BP$6,SUM($I261:BO261)&lt;&gt;1),1/$F261,0),0)</f>
        <v>0</v>
      </c>
      <c r="BQ261" s="8">
        <f>IFERROR(IF(AND($D261&lt;=BQ$6,SUM($I261:BP261)&lt;&gt;1),1/$F261,0),0)</f>
        <v>0</v>
      </c>
      <c r="BR261" s="8">
        <f>IFERROR(IF(AND($D261&lt;=BR$6,SUM($I261:BQ261)&lt;&gt;1),1/$F261,0),0)</f>
        <v>0</v>
      </c>
      <c r="BS261" s="8">
        <f>IFERROR(IF(AND($D261&lt;=BS$6,SUM($I261:BR261)&lt;&gt;1),1/$F261,0),0)</f>
        <v>0</v>
      </c>
      <c r="BT261" s="8">
        <f>IFERROR(IF(AND($D261&lt;=BT$6,SUM($I261:BS261)&lt;&gt;1),1/$F261,0),0)</f>
        <v>0</v>
      </c>
      <c r="BU261" s="8">
        <f>IFERROR(IF(AND($D261&lt;=BU$6,SUM($I261:BT261)&lt;&gt;1),1/$F261,0),0)</f>
        <v>0</v>
      </c>
    </row>
    <row r="262" spans="1:73">
      <c r="A262" s="20"/>
      <c r="B262" s="43"/>
      <c r="C262" s="39"/>
      <c r="D262" s="17"/>
      <c r="E262" s="35"/>
      <c r="F262" s="20"/>
      <c r="G262" s="5"/>
      <c r="H262" s="6"/>
      <c r="I262" s="2" t="s">
        <v>8</v>
      </c>
      <c r="J262" s="9">
        <f t="shared" ref="J262:Y262" si="638">J261*$C261</f>
        <v>0</v>
      </c>
      <c r="K262" s="10">
        <f t="shared" si="638"/>
        <v>0</v>
      </c>
      <c r="L262" s="10">
        <f t="shared" si="638"/>
        <v>0</v>
      </c>
      <c r="M262" s="10">
        <f t="shared" si="638"/>
        <v>0</v>
      </c>
      <c r="N262" s="10">
        <f t="shared" si="638"/>
        <v>0</v>
      </c>
      <c r="O262" s="10">
        <f t="shared" si="638"/>
        <v>0</v>
      </c>
      <c r="P262" s="10">
        <f t="shared" si="638"/>
        <v>0</v>
      </c>
      <c r="Q262" s="10">
        <f t="shared" si="638"/>
        <v>0</v>
      </c>
      <c r="R262" s="10">
        <f t="shared" si="638"/>
        <v>0</v>
      </c>
      <c r="S262" s="10">
        <f t="shared" si="638"/>
        <v>0</v>
      </c>
      <c r="T262" s="10">
        <f t="shared" si="638"/>
        <v>0</v>
      </c>
      <c r="U262" s="10">
        <f t="shared" si="638"/>
        <v>0</v>
      </c>
      <c r="V262" s="10">
        <f t="shared" si="638"/>
        <v>0</v>
      </c>
      <c r="W262" s="10">
        <f t="shared" si="638"/>
        <v>0</v>
      </c>
      <c r="X262" s="10">
        <f t="shared" si="638"/>
        <v>0</v>
      </c>
      <c r="Y262" s="10">
        <f t="shared" si="638"/>
        <v>0</v>
      </c>
      <c r="Z262" s="10">
        <f t="shared" ref="Z262:BK262" si="639">Z261*$C261</f>
        <v>0</v>
      </c>
      <c r="AA262" s="10">
        <f t="shared" si="639"/>
        <v>0</v>
      </c>
      <c r="AB262" s="10">
        <f t="shared" si="639"/>
        <v>0</v>
      </c>
      <c r="AC262" s="10">
        <f t="shared" si="639"/>
        <v>0</v>
      </c>
      <c r="AD262" s="10">
        <f t="shared" si="639"/>
        <v>0</v>
      </c>
      <c r="AE262" s="10">
        <f t="shared" si="639"/>
        <v>0</v>
      </c>
      <c r="AF262" s="10">
        <f t="shared" si="639"/>
        <v>0</v>
      </c>
      <c r="AG262" s="10">
        <f t="shared" si="639"/>
        <v>0</v>
      </c>
      <c r="AH262" s="10">
        <f t="shared" si="639"/>
        <v>0</v>
      </c>
      <c r="AI262" s="10">
        <f t="shared" si="639"/>
        <v>0</v>
      </c>
      <c r="AJ262" s="10">
        <f t="shared" si="639"/>
        <v>0</v>
      </c>
      <c r="AK262" s="10">
        <f t="shared" si="639"/>
        <v>0</v>
      </c>
      <c r="AL262" s="10">
        <f t="shared" si="639"/>
        <v>0</v>
      </c>
      <c r="AM262" s="10">
        <f t="shared" si="639"/>
        <v>0</v>
      </c>
      <c r="AN262" s="10">
        <f t="shared" si="639"/>
        <v>0</v>
      </c>
      <c r="AO262" s="10">
        <f t="shared" si="639"/>
        <v>0</v>
      </c>
      <c r="AP262" s="10">
        <f t="shared" si="639"/>
        <v>0</v>
      </c>
      <c r="AQ262" s="10">
        <f t="shared" si="639"/>
        <v>0</v>
      </c>
      <c r="AR262" s="10">
        <f t="shared" si="639"/>
        <v>0</v>
      </c>
      <c r="AS262" s="10">
        <f t="shared" si="639"/>
        <v>0</v>
      </c>
      <c r="AT262" s="10">
        <f t="shared" si="639"/>
        <v>0</v>
      </c>
      <c r="AU262" s="10">
        <f t="shared" si="639"/>
        <v>0</v>
      </c>
      <c r="AV262" s="10">
        <f t="shared" si="639"/>
        <v>0</v>
      </c>
      <c r="AW262" s="10">
        <f t="shared" si="639"/>
        <v>0</v>
      </c>
      <c r="AX262" s="10">
        <f t="shared" si="639"/>
        <v>183122.31</v>
      </c>
      <c r="AY262" s="10">
        <f t="shared" si="639"/>
        <v>183122.31</v>
      </c>
      <c r="AZ262" s="10">
        <f t="shared" si="639"/>
        <v>183122.31</v>
      </c>
      <c r="BA262" s="10">
        <f t="shared" si="639"/>
        <v>183122.31</v>
      </c>
      <c r="BB262" s="10">
        <f t="shared" si="639"/>
        <v>0</v>
      </c>
      <c r="BC262" s="10">
        <f t="shared" si="639"/>
        <v>0</v>
      </c>
      <c r="BD262" s="10">
        <f t="shared" si="639"/>
        <v>0</v>
      </c>
      <c r="BE262" s="10">
        <f t="shared" si="639"/>
        <v>0</v>
      </c>
      <c r="BF262" s="10">
        <f t="shared" si="639"/>
        <v>0</v>
      </c>
      <c r="BG262" s="10">
        <f t="shared" si="639"/>
        <v>0</v>
      </c>
      <c r="BH262" s="10">
        <f t="shared" si="639"/>
        <v>0</v>
      </c>
      <c r="BI262" s="10">
        <f t="shared" si="639"/>
        <v>0</v>
      </c>
      <c r="BJ262" s="10">
        <f t="shared" si="639"/>
        <v>0</v>
      </c>
      <c r="BK262" s="10">
        <f t="shared" si="639"/>
        <v>0</v>
      </c>
      <c r="BL262" s="10">
        <f t="shared" ref="BL262:BU262" si="640">BL261*$C261</f>
        <v>0</v>
      </c>
      <c r="BM262" s="10">
        <f t="shared" si="640"/>
        <v>0</v>
      </c>
      <c r="BN262" s="10">
        <f t="shared" si="640"/>
        <v>0</v>
      </c>
      <c r="BO262" s="10">
        <f t="shared" si="640"/>
        <v>0</v>
      </c>
      <c r="BP262" s="10">
        <f t="shared" si="640"/>
        <v>0</v>
      </c>
      <c r="BQ262" s="10">
        <f t="shared" si="640"/>
        <v>0</v>
      </c>
      <c r="BR262" s="10">
        <f t="shared" si="640"/>
        <v>0</v>
      </c>
      <c r="BS262" s="10">
        <f t="shared" si="640"/>
        <v>0</v>
      </c>
      <c r="BT262" s="10">
        <f t="shared" si="640"/>
        <v>0</v>
      </c>
      <c r="BU262" s="10">
        <f t="shared" si="640"/>
        <v>0</v>
      </c>
    </row>
    <row r="263" spans="1:73">
      <c r="A263" s="20" t="s">
        <v>245</v>
      </c>
      <c r="B263" s="43" t="s">
        <v>98</v>
      </c>
      <c r="C263" s="39">
        <f>VLOOKUP(A263,'Resumo Eventograma'!A:E,5,FALSE)</f>
        <v>568953.1</v>
      </c>
      <c r="D263" s="17">
        <f>EDATE(D$7,E263)</f>
        <v>46388</v>
      </c>
      <c r="E263" s="35">
        <v>40</v>
      </c>
      <c r="F263" s="20">
        <v>4</v>
      </c>
      <c r="G263" s="3">
        <f t="shared" ref="G263" si="641">IF(F263&lt;&gt;"",H263-D263,"")</f>
        <v>150</v>
      </c>
      <c r="H263" s="4">
        <f t="shared" ref="H263" si="642">IFERROR(EOMONTH(D263,F263),"")</f>
        <v>46538</v>
      </c>
      <c r="I263" s="1" t="s">
        <v>7</v>
      </c>
      <c r="J263" s="7">
        <v>0</v>
      </c>
      <c r="K263" s="8">
        <f>IFERROR(IF(AND($D263&lt;=K$6,SUM($I263:J263)&lt;&gt;1),1/$F263,0),0)</f>
        <v>0</v>
      </c>
      <c r="L263" s="8">
        <f>IFERROR(IF(AND($D263&lt;=L$6,SUM($I263:K263)&lt;&gt;1),1/$F263,0),0)</f>
        <v>0</v>
      </c>
      <c r="M263" s="8">
        <f>IFERROR(IF(AND($D263&lt;=M$6,SUM($I263:L263)&lt;&gt;1),1/$F263,0),0)</f>
        <v>0</v>
      </c>
      <c r="N263" s="8">
        <f>IFERROR(IF(AND($D263&lt;=N$6,SUM($I263:M263)&lt;&gt;1),1/$F263,0),0)</f>
        <v>0</v>
      </c>
      <c r="O263" s="8">
        <f>IFERROR(IF(AND($D263&lt;=O$6,SUM($I263:N263)&lt;&gt;1),1/$F263,0),0)</f>
        <v>0</v>
      </c>
      <c r="P263" s="8">
        <f>IFERROR(IF(AND($D263&lt;=P$6,SUM($I263:O263)&lt;&gt;1),1/$F263,0),0)</f>
        <v>0</v>
      </c>
      <c r="Q263" s="8">
        <f>IFERROR(IF(AND($D263&lt;=Q$6,SUM($I263:P263)&lt;&gt;1),1/$F263,0),0)</f>
        <v>0</v>
      </c>
      <c r="R263" s="8">
        <f>IFERROR(IF(AND($D263&lt;=R$6,SUM($I263:Q263)&lt;&gt;1),1/$F263,0),0)</f>
        <v>0</v>
      </c>
      <c r="S263" s="8">
        <f>IFERROR(IF(AND($D263&lt;=S$6,SUM($I263:R263)&lt;&gt;1),1/$F263,0),0)</f>
        <v>0</v>
      </c>
      <c r="T263" s="8">
        <f>IFERROR(IF(AND($D263&lt;=T$6,SUM($I263:S263)&lt;&gt;1),1/$F263,0),0)</f>
        <v>0</v>
      </c>
      <c r="U263" s="8">
        <f>IFERROR(IF(AND($D263&lt;=U$6,SUM($I263:T263)&lt;&gt;1),1/$F263,0),0)</f>
        <v>0</v>
      </c>
      <c r="V263" s="8">
        <f>IFERROR(IF(AND($D263&lt;=V$6,SUM($I263:U263)&lt;&gt;1),1/$F263,0),0)</f>
        <v>0</v>
      </c>
      <c r="W263" s="8">
        <f>IFERROR(IF(AND($D263&lt;=W$6,SUM($I263:V263)&lt;&gt;1),1/$F263,0),0)</f>
        <v>0</v>
      </c>
      <c r="X263" s="8">
        <f>IFERROR(IF(AND($D263&lt;=X$6,SUM($I263:W263)&lt;&gt;1),1/$F263,0),0)</f>
        <v>0</v>
      </c>
      <c r="Y263" s="8">
        <f>IFERROR(IF(AND($D263&lt;=Y$6,SUM($I263:X263)&lt;&gt;1),1/$F263,0),0)</f>
        <v>0</v>
      </c>
      <c r="Z263" s="8">
        <f>IFERROR(IF(AND($D263&lt;=Z$6,SUM($I263:Y263)&lt;&gt;1),1/$F263,0),0)</f>
        <v>0</v>
      </c>
      <c r="AA263" s="8">
        <f>IFERROR(IF(AND($D263&lt;=AA$6,SUM($I263:Z263)&lt;&gt;1),1/$F263,0),0)</f>
        <v>0</v>
      </c>
      <c r="AB263" s="8">
        <f>IFERROR(IF(AND($D263&lt;=AB$6,SUM($I263:AA263)&lt;&gt;1),1/$F263,0),0)</f>
        <v>0</v>
      </c>
      <c r="AC263" s="8">
        <f>IFERROR(IF(AND($D263&lt;=AC$6,SUM($I263:AB263)&lt;&gt;1),1/$F263,0),0)</f>
        <v>0</v>
      </c>
      <c r="AD263" s="8">
        <f>IFERROR(IF(AND($D263&lt;=AD$6,SUM($I263:AC263)&lt;&gt;1),1/$F263,0),0)</f>
        <v>0</v>
      </c>
      <c r="AE263" s="8">
        <f>IFERROR(IF(AND($D263&lt;=AE$6,SUM($I263:AD263)&lt;&gt;1),1/$F263,0),0)</f>
        <v>0</v>
      </c>
      <c r="AF263" s="8">
        <f>IFERROR(IF(AND($D263&lt;=AF$6,SUM($I263:AE263)&lt;&gt;1),1/$F263,0),0)</f>
        <v>0</v>
      </c>
      <c r="AG263" s="8">
        <f>IFERROR(IF(AND($D263&lt;=AG$6,SUM($I263:AF263)&lt;&gt;1),1/$F263,0),0)</f>
        <v>0</v>
      </c>
      <c r="AH263" s="8">
        <f>IFERROR(IF(AND($D263&lt;=AH$6,SUM($I263:AG263)&lt;&gt;1),1/$F263,0),0)</f>
        <v>0</v>
      </c>
      <c r="AI263" s="8">
        <f>IFERROR(IF(AND($D263&lt;=AI$6,SUM($I263:AH263)&lt;&gt;1),1/$F263,0),0)</f>
        <v>0</v>
      </c>
      <c r="AJ263" s="8">
        <f>IFERROR(IF(AND($D263&lt;=AJ$6,SUM($I263:AI263)&lt;&gt;1),1/$F263,0),0)</f>
        <v>0</v>
      </c>
      <c r="AK263" s="8">
        <f>IFERROR(IF(AND($D263&lt;=AK$6,SUM($I263:AJ263)&lt;&gt;1),1/$F263,0),0)</f>
        <v>0</v>
      </c>
      <c r="AL263" s="8">
        <f>IFERROR(IF(AND($D263&lt;=AL$6,SUM($I263:AK263)&lt;&gt;1),1/$F263,0),0)</f>
        <v>0</v>
      </c>
      <c r="AM263" s="8">
        <f>IFERROR(IF(AND($D263&lt;=AM$6,SUM($I263:AL263)&lt;&gt;1),1/$F263,0),0)</f>
        <v>0</v>
      </c>
      <c r="AN263" s="8">
        <f>IFERROR(IF(AND($D263&lt;=AN$6,SUM($I263:AM263)&lt;&gt;1),1/$F263,0),0)</f>
        <v>0</v>
      </c>
      <c r="AO263" s="8">
        <f>IFERROR(IF(AND($D263&lt;=AO$6,SUM($I263:AN263)&lt;&gt;1),1/$F263,0),0)</f>
        <v>0</v>
      </c>
      <c r="AP263" s="8">
        <f>IFERROR(IF(AND($D263&lt;=AP$6,SUM($I263:AO263)&lt;&gt;1),1/$F263,0),0)</f>
        <v>0</v>
      </c>
      <c r="AQ263" s="8">
        <f>IFERROR(IF(AND($D263&lt;=AQ$6,SUM($I263:AP263)&lt;&gt;1),1/$F263,0),0)</f>
        <v>0</v>
      </c>
      <c r="AR263" s="8">
        <f>IFERROR(IF(AND($D263&lt;=AR$6,SUM($I263:AQ263)&lt;&gt;1),1/$F263,0),0)</f>
        <v>0</v>
      </c>
      <c r="AS263" s="8">
        <f>IFERROR(IF(AND($D263&lt;=AS$6,SUM($I263:AR263)&lt;&gt;1),1/$F263,0),0)</f>
        <v>0</v>
      </c>
      <c r="AT263" s="8">
        <f>IFERROR(IF(AND($D263&lt;=AT$6,SUM($I263:AS263)&lt;&gt;1),1/$F263,0),0)</f>
        <v>0</v>
      </c>
      <c r="AU263" s="8">
        <f>IFERROR(IF(AND($D263&lt;=AU$6,SUM($I263:AT263)&lt;&gt;1),1/$F263,0),0)</f>
        <v>0</v>
      </c>
      <c r="AV263" s="8">
        <f>IFERROR(IF(AND($D263&lt;=AV$6,SUM($I263:AU263)&lt;&gt;1),1/$F263,0),0)</f>
        <v>0</v>
      </c>
      <c r="AW263" s="8">
        <f>IFERROR(IF(AND($D263&lt;=AW$6,SUM($I263:AV263)&lt;&gt;1),1/$F263,0),0)</f>
        <v>0</v>
      </c>
      <c r="AX263" s="8">
        <f>IFERROR(IF(AND($D263&lt;=AX$6,SUM($I263:AW263)&lt;&gt;1),1/$F263,0),0)</f>
        <v>0</v>
      </c>
      <c r="AY263" s="8">
        <f>IFERROR(IF(AND($D263&lt;=AY$6,SUM($I263:AX263)&lt;&gt;1),1/$F263,0),0)</f>
        <v>0.25</v>
      </c>
      <c r="AZ263" s="8">
        <f>IFERROR(IF(AND($D263&lt;=AZ$6,SUM($I263:AY263)&lt;&gt;1),1/$F263,0),0)</f>
        <v>0.25</v>
      </c>
      <c r="BA263" s="8">
        <f>IFERROR(IF(AND($D263&lt;=BA$6,SUM($I263:AZ263)&lt;&gt;1),1/$F263,0),0)</f>
        <v>0.25</v>
      </c>
      <c r="BB263" s="8">
        <f>IFERROR(IF(AND($D263&lt;=BB$6,SUM($I263:BA263)&lt;&gt;1),1/$F263,0),0)</f>
        <v>0.25</v>
      </c>
      <c r="BC263" s="8">
        <f>IFERROR(IF(AND($D263&lt;=BC$6,SUM($I263:BB263)&lt;&gt;1),1/$F263,0),0)</f>
        <v>0</v>
      </c>
      <c r="BD263" s="8">
        <f>IFERROR(IF(AND($D263&lt;=BD$6,SUM($I263:BC263)&lt;&gt;1),1/$F263,0),0)</f>
        <v>0</v>
      </c>
      <c r="BE263" s="8">
        <f>IFERROR(IF(AND($D263&lt;=BE$6,SUM($I263:BD263)&lt;&gt;1),1/$F263,0),0)</f>
        <v>0</v>
      </c>
      <c r="BF263" s="8">
        <f>IFERROR(IF(AND($D263&lt;=BF$6,SUM($I263:BE263)&lt;&gt;1),1/$F263,0),0)</f>
        <v>0</v>
      </c>
      <c r="BG263" s="8">
        <f>IFERROR(IF(AND($D263&lt;=BG$6,SUM($I263:BF263)&lt;&gt;1),1/$F263,0),0)</f>
        <v>0</v>
      </c>
      <c r="BH263" s="8">
        <f>IFERROR(IF(AND($D263&lt;=BH$6,SUM($I263:BG263)&lt;&gt;1),1/$F263,0),0)</f>
        <v>0</v>
      </c>
      <c r="BI263" s="8">
        <f>IFERROR(IF(AND($D263&lt;=BI$6,SUM($I263:BH263)&lt;&gt;1),1/$F263,0),0)</f>
        <v>0</v>
      </c>
      <c r="BJ263" s="8">
        <f>IFERROR(IF(AND($D263&lt;=BJ$6,SUM($I263:BI263)&lt;&gt;1),1/$F263,0),0)</f>
        <v>0</v>
      </c>
      <c r="BK263" s="8">
        <f>IFERROR(IF(AND($D263&lt;=BK$6,SUM($I263:BJ263)&lt;&gt;1),1/$F263,0),0)</f>
        <v>0</v>
      </c>
      <c r="BL263" s="8">
        <f>IFERROR(IF(AND($D263&lt;=BL$6,SUM($I263:BK263)&lt;&gt;1),1/$F263,0),0)</f>
        <v>0</v>
      </c>
      <c r="BM263" s="8">
        <f>IFERROR(IF(AND($D263&lt;=BM$6,SUM($I263:BL263)&lt;&gt;1),1/$F263,0),0)</f>
        <v>0</v>
      </c>
      <c r="BN263" s="8">
        <f>IFERROR(IF(AND($D263&lt;=BN$6,SUM($I263:BM263)&lt;&gt;1),1/$F263,0),0)</f>
        <v>0</v>
      </c>
      <c r="BO263" s="8">
        <f>IFERROR(IF(AND($D263&lt;=BO$6,SUM($I263:BN263)&lt;&gt;1),1/$F263,0),0)</f>
        <v>0</v>
      </c>
      <c r="BP263" s="8">
        <f>IFERROR(IF(AND($D263&lt;=BP$6,SUM($I263:BO263)&lt;&gt;1),1/$F263,0),0)</f>
        <v>0</v>
      </c>
      <c r="BQ263" s="8">
        <f>IFERROR(IF(AND($D263&lt;=BQ$6,SUM($I263:BP263)&lt;&gt;1),1/$F263,0),0)</f>
        <v>0</v>
      </c>
      <c r="BR263" s="8">
        <f>IFERROR(IF(AND($D263&lt;=BR$6,SUM($I263:BQ263)&lt;&gt;1),1/$F263,0),0)</f>
        <v>0</v>
      </c>
      <c r="BS263" s="8">
        <f>IFERROR(IF(AND($D263&lt;=BS$6,SUM($I263:BR263)&lt;&gt;1),1/$F263,0),0)</f>
        <v>0</v>
      </c>
      <c r="BT263" s="8">
        <f>IFERROR(IF(AND($D263&lt;=BT$6,SUM($I263:BS263)&lt;&gt;1),1/$F263,0),0)</f>
        <v>0</v>
      </c>
      <c r="BU263" s="8">
        <f>IFERROR(IF(AND($D263&lt;=BU$6,SUM($I263:BT263)&lt;&gt;1),1/$F263,0),0)</f>
        <v>0</v>
      </c>
    </row>
    <row r="264" spans="1:73">
      <c r="A264" s="20"/>
      <c r="B264" s="43"/>
      <c r="C264" s="39"/>
      <c r="D264" s="17"/>
      <c r="E264" s="35"/>
      <c r="F264" s="20"/>
      <c r="G264" s="5"/>
      <c r="H264" s="6"/>
      <c r="I264" s="2" t="s">
        <v>8</v>
      </c>
      <c r="J264" s="9">
        <f t="shared" ref="J264:Y264" si="643">J263*$C263</f>
        <v>0</v>
      </c>
      <c r="K264" s="10">
        <f t="shared" si="643"/>
        <v>0</v>
      </c>
      <c r="L264" s="10">
        <f t="shared" si="643"/>
        <v>0</v>
      </c>
      <c r="M264" s="10">
        <f t="shared" si="643"/>
        <v>0</v>
      </c>
      <c r="N264" s="10">
        <f t="shared" si="643"/>
        <v>0</v>
      </c>
      <c r="O264" s="10">
        <f t="shared" si="643"/>
        <v>0</v>
      </c>
      <c r="P264" s="10">
        <f t="shared" si="643"/>
        <v>0</v>
      </c>
      <c r="Q264" s="10">
        <f t="shared" si="643"/>
        <v>0</v>
      </c>
      <c r="R264" s="10">
        <f t="shared" si="643"/>
        <v>0</v>
      </c>
      <c r="S264" s="10">
        <f t="shared" si="643"/>
        <v>0</v>
      </c>
      <c r="T264" s="10">
        <f t="shared" si="643"/>
        <v>0</v>
      </c>
      <c r="U264" s="10">
        <f t="shared" si="643"/>
        <v>0</v>
      </c>
      <c r="V264" s="10">
        <f t="shared" si="643"/>
        <v>0</v>
      </c>
      <c r="W264" s="10">
        <f t="shared" si="643"/>
        <v>0</v>
      </c>
      <c r="X264" s="10">
        <f t="shared" si="643"/>
        <v>0</v>
      </c>
      <c r="Y264" s="10">
        <f t="shared" si="643"/>
        <v>0</v>
      </c>
      <c r="Z264" s="10">
        <f t="shared" ref="Z264:BK264" si="644">Z263*$C263</f>
        <v>0</v>
      </c>
      <c r="AA264" s="10">
        <f t="shared" si="644"/>
        <v>0</v>
      </c>
      <c r="AB264" s="10">
        <f t="shared" si="644"/>
        <v>0</v>
      </c>
      <c r="AC264" s="10">
        <f t="shared" si="644"/>
        <v>0</v>
      </c>
      <c r="AD264" s="10">
        <f t="shared" si="644"/>
        <v>0</v>
      </c>
      <c r="AE264" s="10">
        <f t="shared" si="644"/>
        <v>0</v>
      </c>
      <c r="AF264" s="10">
        <f t="shared" si="644"/>
        <v>0</v>
      </c>
      <c r="AG264" s="10">
        <f t="shared" si="644"/>
        <v>0</v>
      </c>
      <c r="AH264" s="10">
        <f t="shared" si="644"/>
        <v>0</v>
      </c>
      <c r="AI264" s="10">
        <f t="shared" si="644"/>
        <v>0</v>
      </c>
      <c r="AJ264" s="10">
        <f t="shared" si="644"/>
        <v>0</v>
      </c>
      <c r="AK264" s="10">
        <f t="shared" si="644"/>
        <v>0</v>
      </c>
      <c r="AL264" s="10">
        <f t="shared" si="644"/>
        <v>0</v>
      </c>
      <c r="AM264" s="10">
        <f t="shared" si="644"/>
        <v>0</v>
      </c>
      <c r="AN264" s="10">
        <f t="shared" si="644"/>
        <v>0</v>
      </c>
      <c r="AO264" s="10">
        <f t="shared" si="644"/>
        <v>0</v>
      </c>
      <c r="AP264" s="10">
        <f t="shared" si="644"/>
        <v>0</v>
      </c>
      <c r="AQ264" s="10">
        <f t="shared" si="644"/>
        <v>0</v>
      </c>
      <c r="AR264" s="10">
        <f t="shared" si="644"/>
        <v>0</v>
      </c>
      <c r="AS264" s="10">
        <f t="shared" si="644"/>
        <v>0</v>
      </c>
      <c r="AT264" s="10">
        <f t="shared" si="644"/>
        <v>0</v>
      </c>
      <c r="AU264" s="10">
        <f t="shared" si="644"/>
        <v>0</v>
      </c>
      <c r="AV264" s="10">
        <f t="shared" si="644"/>
        <v>0</v>
      </c>
      <c r="AW264" s="10">
        <f t="shared" si="644"/>
        <v>0</v>
      </c>
      <c r="AX264" s="10">
        <f t="shared" si="644"/>
        <v>0</v>
      </c>
      <c r="AY264" s="10">
        <f t="shared" si="644"/>
        <v>142238.27499999999</v>
      </c>
      <c r="AZ264" s="10">
        <f t="shared" si="644"/>
        <v>142238.27499999999</v>
      </c>
      <c r="BA264" s="10">
        <f t="shared" si="644"/>
        <v>142238.27499999999</v>
      </c>
      <c r="BB264" s="10">
        <f t="shared" si="644"/>
        <v>142238.27499999999</v>
      </c>
      <c r="BC264" s="10">
        <f t="shared" si="644"/>
        <v>0</v>
      </c>
      <c r="BD264" s="10">
        <f t="shared" si="644"/>
        <v>0</v>
      </c>
      <c r="BE264" s="10">
        <f t="shared" si="644"/>
        <v>0</v>
      </c>
      <c r="BF264" s="10">
        <f t="shared" si="644"/>
        <v>0</v>
      </c>
      <c r="BG264" s="10">
        <f t="shared" si="644"/>
        <v>0</v>
      </c>
      <c r="BH264" s="10">
        <f t="shared" si="644"/>
        <v>0</v>
      </c>
      <c r="BI264" s="10">
        <f t="shared" si="644"/>
        <v>0</v>
      </c>
      <c r="BJ264" s="10">
        <f t="shared" si="644"/>
        <v>0</v>
      </c>
      <c r="BK264" s="10">
        <f t="shared" si="644"/>
        <v>0</v>
      </c>
      <c r="BL264" s="10">
        <f t="shared" ref="BL264:BU264" si="645">BL263*$C263</f>
        <v>0</v>
      </c>
      <c r="BM264" s="10">
        <f t="shared" si="645"/>
        <v>0</v>
      </c>
      <c r="BN264" s="10">
        <f t="shared" si="645"/>
        <v>0</v>
      </c>
      <c r="BO264" s="10">
        <f t="shared" si="645"/>
        <v>0</v>
      </c>
      <c r="BP264" s="10">
        <f t="shared" si="645"/>
        <v>0</v>
      </c>
      <c r="BQ264" s="10">
        <f t="shared" si="645"/>
        <v>0</v>
      </c>
      <c r="BR264" s="10">
        <f t="shared" si="645"/>
        <v>0</v>
      </c>
      <c r="BS264" s="10">
        <f t="shared" si="645"/>
        <v>0</v>
      </c>
      <c r="BT264" s="10">
        <f t="shared" si="645"/>
        <v>0</v>
      </c>
      <c r="BU264" s="10">
        <f t="shared" si="645"/>
        <v>0</v>
      </c>
    </row>
    <row r="265" spans="1:73">
      <c r="A265" s="20" t="s">
        <v>246</v>
      </c>
      <c r="B265" s="43" t="s">
        <v>247</v>
      </c>
      <c r="C265" s="39">
        <f>VLOOKUP(A265,'Resumo Eventograma'!A:E,5,FALSE)</f>
        <v>246481.08</v>
      </c>
      <c r="D265" s="17">
        <f>EDATE(D$7,E265)</f>
        <v>46419</v>
      </c>
      <c r="E265" s="35">
        <v>41</v>
      </c>
      <c r="F265" s="20">
        <v>4</v>
      </c>
      <c r="G265" s="3">
        <f t="shared" ref="G265" si="646">IF(F265&lt;&gt;"",H265-D265,"")</f>
        <v>149</v>
      </c>
      <c r="H265" s="4">
        <f t="shared" ref="H265" si="647">IFERROR(EOMONTH(D265,F265),"")</f>
        <v>46568</v>
      </c>
      <c r="I265" s="1" t="s">
        <v>7</v>
      </c>
      <c r="J265" s="7">
        <v>0</v>
      </c>
      <c r="K265" s="8">
        <f>IFERROR(IF(AND($D265&lt;=K$6,SUM($I265:J265)&lt;&gt;1),1/$F265,0),0)</f>
        <v>0</v>
      </c>
      <c r="L265" s="8">
        <f>IFERROR(IF(AND($D265&lt;=L$6,SUM($I265:K265)&lt;&gt;1),1/$F265,0),0)</f>
        <v>0</v>
      </c>
      <c r="M265" s="8">
        <f>IFERROR(IF(AND($D265&lt;=M$6,SUM($I265:L265)&lt;&gt;1),1/$F265,0),0)</f>
        <v>0</v>
      </c>
      <c r="N265" s="8">
        <f>IFERROR(IF(AND($D265&lt;=N$6,SUM($I265:M265)&lt;&gt;1),1/$F265,0),0)</f>
        <v>0</v>
      </c>
      <c r="O265" s="8">
        <f>IFERROR(IF(AND($D265&lt;=O$6,SUM($I265:N265)&lt;&gt;1),1/$F265,0),0)</f>
        <v>0</v>
      </c>
      <c r="P265" s="8">
        <f>IFERROR(IF(AND($D265&lt;=P$6,SUM($I265:O265)&lt;&gt;1),1/$F265,0),0)</f>
        <v>0</v>
      </c>
      <c r="Q265" s="8">
        <f>IFERROR(IF(AND($D265&lt;=Q$6,SUM($I265:P265)&lt;&gt;1),1/$F265,0),0)</f>
        <v>0</v>
      </c>
      <c r="R265" s="8">
        <f>IFERROR(IF(AND($D265&lt;=R$6,SUM($I265:Q265)&lt;&gt;1),1/$F265,0),0)</f>
        <v>0</v>
      </c>
      <c r="S265" s="8">
        <f>IFERROR(IF(AND($D265&lt;=S$6,SUM($I265:R265)&lt;&gt;1),1/$F265,0),0)</f>
        <v>0</v>
      </c>
      <c r="T265" s="8">
        <f>IFERROR(IF(AND($D265&lt;=T$6,SUM($I265:S265)&lt;&gt;1),1/$F265,0),0)</f>
        <v>0</v>
      </c>
      <c r="U265" s="8">
        <f>IFERROR(IF(AND($D265&lt;=U$6,SUM($I265:T265)&lt;&gt;1),1/$F265,0),0)</f>
        <v>0</v>
      </c>
      <c r="V265" s="8">
        <f>IFERROR(IF(AND($D265&lt;=V$6,SUM($I265:U265)&lt;&gt;1),1/$F265,0),0)</f>
        <v>0</v>
      </c>
      <c r="W265" s="8">
        <f>IFERROR(IF(AND($D265&lt;=W$6,SUM($I265:V265)&lt;&gt;1),1/$F265,0),0)</f>
        <v>0</v>
      </c>
      <c r="X265" s="8">
        <f>IFERROR(IF(AND($D265&lt;=X$6,SUM($I265:W265)&lt;&gt;1),1/$F265,0),0)</f>
        <v>0</v>
      </c>
      <c r="Y265" s="8">
        <f>IFERROR(IF(AND($D265&lt;=Y$6,SUM($I265:X265)&lt;&gt;1),1/$F265,0),0)</f>
        <v>0</v>
      </c>
      <c r="Z265" s="8">
        <f>IFERROR(IF(AND($D265&lt;=Z$6,SUM($I265:Y265)&lt;&gt;1),1/$F265,0),0)</f>
        <v>0</v>
      </c>
      <c r="AA265" s="8">
        <f>IFERROR(IF(AND($D265&lt;=AA$6,SUM($I265:Z265)&lt;&gt;1),1/$F265,0),0)</f>
        <v>0</v>
      </c>
      <c r="AB265" s="8">
        <f>IFERROR(IF(AND($D265&lt;=AB$6,SUM($I265:AA265)&lt;&gt;1),1/$F265,0),0)</f>
        <v>0</v>
      </c>
      <c r="AC265" s="8">
        <f>IFERROR(IF(AND($D265&lt;=AC$6,SUM($I265:AB265)&lt;&gt;1),1/$F265,0),0)</f>
        <v>0</v>
      </c>
      <c r="AD265" s="8">
        <f>IFERROR(IF(AND($D265&lt;=AD$6,SUM($I265:AC265)&lt;&gt;1),1/$F265,0),0)</f>
        <v>0</v>
      </c>
      <c r="AE265" s="8">
        <f>IFERROR(IF(AND($D265&lt;=AE$6,SUM($I265:AD265)&lt;&gt;1),1/$F265,0),0)</f>
        <v>0</v>
      </c>
      <c r="AF265" s="8">
        <f>IFERROR(IF(AND($D265&lt;=AF$6,SUM($I265:AE265)&lt;&gt;1),1/$F265,0),0)</f>
        <v>0</v>
      </c>
      <c r="AG265" s="8">
        <f>IFERROR(IF(AND($D265&lt;=AG$6,SUM($I265:AF265)&lt;&gt;1),1/$F265,0),0)</f>
        <v>0</v>
      </c>
      <c r="AH265" s="8">
        <f>IFERROR(IF(AND($D265&lt;=AH$6,SUM($I265:AG265)&lt;&gt;1),1/$F265,0),0)</f>
        <v>0</v>
      </c>
      <c r="AI265" s="8">
        <f>IFERROR(IF(AND($D265&lt;=AI$6,SUM($I265:AH265)&lt;&gt;1),1/$F265,0),0)</f>
        <v>0</v>
      </c>
      <c r="AJ265" s="8">
        <f>IFERROR(IF(AND($D265&lt;=AJ$6,SUM($I265:AI265)&lt;&gt;1),1/$F265,0),0)</f>
        <v>0</v>
      </c>
      <c r="AK265" s="8">
        <f>IFERROR(IF(AND($D265&lt;=AK$6,SUM($I265:AJ265)&lt;&gt;1),1/$F265,0),0)</f>
        <v>0</v>
      </c>
      <c r="AL265" s="8">
        <f>IFERROR(IF(AND($D265&lt;=AL$6,SUM($I265:AK265)&lt;&gt;1),1/$F265,0),0)</f>
        <v>0</v>
      </c>
      <c r="AM265" s="8">
        <f>IFERROR(IF(AND($D265&lt;=AM$6,SUM($I265:AL265)&lt;&gt;1),1/$F265,0),0)</f>
        <v>0</v>
      </c>
      <c r="AN265" s="8">
        <f>IFERROR(IF(AND($D265&lt;=AN$6,SUM($I265:AM265)&lt;&gt;1),1/$F265,0),0)</f>
        <v>0</v>
      </c>
      <c r="AO265" s="8">
        <f>IFERROR(IF(AND($D265&lt;=AO$6,SUM($I265:AN265)&lt;&gt;1),1/$F265,0),0)</f>
        <v>0</v>
      </c>
      <c r="AP265" s="8">
        <f>IFERROR(IF(AND($D265&lt;=AP$6,SUM($I265:AO265)&lt;&gt;1),1/$F265,0),0)</f>
        <v>0</v>
      </c>
      <c r="AQ265" s="8">
        <f>IFERROR(IF(AND($D265&lt;=AQ$6,SUM($I265:AP265)&lt;&gt;1),1/$F265,0),0)</f>
        <v>0</v>
      </c>
      <c r="AR265" s="8">
        <f>IFERROR(IF(AND($D265&lt;=AR$6,SUM($I265:AQ265)&lt;&gt;1),1/$F265,0),0)</f>
        <v>0</v>
      </c>
      <c r="AS265" s="8">
        <f>IFERROR(IF(AND($D265&lt;=AS$6,SUM($I265:AR265)&lt;&gt;1),1/$F265,0),0)</f>
        <v>0</v>
      </c>
      <c r="AT265" s="8">
        <f>IFERROR(IF(AND($D265&lt;=AT$6,SUM($I265:AS265)&lt;&gt;1),1/$F265,0),0)</f>
        <v>0</v>
      </c>
      <c r="AU265" s="8">
        <f>IFERROR(IF(AND($D265&lt;=AU$6,SUM($I265:AT265)&lt;&gt;1),1/$F265,0),0)</f>
        <v>0</v>
      </c>
      <c r="AV265" s="8">
        <f>IFERROR(IF(AND($D265&lt;=AV$6,SUM($I265:AU265)&lt;&gt;1),1/$F265,0),0)</f>
        <v>0</v>
      </c>
      <c r="AW265" s="8">
        <f>IFERROR(IF(AND($D265&lt;=AW$6,SUM($I265:AV265)&lt;&gt;1),1/$F265,0),0)</f>
        <v>0</v>
      </c>
      <c r="AX265" s="8">
        <f>IFERROR(IF(AND($D265&lt;=AX$6,SUM($I265:AW265)&lt;&gt;1),1/$F265,0),0)</f>
        <v>0</v>
      </c>
      <c r="AY265" s="8">
        <f>IFERROR(IF(AND($D265&lt;=AY$6,SUM($I265:AX265)&lt;&gt;1),1/$F265,0),0)</f>
        <v>0</v>
      </c>
      <c r="AZ265" s="8">
        <f>IFERROR(IF(AND($D265&lt;=AZ$6,SUM($I265:AY265)&lt;&gt;1),1/$F265,0),0)</f>
        <v>0.25</v>
      </c>
      <c r="BA265" s="8">
        <f>IFERROR(IF(AND($D265&lt;=BA$6,SUM($I265:AZ265)&lt;&gt;1),1/$F265,0),0)</f>
        <v>0.25</v>
      </c>
      <c r="BB265" s="8">
        <f>IFERROR(IF(AND($D265&lt;=BB$6,SUM($I265:BA265)&lt;&gt;1),1/$F265,0),0)</f>
        <v>0.25</v>
      </c>
      <c r="BC265" s="8">
        <f>IFERROR(IF(AND($D265&lt;=BC$6,SUM($I265:BB265)&lt;&gt;1),1/$F265,0),0)</f>
        <v>0.25</v>
      </c>
      <c r="BD265" s="8">
        <f>IFERROR(IF(AND($D265&lt;=BD$6,SUM($I265:BC265)&lt;&gt;1),1/$F265,0),0)</f>
        <v>0</v>
      </c>
      <c r="BE265" s="8">
        <f>IFERROR(IF(AND($D265&lt;=BE$6,SUM($I265:BD265)&lt;&gt;1),1/$F265,0),0)</f>
        <v>0</v>
      </c>
      <c r="BF265" s="8">
        <f>IFERROR(IF(AND($D265&lt;=BF$6,SUM($I265:BE265)&lt;&gt;1),1/$F265,0),0)</f>
        <v>0</v>
      </c>
      <c r="BG265" s="8">
        <f>IFERROR(IF(AND($D265&lt;=BG$6,SUM($I265:BF265)&lt;&gt;1),1/$F265,0),0)</f>
        <v>0</v>
      </c>
      <c r="BH265" s="8">
        <f>IFERROR(IF(AND($D265&lt;=BH$6,SUM($I265:BG265)&lt;&gt;1),1/$F265,0),0)</f>
        <v>0</v>
      </c>
      <c r="BI265" s="8">
        <f>IFERROR(IF(AND($D265&lt;=BI$6,SUM($I265:BH265)&lt;&gt;1),1/$F265,0),0)</f>
        <v>0</v>
      </c>
      <c r="BJ265" s="8">
        <f>IFERROR(IF(AND($D265&lt;=BJ$6,SUM($I265:BI265)&lt;&gt;1),1/$F265,0),0)</f>
        <v>0</v>
      </c>
      <c r="BK265" s="8">
        <f>IFERROR(IF(AND($D265&lt;=BK$6,SUM($I265:BJ265)&lt;&gt;1),1/$F265,0),0)</f>
        <v>0</v>
      </c>
      <c r="BL265" s="8">
        <f>IFERROR(IF(AND($D265&lt;=BL$6,SUM($I265:BK265)&lt;&gt;1),1/$F265,0),0)</f>
        <v>0</v>
      </c>
      <c r="BM265" s="8">
        <f>IFERROR(IF(AND($D265&lt;=BM$6,SUM($I265:BL265)&lt;&gt;1),1/$F265,0),0)</f>
        <v>0</v>
      </c>
      <c r="BN265" s="8">
        <f>IFERROR(IF(AND($D265&lt;=BN$6,SUM($I265:BM265)&lt;&gt;1),1/$F265,0),0)</f>
        <v>0</v>
      </c>
      <c r="BO265" s="8">
        <f>IFERROR(IF(AND($D265&lt;=BO$6,SUM($I265:BN265)&lt;&gt;1),1/$F265,0),0)</f>
        <v>0</v>
      </c>
      <c r="BP265" s="8">
        <f>IFERROR(IF(AND($D265&lt;=BP$6,SUM($I265:BO265)&lt;&gt;1),1/$F265,0),0)</f>
        <v>0</v>
      </c>
      <c r="BQ265" s="8">
        <f>IFERROR(IF(AND($D265&lt;=BQ$6,SUM($I265:BP265)&lt;&gt;1),1/$F265,0),0)</f>
        <v>0</v>
      </c>
      <c r="BR265" s="8">
        <f>IFERROR(IF(AND($D265&lt;=BR$6,SUM($I265:BQ265)&lt;&gt;1),1/$F265,0),0)</f>
        <v>0</v>
      </c>
      <c r="BS265" s="8">
        <f>IFERROR(IF(AND($D265&lt;=BS$6,SUM($I265:BR265)&lt;&gt;1),1/$F265,0),0)</f>
        <v>0</v>
      </c>
      <c r="BT265" s="8">
        <f>IFERROR(IF(AND($D265&lt;=BT$6,SUM($I265:BS265)&lt;&gt;1),1/$F265,0),0)</f>
        <v>0</v>
      </c>
      <c r="BU265" s="8">
        <f>IFERROR(IF(AND($D265&lt;=BU$6,SUM($I265:BT265)&lt;&gt;1),1/$F265,0),0)</f>
        <v>0</v>
      </c>
    </row>
    <row r="266" spans="1:73">
      <c r="A266" s="20"/>
      <c r="B266" s="43"/>
      <c r="C266" s="39"/>
      <c r="D266" s="17"/>
      <c r="E266" s="35"/>
      <c r="F266" s="20"/>
      <c r="G266" s="5"/>
      <c r="H266" s="6"/>
      <c r="I266" s="2" t="s">
        <v>8</v>
      </c>
      <c r="J266" s="9">
        <f t="shared" ref="J266:Y266" si="648">J265*$C265</f>
        <v>0</v>
      </c>
      <c r="K266" s="10">
        <f t="shared" si="648"/>
        <v>0</v>
      </c>
      <c r="L266" s="10">
        <f t="shared" si="648"/>
        <v>0</v>
      </c>
      <c r="M266" s="10">
        <f t="shared" si="648"/>
        <v>0</v>
      </c>
      <c r="N266" s="10">
        <f t="shared" si="648"/>
        <v>0</v>
      </c>
      <c r="O266" s="10">
        <f t="shared" si="648"/>
        <v>0</v>
      </c>
      <c r="P266" s="10">
        <f t="shared" si="648"/>
        <v>0</v>
      </c>
      <c r="Q266" s="10">
        <f t="shared" si="648"/>
        <v>0</v>
      </c>
      <c r="R266" s="10">
        <f t="shared" si="648"/>
        <v>0</v>
      </c>
      <c r="S266" s="10">
        <f t="shared" si="648"/>
        <v>0</v>
      </c>
      <c r="T266" s="10">
        <f t="shared" si="648"/>
        <v>0</v>
      </c>
      <c r="U266" s="10">
        <f t="shared" si="648"/>
        <v>0</v>
      </c>
      <c r="V266" s="10">
        <f t="shared" si="648"/>
        <v>0</v>
      </c>
      <c r="W266" s="10">
        <f t="shared" si="648"/>
        <v>0</v>
      </c>
      <c r="X266" s="10">
        <f t="shared" si="648"/>
        <v>0</v>
      </c>
      <c r="Y266" s="10">
        <f t="shared" si="648"/>
        <v>0</v>
      </c>
      <c r="Z266" s="10">
        <f t="shared" ref="Z266:BK266" si="649">Z265*$C265</f>
        <v>0</v>
      </c>
      <c r="AA266" s="10">
        <f t="shared" si="649"/>
        <v>0</v>
      </c>
      <c r="AB266" s="10">
        <f t="shared" si="649"/>
        <v>0</v>
      </c>
      <c r="AC266" s="10">
        <f t="shared" si="649"/>
        <v>0</v>
      </c>
      <c r="AD266" s="10">
        <f t="shared" si="649"/>
        <v>0</v>
      </c>
      <c r="AE266" s="10">
        <f t="shared" si="649"/>
        <v>0</v>
      </c>
      <c r="AF266" s="10">
        <f t="shared" si="649"/>
        <v>0</v>
      </c>
      <c r="AG266" s="10">
        <f t="shared" si="649"/>
        <v>0</v>
      </c>
      <c r="AH266" s="10">
        <f t="shared" si="649"/>
        <v>0</v>
      </c>
      <c r="AI266" s="10">
        <f t="shared" si="649"/>
        <v>0</v>
      </c>
      <c r="AJ266" s="10">
        <f t="shared" si="649"/>
        <v>0</v>
      </c>
      <c r="AK266" s="10">
        <f t="shared" si="649"/>
        <v>0</v>
      </c>
      <c r="AL266" s="10">
        <f t="shared" si="649"/>
        <v>0</v>
      </c>
      <c r="AM266" s="10">
        <f t="shared" si="649"/>
        <v>0</v>
      </c>
      <c r="AN266" s="10">
        <f t="shared" si="649"/>
        <v>0</v>
      </c>
      <c r="AO266" s="10">
        <f t="shared" si="649"/>
        <v>0</v>
      </c>
      <c r="AP266" s="10">
        <f t="shared" si="649"/>
        <v>0</v>
      </c>
      <c r="AQ266" s="10">
        <f t="shared" si="649"/>
        <v>0</v>
      </c>
      <c r="AR266" s="10">
        <f t="shared" si="649"/>
        <v>0</v>
      </c>
      <c r="AS266" s="10">
        <f t="shared" si="649"/>
        <v>0</v>
      </c>
      <c r="AT266" s="10">
        <f t="shared" si="649"/>
        <v>0</v>
      </c>
      <c r="AU266" s="10">
        <f t="shared" si="649"/>
        <v>0</v>
      </c>
      <c r="AV266" s="10">
        <f t="shared" si="649"/>
        <v>0</v>
      </c>
      <c r="AW266" s="10">
        <f t="shared" si="649"/>
        <v>0</v>
      </c>
      <c r="AX266" s="10">
        <f t="shared" si="649"/>
        <v>0</v>
      </c>
      <c r="AY266" s="10">
        <f t="shared" si="649"/>
        <v>0</v>
      </c>
      <c r="AZ266" s="10">
        <f t="shared" si="649"/>
        <v>61620.27</v>
      </c>
      <c r="BA266" s="10">
        <f t="shared" si="649"/>
        <v>61620.27</v>
      </c>
      <c r="BB266" s="10">
        <f t="shared" si="649"/>
        <v>61620.27</v>
      </c>
      <c r="BC266" s="10">
        <f t="shared" si="649"/>
        <v>61620.27</v>
      </c>
      <c r="BD266" s="10">
        <f t="shared" si="649"/>
        <v>0</v>
      </c>
      <c r="BE266" s="10">
        <f t="shared" si="649"/>
        <v>0</v>
      </c>
      <c r="BF266" s="10">
        <f t="shared" si="649"/>
        <v>0</v>
      </c>
      <c r="BG266" s="10">
        <f t="shared" si="649"/>
        <v>0</v>
      </c>
      <c r="BH266" s="10">
        <f t="shared" si="649"/>
        <v>0</v>
      </c>
      <c r="BI266" s="10">
        <f t="shared" si="649"/>
        <v>0</v>
      </c>
      <c r="BJ266" s="10">
        <f t="shared" si="649"/>
        <v>0</v>
      </c>
      <c r="BK266" s="10">
        <f t="shared" si="649"/>
        <v>0</v>
      </c>
      <c r="BL266" s="10">
        <f t="shared" ref="BL266:BU266" si="650">BL265*$C265</f>
        <v>0</v>
      </c>
      <c r="BM266" s="10">
        <f t="shared" si="650"/>
        <v>0</v>
      </c>
      <c r="BN266" s="10">
        <f t="shared" si="650"/>
        <v>0</v>
      </c>
      <c r="BO266" s="10">
        <f t="shared" si="650"/>
        <v>0</v>
      </c>
      <c r="BP266" s="10">
        <f t="shared" si="650"/>
        <v>0</v>
      </c>
      <c r="BQ266" s="10">
        <f t="shared" si="650"/>
        <v>0</v>
      </c>
      <c r="BR266" s="10">
        <f t="shared" si="650"/>
        <v>0</v>
      </c>
      <c r="BS266" s="10">
        <f t="shared" si="650"/>
        <v>0</v>
      </c>
      <c r="BT266" s="10">
        <f t="shared" si="650"/>
        <v>0</v>
      </c>
      <c r="BU266" s="10">
        <f t="shared" si="650"/>
        <v>0</v>
      </c>
    </row>
    <row r="267" spans="1:73">
      <c r="A267" s="20" t="s">
        <v>248</v>
      </c>
      <c r="B267" s="43" t="s">
        <v>231</v>
      </c>
      <c r="C267" s="39">
        <f>VLOOKUP(A267,'Resumo Eventograma'!A:E,5,FALSE)</f>
        <v>460290.54</v>
      </c>
      <c r="D267" s="17">
        <f>EDATE(D$7,E267)</f>
        <v>46296</v>
      </c>
      <c r="E267" s="35">
        <v>37</v>
      </c>
      <c r="F267" s="20">
        <v>13</v>
      </c>
      <c r="G267" s="3">
        <f t="shared" ref="G267" si="651">IF(F267&lt;&gt;"",H267-D267,"")</f>
        <v>425</v>
      </c>
      <c r="H267" s="4">
        <f t="shared" ref="H267" si="652">IFERROR(EOMONTH(D267,F267),"")</f>
        <v>46721</v>
      </c>
      <c r="I267" s="1" t="s">
        <v>7</v>
      </c>
      <c r="J267" s="7">
        <v>0</v>
      </c>
      <c r="K267" s="8">
        <f>IFERROR(IF(AND($D267&lt;=K$6,SUM($I267:J267)&lt;&gt;1),1/$F267,0),0)</f>
        <v>0</v>
      </c>
      <c r="L267" s="8">
        <f>IFERROR(IF(AND($D267&lt;=L$6,SUM($I267:K267)&lt;&gt;1),1/$F267,0),0)</f>
        <v>0</v>
      </c>
      <c r="M267" s="8">
        <f>IFERROR(IF(AND($D267&lt;=M$6,SUM($I267:L267)&lt;&gt;1),1/$F267,0),0)</f>
        <v>0</v>
      </c>
      <c r="N267" s="8">
        <f>IFERROR(IF(AND($D267&lt;=N$6,SUM($I267:M267)&lt;&gt;1),1/$F267,0),0)</f>
        <v>0</v>
      </c>
      <c r="O267" s="8">
        <f>IFERROR(IF(AND($D267&lt;=O$6,SUM($I267:N267)&lt;&gt;1),1/$F267,0),0)</f>
        <v>0</v>
      </c>
      <c r="P267" s="8">
        <f>IFERROR(IF(AND($D267&lt;=P$6,SUM($I267:O267)&lt;&gt;1),1/$F267,0),0)</f>
        <v>0</v>
      </c>
      <c r="Q267" s="8">
        <f>IFERROR(IF(AND($D267&lt;=Q$6,SUM($I267:P267)&lt;&gt;1),1/$F267,0),0)</f>
        <v>0</v>
      </c>
      <c r="R267" s="8">
        <f>IFERROR(IF(AND($D267&lt;=R$6,SUM($I267:Q267)&lt;&gt;1),1/$F267,0),0)</f>
        <v>0</v>
      </c>
      <c r="S267" s="8">
        <f>IFERROR(IF(AND($D267&lt;=S$6,SUM($I267:R267)&lt;&gt;1),1/$F267,0),0)</f>
        <v>0</v>
      </c>
      <c r="T267" s="8">
        <f>IFERROR(IF(AND($D267&lt;=T$6,SUM($I267:S267)&lt;&gt;1),1/$F267,0),0)</f>
        <v>0</v>
      </c>
      <c r="U267" s="8">
        <f>IFERROR(IF(AND($D267&lt;=U$6,SUM($I267:T267)&lt;&gt;1),1/$F267,0),0)</f>
        <v>0</v>
      </c>
      <c r="V267" s="8">
        <f>IFERROR(IF(AND($D267&lt;=V$6,SUM($I267:U267)&lt;&gt;1),1/$F267,0),0)</f>
        <v>0</v>
      </c>
      <c r="W267" s="8">
        <f>IFERROR(IF(AND($D267&lt;=W$6,SUM($I267:V267)&lt;&gt;1),1/$F267,0),0)</f>
        <v>0</v>
      </c>
      <c r="X267" s="8">
        <f>IFERROR(IF(AND($D267&lt;=X$6,SUM($I267:W267)&lt;&gt;1),1/$F267,0),0)</f>
        <v>0</v>
      </c>
      <c r="Y267" s="8">
        <f>IFERROR(IF(AND($D267&lt;=Y$6,SUM($I267:X267)&lt;&gt;1),1/$F267,0),0)</f>
        <v>0</v>
      </c>
      <c r="Z267" s="8">
        <f>IFERROR(IF(AND($D267&lt;=Z$6,SUM($I267:Y267)&lt;&gt;1),1/$F267,0),0)</f>
        <v>0</v>
      </c>
      <c r="AA267" s="8">
        <f>IFERROR(IF(AND($D267&lt;=AA$6,SUM($I267:Z267)&lt;&gt;1),1/$F267,0),0)</f>
        <v>0</v>
      </c>
      <c r="AB267" s="8">
        <f>IFERROR(IF(AND($D267&lt;=AB$6,SUM($I267:AA267)&lt;&gt;1),1/$F267,0),0)</f>
        <v>0</v>
      </c>
      <c r="AC267" s="8">
        <f>IFERROR(IF(AND($D267&lt;=AC$6,SUM($I267:AB267)&lt;&gt;1),1/$F267,0),0)</f>
        <v>0</v>
      </c>
      <c r="AD267" s="8">
        <f>IFERROR(IF(AND($D267&lt;=AD$6,SUM($I267:AC267)&lt;&gt;1),1/$F267,0),0)</f>
        <v>0</v>
      </c>
      <c r="AE267" s="8">
        <f>IFERROR(IF(AND($D267&lt;=AE$6,SUM($I267:AD267)&lt;&gt;1),1/$F267,0),0)</f>
        <v>0</v>
      </c>
      <c r="AF267" s="8">
        <f>IFERROR(IF(AND($D267&lt;=AF$6,SUM($I267:AE267)&lt;&gt;1),1/$F267,0),0)</f>
        <v>0</v>
      </c>
      <c r="AG267" s="8">
        <f>IFERROR(IF(AND($D267&lt;=AG$6,SUM($I267:AF267)&lt;&gt;1),1/$F267,0),0)</f>
        <v>0</v>
      </c>
      <c r="AH267" s="8">
        <f>IFERROR(IF(AND($D267&lt;=AH$6,SUM($I267:AG267)&lt;&gt;1),1/$F267,0),0)</f>
        <v>0</v>
      </c>
      <c r="AI267" s="8">
        <f>IFERROR(IF(AND($D267&lt;=AI$6,SUM($I267:AH267)&lt;&gt;1),1/$F267,0),0)</f>
        <v>0</v>
      </c>
      <c r="AJ267" s="8">
        <f>IFERROR(IF(AND($D267&lt;=AJ$6,SUM($I267:AI267)&lt;&gt;1),1/$F267,0),0)</f>
        <v>0</v>
      </c>
      <c r="AK267" s="8">
        <f>IFERROR(IF(AND($D267&lt;=AK$6,SUM($I267:AJ267)&lt;&gt;1),1/$F267,0),0)</f>
        <v>0</v>
      </c>
      <c r="AL267" s="8">
        <f>IFERROR(IF(AND($D267&lt;=AL$6,SUM($I267:AK267)&lt;&gt;1),1/$F267,0),0)</f>
        <v>0</v>
      </c>
      <c r="AM267" s="8">
        <f>IFERROR(IF(AND($D267&lt;=AM$6,SUM($I267:AL267)&lt;&gt;1),1/$F267,0),0)</f>
        <v>0</v>
      </c>
      <c r="AN267" s="8">
        <f>IFERROR(IF(AND($D267&lt;=AN$6,SUM($I267:AM267)&lt;&gt;1),1/$F267,0),0)</f>
        <v>0</v>
      </c>
      <c r="AO267" s="8">
        <f>IFERROR(IF(AND($D267&lt;=AO$6,SUM($I267:AN267)&lt;&gt;1),1/$F267,0),0)</f>
        <v>0</v>
      </c>
      <c r="AP267" s="8">
        <f>IFERROR(IF(AND($D267&lt;=AP$6,SUM($I267:AO267)&lt;&gt;1),1/$F267,0),0)</f>
        <v>0</v>
      </c>
      <c r="AQ267" s="8">
        <f>IFERROR(IF(AND($D267&lt;=AQ$6,SUM($I267:AP267)&lt;&gt;1),1/$F267,0),0)</f>
        <v>0</v>
      </c>
      <c r="AR267" s="8">
        <f>IFERROR(IF(AND($D267&lt;=AR$6,SUM($I267:AQ267)&lt;&gt;1),1/$F267,0),0)</f>
        <v>0</v>
      </c>
      <c r="AS267" s="8">
        <f>IFERROR(IF(AND($D267&lt;=AS$6,SUM($I267:AR267)&lt;&gt;1),1/$F267,0),0)</f>
        <v>0</v>
      </c>
      <c r="AT267" s="8">
        <f>IFERROR(IF(AND($D267&lt;=AT$6,SUM($I267:AS267)&lt;&gt;1),1/$F267,0),0)</f>
        <v>0</v>
      </c>
      <c r="AU267" s="8">
        <f>IFERROR(IF(AND($D267&lt;=AU$6,SUM($I267:AT267)&lt;&gt;1),1/$F267,0),0)</f>
        <v>0</v>
      </c>
      <c r="AV267" s="8">
        <f>IFERROR(IF(AND($D267&lt;=AV$6,SUM($I267:AU267)&lt;&gt;1),1/$F267,0),0)</f>
        <v>7.6923076923076927E-2</v>
      </c>
      <c r="AW267" s="8">
        <f>IFERROR(IF(AND($D267&lt;=AW$6,SUM($I267:AV267)&lt;&gt;1),1/$F267,0),0)</f>
        <v>7.6923076923076927E-2</v>
      </c>
      <c r="AX267" s="8">
        <f>IFERROR(IF(AND($D267&lt;=AX$6,SUM($I267:AW267)&lt;&gt;1),1/$F267,0),0)</f>
        <v>7.6923076923076927E-2</v>
      </c>
      <c r="AY267" s="8">
        <f>IFERROR(IF(AND($D267&lt;=AY$6,SUM($I267:AX267)&lt;&gt;1),1/$F267,0),0)</f>
        <v>7.6923076923076927E-2</v>
      </c>
      <c r="AZ267" s="8">
        <f>IFERROR(IF(AND($D267&lt;=AZ$6,SUM($I267:AY267)&lt;&gt;1),1/$F267,0),0)</f>
        <v>7.6923076923076927E-2</v>
      </c>
      <c r="BA267" s="8">
        <f>IFERROR(IF(AND($D267&lt;=BA$6,SUM($I267:AZ267)&lt;&gt;1),1/$F267,0),0)</f>
        <v>7.6923076923076927E-2</v>
      </c>
      <c r="BB267" s="8">
        <f>IFERROR(IF(AND($D267&lt;=BB$6,SUM($I267:BA267)&lt;&gt;1),1/$F267,0),0)</f>
        <v>7.6923076923076927E-2</v>
      </c>
      <c r="BC267" s="8">
        <f>IFERROR(IF(AND($D267&lt;=BC$6,SUM($I267:BB267)&lt;&gt;1),1/$F267,0),0)</f>
        <v>7.6923076923076927E-2</v>
      </c>
      <c r="BD267" s="8">
        <f>IFERROR(IF(AND($D267&lt;=BD$6,SUM($I267:BC267)&lt;&gt;1),1/$F267,0),0)</f>
        <v>7.6923076923076927E-2</v>
      </c>
      <c r="BE267" s="8">
        <f>IFERROR(IF(AND($D267&lt;=BE$6,SUM($I267:BD267)&lt;&gt;1),1/$F267,0),0)</f>
        <v>7.6923076923076927E-2</v>
      </c>
      <c r="BF267" s="8">
        <f>IFERROR(IF(AND($D267&lt;=BF$6,SUM($I267:BE267)&lt;&gt;1),1/$F267,0),0)</f>
        <v>7.6923076923076927E-2</v>
      </c>
      <c r="BG267" s="8">
        <f>IFERROR(IF(AND($D267&lt;=BG$6,SUM($I267:BF267)&lt;&gt;1),1/$F267,0),0)</f>
        <v>7.6923076923076927E-2</v>
      </c>
      <c r="BH267" s="8">
        <f>IFERROR(IF(AND($D267&lt;=BH$6,SUM($I267:BG267)&lt;&gt;1),1/$F267,0),0)</f>
        <v>7.6923076923076927E-2</v>
      </c>
      <c r="BI267" s="8">
        <f>IFERROR(IF(AND($D267&lt;=BI$6,SUM($I267:BH267)&lt;&gt;1),1/$F267,0),0)</f>
        <v>0</v>
      </c>
      <c r="BJ267" s="8">
        <f>IFERROR(IF(AND($D267&lt;=BJ$6,SUM($I267:BI267)&lt;&gt;1),1/$F267,0),0)</f>
        <v>0</v>
      </c>
      <c r="BK267" s="8">
        <f>IFERROR(IF(AND($D267&lt;=BK$6,SUM($I267:BJ267)&lt;&gt;1),1/$F267,0),0)</f>
        <v>0</v>
      </c>
      <c r="BL267" s="8">
        <f>IFERROR(IF(AND($D267&lt;=BL$6,SUM($I267:BK267)&lt;&gt;1),1/$F267,0),0)</f>
        <v>0</v>
      </c>
      <c r="BM267" s="8">
        <f>IFERROR(IF(AND($D267&lt;=BM$6,SUM($I267:BL267)&lt;&gt;1),1/$F267,0),0)</f>
        <v>0</v>
      </c>
      <c r="BN267" s="8">
        <f>IFERROR(IF(AND($D267&lt;=BN$6,SUM($I267:BM267)&lt;&gt;1),1/$F267,0),0)</f>
        <v>0</v>
      </c>
      <c r="BO267" s="8">
        <f>IFERROR(IF(AND($D267&lt;=BO$6,SUM($I267:BN267)&lt;&gt;1),1/$F267,0),0)</f>
        <v>0</v>
      </c>
      <c r="BP267" s="8">
        <f>IFERROR(IF(AND($D267&lt;=BP$6,SUM($I267:BO267)&lt;&gt;1),1/$F267,0),0)</f>
        <v>0</v>
      </c>
      <c r="BQ267" s="8">
        <f>IFERROR(IF(AND($D267&lt;=BQ$6,SUM($I267:BP267)&lt;&gt;1),1/$F267,0),0)</f>
        <v>0</v>
      </c>
      <c r="BR267" s="8">
        <f>IFERROR(IF(AND($D267&lt;=BR$6,SUM($I267:BQ267)&lt;&gt;1),1/$F267,0),0)</f>
        <v>0</v>
      </c>
      <c r="BS267" s="8">
        <f>IFERROR(IF(AND($D267&lt;=BS$6,SUM($I267:BR267)&lt;&gt;1),1/$F267,0),0)</f>
        <v>0</v>
      </c>
      <c r="BT267" s="8">
        <f>IFERROR(IF(AND($D267&lt;=BT$6,SUM($I267:BS267)&lt;&gt;1),1/$F267,0),0)</f>
        <v>0</v>
      </c>
      <c r="BU267" s="8">
        <f>IFERROR(IF(AND($D267&lt;=BU$6,SUM($I267:BT267)&lt;&gt;1),1/$F267,0),0)</f>
        <v>0</v>
      </c>
    </row>
    <row r="268" spans="1:73">
      <c r="A268" s="20"/>
      <c r="B268" s="43"/>
      <c r="C268" s="39"/>
      <c r="D268" s="17"/>
      <c r="E268" s="35"/>
      <c r="F268" s="20"/>
      <c r="G268" s="5"/>
      <c r="H268" s="6"/>
      <c r="I268" s="2" t="s">
        <v>8</v>
      </c>
      <c r="J268" s="9">
        <f t="shared" ref="J268:Y268" si="653">J267*$C267</f>
        <v>0</v>
      </c>
      <c r="K268" s="10">
        <f t="shared" si="653"/>
        <v>0</v>
      </c>
      <c r="L268" s="10">
        <f t="shared" si="653"/>
        <v>0</v>
      </c>
      <c r="M268" s="10">
        <f t="shared" si="653"/>
        <v>0</v>
      </c>
      <c r="N268" s="10">
        <f t="shared" si="653"/>
        <v>0</v>
      </c>
      <c r="O268" s="10">
        <f t="shared" si="653"/>
        <v>0</v>
      </c>
      <c r="P268" s="10">
        <f t="shared" si="653"/>
        <v>0</v>
      </c>
      <c r="Q268" s="10">
        <f t="shared" si="653"/>
        <v>0</v>
      </c>
      <c r="R268" s="10">
        <f t="shared" si="653"/>
        <v>0</v>
      </c>
      <c r="S268" s="10">
        <f t="shared" si="653"/>
        <v>0</v>
      </c>
      <c r="T268" s="10">
        <f t="shared" si="653"/>
        <v>0</v>
      </c>
      <c r="U268" s="10">
        <f t="shared" si="653"/>
        <v>0</v>
      </c>
      <c r="V268" s="10">
        <f t="shared" si="653"/>
        <v>0</v>
      </c>
      <c r="W268" s="10">
        <f t="shared" si="653"/>
        <v>0</v>
      </c>
      <c r="X268" s="10">
        <f t="shared" si="653"/>
        <v>0</v>
      </c>
      <c r="Y268" s="10">
        <f t="shared" si="653"/>
        <v>0</v>
      </c>
      <c r="Z268" s="10">
        <f t="shared" ref="Z268:BK268" si="654">Z267*$C267</f>
        <v>0</v>
      </c>
      <c r="AA268" s="10">
        <f t="shared" si="654"/>
        <v>0</v>
      </c>
      <c r="AB268" s="10">
        <f t="shared" si="654"/>
        <v>0</v>
      </c>
      <c r="AC268" s="10">
        <f t="shared" si="654"/>
        <v>0</v>
      </c>
      <c r="AD268" s="10">
        <f t="shared" si="654"/>
        <v>0</v>
      </c>
      <c r="AE268" s="10">
        <f t="shared" si="654"/>
        <v>0</v>
      </c>
      <c r="AF268" s="10">
        <f t="shared" si="654"/>
        <v>0</v>
      </c>
      <c r="AG268" s="10">
        <f t="shared" si="654"/>
        <v>0</v>
      </c>
      <c r="AH268" s="10">
        <f t="shared" si="654"/>
        <v>0</v>
      </c>
      <c r="AI268" s="10">
        <f t="shared" si="654"/>
        <v>0</v>
      </c>
      <c r="AJ268" s="10">
        <f t="shared" si="654"/>
        <v>0</v>
      </c>
      <c r="AK268" s="10">
        <f t="shared" si="654"/>
        <v>0</v>
      </c>
      <c r="AL268" s="10">
        <f t="shared" si="654"/>
        <v>0</v>
      </c>
      <c r="AM268" s="10">
        <f t="shared" si="654"/>
        <v>0</v>
      </c>
      <c r="AN268" s="10">
        <f t="shared" si="654"/>
        <v>0</v>
      </c>
      <c r="AO268" s="10">
        <f t="shared" si="654"/>
        <v>0</v>
      </c>
      <c r="AP268" s="10">
        <f t="shared" si="654"/>
        <v>0</v>
      </c>
      <c r="AQ268" s="10">
        <f t="shared" si="654"/>
        <v>0</v>
      </c>
      <c r="AR268" s="10">
        <f t="shared" si="654"/>
        <v>0</v>
      </c>
      <c r="AS268" s="10">
        <f t="shared" si="654"/>
        <v>0</v>
      </c>
      <c r="AT268" s="10">
        <f t="shared" si="654"/>
        <v>0</v>
      </c>
      <c r="AU268" s="10">
        <f t="shared" si="654"/>
        <v>0</v>
      </c>
      <c r="AV268" s="10">
        <f t="shared" si="654"/>
        <v>35406.964615384619</v>
      </c>
      <c r="AW268" s="10">
        <f t="shared" si="654"/>
        <v>35406.964615384619</v>
      </c>
      <c r="AX268" s="10">
        <f t="shared" si="654"/>
        <v>35406.964615384619</v>
      </c>
      <c r="AY268" s="10">
        <f t="shared" si="654"/>
        <v>35406.964615384619</v>
      </c>
      <c r="AZ268" s="10">
        <f t="shared" si="654"/>
        <v>35406.964615384619</v>
      </c>
      <c r="BA268" s="10">
        <f t="shared" si="654"/>
        <v>35406.964615384619</v>
      </c>
      <c r="BB268" s="10">
        <f t="shared" si="654"/>
        <v>35406.964615384619</v>
      </c>
      <c r="BC268" s="10">
        <f t="shared" si="654"/>
        <v>35406.964615384619</v>
      </c>
      <c r="BD268" s="10">
        <f t="shared" si="654"/>
        <v>35406.964615384619</v>
      </c>
      <c r="BE268" s="10">
        <f t="shared" si="654"/>
        <v>35406.964615384619</v>
      </c>
      <c r="BF268" s="10">
        <f t="shared" si="654"/>
        <v>35406.964615384619</v>
      </c>
      <c r="BG268" s="10">
        <f t="shared" si="654"/>
        <v>35406.964615384619</v>
      </c>
      <c r="BH268" s="10">
        <f t="shared" si="654"/>
        <v>35406.964615384619</v>
      </c>
      <c r="BI268" s="10">
        <f t="shared" si="654"/>
        <v>0</v>
      </c>
      <c r="BJ268" s="10">
        <f t="shared" si="654"/>
        <v>0</v>
      </c>
      <c r="BK268" s="10">
        <f t="shared" si="654"/>
        <v>0</v>
      </c>
      <c r="BL268" s="10">
        <f t="shared" ref="BL268:BU268" si="655">BL267*$C267</f>
        <v>0</v>
      </c>
      <c r="BM268" s="10">
        <f t="shared" si="655"/>
        <v>0</v>
      </c>
      <c r="BN268" s="10">
        <f t="shared" si="655"/>
        <v>0</v>
      </c>
      <c r="BO268" s="10">
        <f t="shared" si="655"/>
        <v>0</v>
      </c>
      <c r="BP268" s="10">
        <f t="shared" si="655"/>
        <v>0</v>
      </c>
      <c r="BQ268" s="10">
        <f t="shared" si="655"/>
        <v>0</v>
      </c>
      <c r="BR268" s="10">
        <f t="shared" si="655"/>
        <v>0</v>
      </c>
      <c r="BS268" s="10">
        <f t="shared" si="655"/>
        <v>0</v>
      </c>
      <c r="BT268" s="10">
        <f t="shared" si="655"/>
        <v>0</v>
      </c>
      <c r="BU268" s="10">
        <f t="shared" si="655"/>
        <v>0</v>
      </c>
    </row>
    <row r="269" spans="1:73">
      <c r="A269" s="19" t="s">
        <v>249</v>
      </c>
      <c r="B269" s="42" t="s">
        <v>250</v>
      </c>
      <c r="C269" s="38"/>
      <c r="D269" s="16">
        <f>EDATE(D$7,E269)</f>
        <v>45717</v>
      </c>
      <c r="E269" s="34">
        <v>18</v>
      </c>
      <c r="F269" s="19">
        <v>30</v>
      </c>
      <c r="G269" s="3">
        <f t="shared" ref="G269" si="656">IF(F269&lt;&gt;"",H269-D269,"")</f>
        <v>943</v>
      </c>
      <c r="H269" s="4">
        <f t="shared" ref="H269" si="657">IFERROR(EOMONTH(D269,F269),"")</f>
        <v>46660</v>
      </c>
      <c r="I269" s="1" t="s">
        <v>7</v>
      </c>
      <c r="J269" s="7">
        <v>0</v>
      </c>
      <c r="K269" s="8">
        <f>IFERROR(IF(AND($D269&lt;=K$6,SUM($I269:J269)&lt;&gt;1),1/$F269,0),0)</f>
        <v>0</v>
      </c>
      <c r="L269" s="8">
        <f>IFERROR(IF(AND($D269&lt;=L$6,SUM($I269:K269)&lt;&gt;1),1/$F269,0),0)</f>
        <v>0</v>
      </c>
      <c r="M269" s="8">
        <f>IFERROR(IF(AND($D269&lt;=M$6,SUM($I269:L269)&lt;&gt;1),1/$F269,0),0)</f>
        <v>0</v>
      </c>
      <c r="N269" s="8">
        <f>IFERROR(IF(AND($D269&lt;=N$6,SUM($I269:M269)&lt;&gt;1),1/$F269,0),0)</f>
        <v>0</v>
      </c>
      <c r="O269" s="8">
        <f>IFERROR(IF(AND($D269&lt;=O$6,SUM($I269:N269)&lt;&gt;1),1/$F269,0),0)</f>
        <v>0</v>
      </c>
      <c r="P269" s="8">
        <f>IFERROR(IF(AND($D269&lt;=P$6,SUM($I269:O269)&lt;&gt;1),1/$F269,0),0)</f>
        <v>0</v>
      </c>
      <c r="Q269" s="8">
        <f>IFERROR(IF(AND($D269&lt;=Q$6,SUM($I269:P269)&lt;&gt;1),1/$F269,0),0)</f>
        <v>0</v>
      </c>
      <c r="R269" s="8">
        <f>IFERROR(IF(AND($D269&lt;=R$6,SUM($I269:Q269)&lt;&gt;1),1/$F269,0),0)</f>
        <v>0</v>
      </c>
      <c r="S269" s="8">
        <f>IFERROR(IF(AND($D269&lt;=S$6,SUM($I269:R269)&lt;&gt;1),1/$F269,0),0)</f>
        <v>0</v>
      </c>
      <c r="T269" s="8">
        <f>IFERROR(IF(AND($D269&lt;=T$6,SUM($I269:S269)&lt;&gt;1),1/$F269,0),0)</f>
        <v>0</v>
      </c>
      <c r="U269" s="8">
        <f>IFERROR(IF(AND($D269&lt;=U$6,SUM($I269:T269)&lt;&gt;1),1/$F269,0),0)</f>
        <v>0</v>
      </c>
      <c r="V269" s="8">
        <f>IFERROR(IF(AND($D269&lt;=V$6,SUM($I269:U269)&lt;&gt;1),1/$F269,0),0)</f>
        <v>0</v>
      </c>
      <c r="W269" s="8">
        <f>IFERROR(IF(AND($D269&lt;=W$6,SUM($I269:V269)&lt;&gt;1),1/$F269,0),0)</f>
        <v>0</v>
      </c>
      <c r="X269" s="8">
        <f>IFERROR(IF(AND($D269&lt;=X$6,SUM($I269:W269)&lt;&gt;1),1/$F269,0),0)</f>
        <v>0</v>
      </c>
      <c r="Y269" s="8">
        <f>IFERROR(IF(AND($D269&lt;=Y$6,SUM($I269:X269)&lt;&gt;1),1/$F269,0),0)</f>
        <v>0</v>
      </c>
      <c r="Z269" s="8">
        <f>IFERROR(IF(AND($D269&lt;=Z$6,SUM($I269:Y269)&lt;&gt;1),1/$F269,0),0)</f>
        <v>0</v>
      </c>
      <c r="AA269" s="8">
        <f>IFERROR(IF(AND($D269&lt;=AA$6,SUM($I269:Z269)&lt;&gt;1),1/$F269,0),0)</f>
        <v>0</v>
      </c>
      <c r="AB269" s="8">
        <f>IFERROR(IF(AND($D269&lt;=AB$6,SUM($I269:AA269)&lt;&gt;1),1/$F269,0),0)</f>
        <v>0</v>
      </c>
      <c r="AC269" s="8">
        <f>IFERROR(IF(AND($D269&lt;=AC$6,SUM($I269:AB269)&lt;&gt;1),1/$F269,0),0)</f>
        <v>3.3333333333333333E-2</v>
      </c>
      <c r="AD269" s="8">
        <f>IFERROR(IF(AND($D269&lt;=AD$6,SUM($I269:AC269)&lt;&gt;1),1/$F269,0),0)</f>
        <v>3.3333333333333333E-2</v>
      </c>
      <c r="AE269" s="8">
        <f>IFERROR(IF(AND($D269&lt;=AE$6,SUM($I269:AD269)&lt;&gt;1),1/$F269,0),0)</f>
        <v>3.3333333333333333E-2</v>
      </c>
      <c r="AF269" s="8">
        <f>IFERROR(IF(AND($D269&lt;=AF$6,SUM($I269:AE269)&lt;&gt;1),1/$F269,0),0)</f>
        <v>3.3333333333333333E-2</v>
      </c>
      <c r="AG269" s="8">
        <f>IFERROR(IF(AND($D269&lt;=AG$6,SUM($I269:AF269)&lt;&gt;1),1/$F269,0),0)</f>
        <v>3.3333333333333333E-2</v>
      </c>
      <c r="AH269" s="8">
        <f>IFERROR(IF(AND($D269&lt;=AH$6,SUM($I269:AG269)&lt;&gt;1),1/$F269,0),0)</f>
        <v>3.3333333333333333E-2</v>
      </c>
      <c r="AI269" s="8">
        <f>IFERROR(IF(AND($D269&lt;=AI$6,SUM($I269:AH269)&lt;&gt;1),1/$F269,0),0)</f>
        <v>3.3333333333333333E-2</v>
      </c>
      <c r="AJ269" s="8">
        <f>IFERROR(IF(AND($D269&lt;=AJ$6,SUM($I269:AI269)&lt;&gt;1),1/$F269,0),0)</f>
        <v>3.3333333333333333E-2</v>
      </c>
      <c r="AK269" s="8">
        <f>IFERROR(IF(AND($D269&lt;=AK$6,SUM($I269:AJ269)&lt;&gt;1),1/$F269,0),0)</f>
        <v>3.3333333333333333E-2</v>
      </c>
      <c r="AL269" s="8">
        <f>IFERROR(IF(AND($D269&lt;=AL$6,SUM($I269:AK269)&lt;&gt;1),1/$F269,0),0)</f>
        <v>3.3333333333333333E-2</v>
      </c>
      <c r="AM269" s="8">
        <f>IFERROR(IF(AND($D269&lt;=AM$6,SUM($I269:AL269)&lt;&gt;1),1/$F269,0),0)</f>
        <v>3.3333333333333333E-2</v>
      </c>
      <c r="AN269" s="8">
        <f>IFERROR(IF(AND($D269&lt;=AN$6,SUM($I269:AM269)&lt;&gt;1),1/$F269,0),0)</f>
        <v>3.3333333333333333E-2</v>
      </c>
      <c r="AO269" s="8">
        <f>IFERROR(IF(AND($D269&lt;=AO$6,SUM($I269:AN269)&lt;&gt;1),1/$F269,0),0)</f>
        <v>3.3333333333333333E-2</v>
      </c>
      <c r="AP269" s="8">
        <f>IFERROR(IF(AND($D269&lt;=AP$6,SUM($I269:AO269)&lt;&gt;1),1/$F269,0),0)</f>
        <v>3.3333333333333333E-2</v>
      </c>
      <c r="AQ269" s="8">
        <f>IFERROR(IF(AND($D269&lt;=AQ$6,SUM($I269:AP269)&lt;&gt;1),1/$F269,0),0)</f>
        <v>3.3333333333333333E-2</v>
      </c>
      <c r="AR269" s="8">
        <f>IFERROR(IF(AND($D269&lt;=AR$6,SUM($I269:AQ269)&lt;&gt;1),1/$F269,0),0)</f>
        <v>3.3333333333333333E-2</v>
      </c>
      <c r="AS269" s="8">
        <f>IFERROR(IF(AND($D269&lt;=AS$6,SUM($I269:AR269)&lt;&gt;1),1/$F269,0),0)</f>
        <v>3.3333333333333333E-2</v>
      </c>
      <c r="AT269" s="8">
        <f>IFERROR(IF(AND($D269&lt;=AT$6,SUM($I269:AS269)&lt;&gt;1),1/$F269,0),0)</f>
        <v>3.3333333333333333E-2</v>
      </c>
      <c r="AU269" s="8">
        <f>IFERROR(IF(AND($D269&lt;=AU$6,SUM($I269:AT269)&lt;&gt;1),1/$F269,0),0)</f>
        <v>3.3333333333333333E-2</v>
      </c>
      <c r="AV269" s="8">
        <f>IFERROR(IF(AND($D269&lt;=AV$6,SUM($I269:AU269)&lt;&gt;1),1/$F269,0),0)</f>
        <v>3.3333333333333333E-2</v>
      </c>
      <c r="AW269" s="8">
        <f>IFERROR(IF(AND($D269&lt;=AW$6,SUM($I269:AV269)&lt;&gt;1),1/$F269,0),0)</f>
        <v>3.3333333333333333E-2</v>
      </c>
      <c r="AX269" s="8">
        <f>IFERROR(IF(AND($D269&lt;=AX$6,SUM($I269:AW269)&lt;&gt;1),1/$F269,0),0)</f>
        <v>3.3333333333333333E-2</v>
      </c>
      <c r="AY269" s="8">
        <f>IFERROR(IF(AND($D269&lt;=AY$6,SUM($I269:AX269)&lt;&gt;1),1/$F269,0),0)</f>
        <v>3.3333333333333333E-2</v>
      </c>
      <c r="AZ269" s="8">
        <f>IFERROR(IF(AND($D269&lt;=AZ$6,SUM($I269:AY269)&lt;&gt;1),1/$F269,0),0)</f>
        <v>3.3333333333333333E-2</v>
      </c>
      <c r="BA269" s="8">
        <f>IFERROR(IF(AND($D269&lt;=BA$6,SUM($I269:AZ269)&lt;&gt;1),1/$F269,0),0)</f>
        <v>3.3333333333333333E-2</v>
      </c>
      <c r="BB269" s="8">
        <f>IFERROR(IF(AND($D269&lt;=BB$6,SUM($I269:BA269)&lt;&gt;1),1/$F269,0),0)</f>
        <v>3.3333333333333333E-2</v>
      </c>
      <c r="BC269" s="8">
        <f>IFERROR(IF(AND($D269&lt;=BC$6,SUM($I269:BB269)&lt;&gt;1),1/$F269,0),0)</f>
        <v>3.3333333333333333E-2</v>
      </c>
      <c r="BD269" s="8">
        <f>IFERROR(IF(AND($D269&lt;=BD$6,SUM($I269:BC269)&lt;&gt;1),1/$F269,0),0)</f>
        <v>3.3333333333333333E-2</v>
      </c>
      <c r="BE269" s="8">
        <f>IFERROR(IF(AND($D269&lt;=BE$6,SUM($I269:BD269)&lt;&gt;1),1/$F269,0),0)</f>
        <v>3.3333333333333333E-2</v>
      </c>
      <c r="BF269" s="8">
        <f>IFERROR(IF(AND($D269&lt;=BF$6,SUM($I269:BE269)&lt;&gt;1),1/$F269,0),0)</f>
        <v>3.3333333333333333E-2</v>
      </c>
      <c r="BG269" s="8">
        <f>IFERROR(IF(AND($D269&lt;=BG$6,SUM($I269:BF269)&lt;&gt;1),1/$F269,0),0)</f>
        <v>0</v>
      </c>
      <c r="BH269" s="8">
        <f>IFERROR(IF(AND($D269&lt;=BH$6,SUM($I269:BG269)&lt;&gt;1),1/$F269,0),0)</f>
        <v>0</v>
      </c>
      <c r="BI269" s="8">
        <f>IFERROR(IF(AND($D269&lt;=BI$6,SUM($I269:BH269)&lt;&gt;1),1/$F269,0),0)</f>
        <v>0</v>
      </c>
      <c r="BJ269" s="8">
        <f>IFERROR(IF(AND($D269&lt;=BJ$6,SUM($I269:BI269)&lt;&gt;1),1/$F269,0),0)</f>
        <v>0</v>
      </c>
      <c r="BK269" s="8">
        <f>IFERROR(IF(AND($D269&lt;=BK$6,SUM($I269:BJ269)&lt;&gt;1),1/$F269,0),0)</f>
        <v>0</v>
      </c>
      <c r="BL269" s="8">
        <f>IFERROR(IF(AND($D269&lt;=BL$6,SUM($I269:BK269)&lt;&gt;1),1/$F269,0),0)</f>
        <v>0</v>
      </c>
      <c r="BM269" s="8">
        <f>IFERROR(IF(AND($D269&lt;=BM$6,SUM($I269:BL269)&lt;&gt;1),1/$F269,0),0)</f>
        <v>0</v>
      </c>
      <c r="BN269" s="8">
        <f>IFERROR(IF(AND($D269&lt;=BN$6,SUM($I269:BM269)&lt;&gt;1),1/$F269,0),0)</f>
        <v>0</v>
      </c>
      <c r="BO269" s="8">
        <f>IFERROR(IF(AND($D269&lt;=BO$6,SUM($I269:BN269)&lt;&gt;1),1/$F269,0),0)</f>
        <v>0</v>
      </c>
      <c r="BP269" s="8">
        <f>IFERROR(IF(AND($D269&lt;=BP$6,SUM($I269:BO269)&lt;&gt;1),1/$F269,0),0)</f>
        <v>0</v>
      </c>
      <c r="BQ269" s="8">
        <f>IFERROR(IF(AND($D269&lt;=BQ$6,SUM($I269:BP269)&lt;&gt;1),1/$F269,0),0)</f>
        <v>0</v>
      </c>
      <c r="BR269" s="8">
        <f>IFERROR(IF(AND($D269&lt;=BR$6,SUM($I269:BQ269)&lt;&gt;1),1/$F269,0),0)</f>
        <v>0</v>
      </c>
      <c r="BS269" s="8">
        <f>IFERROR(IF(AND($D269&lt;=BS$6,SUM($I269:BR269)&lt;&gt;1),1/$F269,0),0)</f>
        <v>0</v>
      </c>
      <c r="BT269" s="8">
        <f>IFERROR(IF(AND($D269&lt;=BT$6,SUM($I269:BS269)&lt;&gt;1),1/$F269,0),0)</f>
        <v>0</v>
      </c>
      <c r="BU269" s="8">
        <f>IFERROR(IF(AND($D269&lt;=BU$6,SUM($I269:BT269)&lt;&gt;1),1/$F269,0),0)</f>
        <v>0</v>
      </c>
    </row>
    <row r="270" spans="1:73">
      <c r="A270" s="19"/>
      <c r="B270" s="42"/>
      <c r="C270" s="38"/>
      <c r="D270" s="16"/>
      <c r="E270" s="34"/>
      <c r="F270" s="19"/>
      <c r="G270" s="5"/>
      <c r="H270" s="6"/>
      <c r="I270" s="2" t="s">
        <v>8</v>
      </c>
      <c r="J270" s="9">
        <f t="shared" ref="J270:Y270" si="658">J269*$C269</f>
        <v>0</v>
      </c>
      <c r="K270" s="10">
        <f t="shared" si="658"/>
        <v>0</v>
      </c>
      <c r="L270" s="10">
        <f t="shared" si="658"/>
        <v>0</v>
      </c>
      <c r="M270" s="10">
        <f t="shared" si="658"/>
        <v>0</v>
      </c>
      <c r="N270" s="10">
        <f t="shared" si="658"/>
        <v>0</v>
      </c>
      <c r="O270" s="10">
        <f t="shared" si="658"/>
        <v>0</v>
      </c>
      <c r="P270" s="10">
        <f t="shared" si="658"/>
        <v>0</v>
      </c>
      <c r="Q270" s="10">
        <f t="shared" si="658"/>
        <v>0</v>
      </c>
      <c r="R270" s="10">
        <f t="shared" si="658"/>
        <v>0</v>
      </c>
      <c r="S270" s="10">
        <f t="shared" si="658"/>
        <v>0</v>
      </c>
      <c r="T270" s="10">
        <f t="shared" si="658"/>
        <v>0</v>
      </c>
      <c r="U270" s="10">
        <f t="shared" si="658"/>
        <v>0</v>
      </c>
      <c r="V270" s="10">
        <f t="shared" si="658"/>
        <v>0</v>
      </c>
      <c r="W270" s="10">
        <f t="shared" si="658"/>
        <v>0</v>
      </c>
      <c r="X270" s="10">
        <f t="shared" si="658"/>
        <v>0</v>
      </c>
      <c r="Y270" s="10">
        <f t="shared" si="658"/>
        <v>0</v>
      </c>
      <c r="Z270" s="10">
        <f t="shared" ref="Z270:BK270" si="659">Z269*$C269</f>
        <v>0</v>
      </c>
      <c r="AA270" s="10">
        <f t="shared" si="659"/>
        <v>0</v>
      </c>
      <c r="AB270" s="10">
        <f t="shared" si="659"/>
        <v>0</v>
      </c>
      <c r="AC270" s="10">
        <f t="shared" si="659"/>
        <v>0</v>
      </c>
      <c r="AD270" s="10">
        <f t="shared" si="659"/>
        <v>0</v>
      </c>
      <c r="AE270" s="10">
        <f t="shared" si="659"/>
        <v>0</v>
      </c>
      <c r="AF270" s="10">
        <f t="shared" si="659"/>
        <v>0</v>
      </c>
      <c r="AG270" s="10">
        <f t="shared" si="659"/>
        <v>0</v>
      </c>
      <c r="AH270" s="10">
        <f t="shared" si="659"/>
        <v>0</v>
      </c>
      <c r="AI270" s="10">
        <f t="shared" si="659"/>
        <v>0</v>
      </c>
      <c r="AJ270" s="10">
        <f t="shared" si="659"/>
        <v>0</v>
      </c>
      <c r="AK270" s="10">
        <f t="shared" si="659"/>
        <v>0</v>
      </c>
      <c r="AL270" s="10">
        <f t="shared" si="659"/>
        <v>0</v>
      </c>
      <c r="AM270" s="10">
        <f t="shared" si="659"/>
        <v>0</v>
      </c>
      <c r="AN270" s="10">
        <f t="shared" si="659"/>
        <v>0</v>
      </c>
      <c r="AO270" s="10">
        <f t="shared" si="659"/>
        <v>0</v>
      </c>
      <c r="AP270" s="10">
        <f t="shared" si="659"/>
        <v>0</v>
      </c>
      <c r="AQ270" s="10">
        <f t="shared" si="659"/>
        <v>0</v>
      </c>
      <c r="AR270" s="10">
        <f t="shared" si="659"/>
        <v>0</v>
      </c>
      <c r="AS270" s="10">
        <f t="shared" si="659"/>
        <v>0</v>
      </c>
      <c r="AT270" s="10">
        <f t="shared" si="659"/>
        <v>0</v>
      </c>
      <c r="AU270" s="10">
        <f t="shared" si="659"/>
        <v>0</v>
      </c>
      <c r="AV270" s="10">
        <f t="shared" si="659"/>
        <v>0</v>
      </c>
      <c r="AW270" s="10">
        <f t="shared" si="659"/>
        <v>0</v>
      </c>
      <c r="AX270" s="10">
        <f t="shared" si="659"/>
        <v>0</v>
      </c>
      <c r="AY270" s="10">
        <f t="shared" si="659"/>
        <v>0</v>
      </c>
      <c r="AZ270" s="10">
        <f t="shared" si="659"/>
        <v>0</v>
      </c>
      <c r="BA270" s="10">
        <f t="shared" si="659"/>
        <v>0</v>
      </c>
      <c r="BB270" s="10">
        <f t="shared" si="659"/>
        <v>0</v>
      </c>
      <c r="BC270" s="10">
        <f t="shared" si="659"/>
        <v>0</v>
      </c>
      <c r="BD270" s="10">
        <f t="shared" si="659"/>
        <v>0</v>
      </c>
      <c r="BE270" s="10">
        <f t="shared" si="659"/>
        <v>0</v>
      </c>
      <c r="BF270" s="10">
        <f t="shared" si="659"/>
        <v>0</v>
      </c>
      <c r="BG270" s="10">
        <f t="shared" si="659"/>
        <v>0</v>
      </c>
      <c r="BH270" s="10">
        <f t="shared" si="659"/>
        <v>0</v>
      </c>
      <c r="BI270" s="10">
        <f t="shared" si="659"/>
        <v>0</v>
      </c>
      <c r="BJ270" s="10">
        <f t="shared" si="659"/>
        <v>0</v>
      </c>
      <c r="BK270" s="10">
        <f t="shared" si="659"/>
        <v>0</v>
      </c>
      <c r="BL270" s="10">
        <f t="shared" ref="BL270:BU270" si="660">BL269*$C269</f>
        <v>0</v>
      </c>
      <c r="BM270" s="10">
        <f t="shared" si="660"/>
        <v>0</v>
      </c>
      <c r="BN270" s="10">
        <f t="shared" si="660"/>
        <v>0</v>
      </c>
      <c r="BO270" s="10">
        <f t="shared" si="660"/>
        <v>0</v>
      </c>
      <c r="BP270" s="10">
        <f t="shared" si="660"/>
        <v>0</v>
      </c>
      <c r="BQ270" s="10">
        <f t="shared" si="660"/>
        <v>0</v>
      </c>
      <c r="BR270" s="10">
        <f t="shared" si="660"/>
        <v>0</v>
      </c>
      <c r="BS270" s="10">
        <f t="shared" si="660"/>
        <v>0</v>
      </c>
      <c r="BT270" s="10">
        <f t="shared" si="660"/>
        <v>0</v>
      </c>
      <c r="BU270" s="10">
        <f t="shared" si="660"/>
        <v>0</v>
      </c>
    </row>
    <row r="271" spans="1:73">
      <c r="A271" s="20" t="s">
        <v>251</v>
      </c>
      <c r="B271" s="43" t="s">
        <v>82</v>
      </c>
      <c r="C271" s="39">
        <f>VLOOKUP(A271,'Resumo Eventograma'!A:E,5,FALSE)</f>
        <v>336737.1</v>
      </c>
      <c r="D271" s="17">
        <f>EDATE(D$7,E271)</f>
        <v>46327</v>
      </c>
      <c r="E271" s="35">
        <v>38</v>
      </c>
      <c r="F271" s="20">
        <v>6</v>
      </c>
      <c r="G271" s="3">
        <f t="shared" ref="G271" si="661">IF(F271&lt;&gt;"",H271-D271,"")</f>
        <v>211</v>
      </c>
      <c r="H271" s="4">
        <f t="shared" ref="H271" si="662">IFERROR(EOMONTH(D271,F271),"")</f>
        <v>46538</v>
      </c>
      <c r="I271" s="1" t="s">
        <v>7</v>
      </c>
      <c r="J271" s="7">
        <v>0</v>
      </c>
      <c r="K271" s="8">
        <f>IFERROR(IF(AND($D271&lt;=K$6,SUM($I271:J271)&lt;&gt;1),1/$F271,0),0)</f>
        <v>0</v>
      </c>
      <c r="L271" s="8">
        <f>IFERROR(IF(AND($D271&lt;=L$6,SUM($I271:K271)&lt;&gt;1),1/$F271,0),0)</f>
        <v>0</v>
      </c>
      <c r="M271" s="8">
        <f>IFERROR(IF(AND($D271&lt;=M$6,SUM($I271:L271)&lt;&gt;1),1/$F271,0),0)</f>
        <v>0</v>
      </c>
      <c r="N271" s="8">
        <f>IFERROR(IF(AND($D271&lt;=N$6,SUM($I271:M271)&lt;&gt;1),1/$F271,0),0)</f>
        <v>0</v>
      </c>
      <c r="O271" s="8">
        <f>IFERROR(IF(AND($D271&lt;=O$6,SUM($I271:N271)&lt;&gt;1),1/$F271,0),0)</f>
        <v>0</v>
      </c>
      <c r="P271" s="8">
        <f>IFERROR(IF(AND($D271&lt;=P$6,SUM($I271:O271)&lt;&gt;1),1/$F271,0),0)</f>
        <v>0</v>
      </c>
      <c r="Q271" s="8">
        <f>IFERROR(IF(AND($D271&lt;=Q$6,SUM($I271:P271)&lt;&gt;1),1/$F271,0),0)</f>
        <v>0</v>
      </c>
      <c r="R271" s="8">
        <f>IFERROR(IF(AND($D271&lt;=R$6,SUM($I271:Q271)&lt;&gt;1),1/$F271,0),0)</f>
        <v>0</v>
      </c>
      <c r="S271" s="8">
        <f>IFERROR(IF(AND($D271&lt;=S$6,SUM($I271:R271)&lt;&gt;1),1/$F271,0),0)</f>
        <v>0</v>
      </c>
      <c r="T271" s="8">
        <f>IFERROR(IF(AND($D271&lt;=T$6,SUM($I271:S271)&lt;&gt;1),1/$F271,0),0)</f>
        <v>0</v>
      </c>
      <c r="U271" s="8">
        <f>IFERROR(IF(AND($D271&lt;=U$6,SUM($I271:T271)&lt;&gt;1),1/$F271,0),0)</f>
        <v>0</v>
      </c>
      <c r="V271" s="8">
        <f>IFERROR(IF(AND($D271&lt;=V$6,SUM($I271:U271)&lt;&gt;1),1/$F271,0),0)</f>
        <v>0</v>
      </c>
      <c r="W271" s="8">
        <f>IFERROR(IF(AND($D271&lt;=W$6,SUM($I271:V271)&lt;&gt;1),1/$F271,0),0)</f>
        <v>0</v>
      </c>
      <c r="X271" s="8">
        <f>IFERROR(IF(AND($D271&lt;=X$6,SUM($I271:W271)&lt;&gt;1),1/$F271,0),0)</f>
        <v>0</v>
      </c>
      <c r="Y271" s="8">
        <f>IFERROR(IF(AND($D271&lt;=Y$6,SUM($I271:X271)&lt;&gt;1),1/$F271,0),0)</f>
        <v>0</v>
      </c>
      <c r="Z271" s="8">
        <f>IFERROR(IF(AND($D271&lt;=Z$6,SUM($I271:Y271)&lt;&gt;1),1/$F271,0),0)</f>
        <v>0</v>
      </c>
      <c r="AA271" s="8">
        <f>IFERROR(IF(AND($D271&lt;=AA$6,SUM($I271:Z271)&lt;&gt;1),1/$F271,0),0)</f>
        <v>0</v>
      </c>
      <c r="AB271" s="8">
        <f>IFERROR(IF(AND($D271&lt;=AB$6,SUM($I271:AA271)&lt;&gt;1),1/$F271,0),0)</f>
        <v>0</v>
      </c>
      <c r="AC271" s="8">
        <f>IFERROR(IF(AND($D271&lt;=AC$6,SUM($I271:AB271)&lt;&gt;1),1/$F271,0),0)</f>
        <v>0</v>
      </c>
      <c r="AD271" s="8">
        <f>IFERROR(IF(AND($D271&lt;=AD$6,SUM($I271:AC271)&lt;&gt;1),1/$F271,0),0)</f>
        <v>0</v>
      </c>
      <c r="AE271" s="8">
        <f>IFERROR(IF(AND($D271&lt;=AE$6,SUM($I271:AD271)&lt;&gt;1),1/$F271,0),0)</f>
        <v>0</v>
      </c>
      <c r="AF271" s="8">
        <f>IFERROR(IF(AND($D271&lt;=AF$6,SUM($I271:AE271)&lt;&gt;1),1/$F271,0),0)</f>
        <v>0</v>
      </c>
      <c r="AG271" s="8">
        <f>IFERROR(IF(AND($D271&lt;=AG$6,SUM($I271:AF271)&lt;&gt;1),1/$F271,0),0)</f>
        <v>0</v>
      </c>
      <c r="AH271" s="8">
        <f>IFERROR(IF(AND($D271&lt;=AH$6,SUM($I271:AG271)&lt;&gt;1),1/$F271,0),0)</f>
        <v>0</v>
      </c>
      <c r="AI271" s="8">
        <f>IFERROR(IF(AND($D271&lt;=AI$6,SUM($I271:AH271)&lt;&gt;1),1/$F271,0),0)</f>
        <v>0</v>
      </c>
      <c r="AJ271" s="8">
        <f>IFERROR(IF(AND($D271&lt;=AJ$6,SUM($I271:AI271)&lt;&gt;1),1/$F271,0),0)</f>
        <v>0</v>
      </c>
      <c r="AK271" s="8">
        <f>IFERROR(IF(AND($D271&lt;=AK$6,SUM($I271:AJ271)&lt;&gt;1),1/$F271,0),0)</f>
        <v>0</v>
      </c>
      <c r="AL271" s="8">
        <f>IFERROR(IF(AND($D271&lt;=AL$6,SUM($I271:AK271)&lt;&gt;1),1/$F271,0),0)</f>
        <v>0</v>
      </c>
      <c r="AM271" s="8">
        <f>IFERROR(IF(AND($D271&lt;=AM$6,SUM($I271:AL271)&lt;&gt;1),1/$F271,0),0)</f>
        <v>0</v>
      </c>
      <c r="AN271" s="8">
        <f>IFERROR(IF(AND($D271&lt;=AN$6,SUM($I271:AM271)&lt;&gt;1),1/$F271,0),0)</f>
        <v>0</v>
      </c>
      <c r="AO271" s="8">
        <f>IFERROR(IF(AND($D271&lt;=AO$6,SUM($I271:AN271)&lt;&gt;1),1/$F271,0),0)</f>
        <v>0</v>
      </c>
      <c r="AP271" s="8">
        <f>IFERROR(IF(AND($D271&lt;=AP$6,SUM($I271:AO271)&lt;&gt;1),1/$F271,0),0)</f>
        <v>0</v>
      </c>
      <c r="AQ271" s="8">
        <f>IFERROR(IF(AND($D271&lt;=AQ$6,SUM($I271:AP271)&lt;&gt;1),1/$F271,0),0)</f>
        <v>0</v>
      </c>
      <c r="AR271" s="8">
        <f>IFERROR(IF(AND($D271&lt;=AR$6,SUM($I271:AQ271)&lt;&gt;1),1/$F271,0),0)</f>
        <v>0</v>
      </c>
      <c r="AS271" s="8">
        <f>IFERROR(IF(AND($D271&lt;=AS$6,SUM($I271:AR271)&lt;&gt;1),1/$F271,0),0)</f>
        <v>0</v>
      </c>
      <c r="AT271" s="8">
        <f>IFERROR(IF(AND($D271&lt;=AT$6,SUM($I271:AS271)&lt;&gt;1),1/$F271,0),0)</f>
        <v>0</v>
      </c>
      <c r="AU271" s="8">
        <f>IFERROR(IF(AND($D271&lt;=AU$6,SUM($I271:AT271)&lt;&gt;1),1/$F271,0),0)</f>
        <v>0</v>
      </c>
      <c r="AV271" s="8">
        <f>IFERROR(IF(AND($D271&lt;=AV$6,SUM($I271:AU271)&lt;&gt;1),1/$F271,0),0)</f>
        <v>0</v>
      </c>
      <c r="AW271" s="8">
        <f>IFERROR(IF(AND($D271&lt;=AW$6,SUM($I271:AV271)&lt;&gt;1),1/$F271,0),0)</f>
        <v>0.16666666666666666</v>
      </c>
      <c r="AX271" s="8">
        <f>IFERROR(IF(AND($D271&lt;=AX$6,SUM($I271:AW271)&lt;&gt;1),1/$F271,0),0)</f>
        <v>0.16666666666666666</v>
      </c>
      <c r="AY271" s="8">
        <f>IFERROR(IF(AND($D271&lt;=AY$6,SUM($I271:AX271)&lt;&gt;1),1/$F271,0),0)</f>
        <v>0.16666666666666666</v>
      </c>
      <c r="AZ271" s="8">
        <f>IFERROR(IF(AND($D271&lt;=AZ$6,SUM($I271:AY271)&lt;&gt;1),1/$F271,0),0)</f>
        <v>0.16666666666666666</v>
      </c>
      <c r="BA271" s="8">
        <f>IFERROR(IF(AND($D271&lt;=BA$6,SUM($I271:AZ271)&lt;&gt;1),1/$F271,0),0)</f>
        <v>0.16666666666666666</v>
      </c>
      <c r="BB271" s="8">
        <f>IFERROR(IF(AND($D271&lt;=BB$6,SUM($I271:BA271)&lt;&gt;1),1/$F271,0),0)</f>
        <v>0.16666666666666666</v>
      </c>
      <c r="BC271" s="8">
        <f>IFERROR(IF(AND($D271&lt;=BC$6,SUM($I271:BB271)&lt;&gt;1),1/$F271,0),0)</f>
        <v>0</v>
      </c>
      <c r="BD271" s="8">
        <f>IFERROR(IF(AND($D271&lt;=BD$6,SUM($I271:BC271)&lt;&gt;1),1/$F271,0),0)</f>
        <v>0</v>
      </c>
      <c r="BE271" s="8">
        <f>IFERROR(IF(AND($D271&lt;=BE$6,SUM($I271:BD271)&lt;&gt;1),1/$F271,0),0)</f>
        <v>0</v>
      </c>
      <c r="BF271" s="8">
        <f>IFERROR(IF(AND($D271&lt;=BF$6,SUM($I271:BE271)&lt;&gt;1),1/$F271,0),0)</f>
        <v>0</v>
      </c>
      <c r="BG271" s="8">
        <f>IFERROR(IF(AND($D271&lt;=BG$6,SUM($I271:BF271)&lt;&gt;1),1/$F271,0),0)</f>
        <v>0</v>
      </c>
      <c r="BH271" s="8">
        <f>IFERROR(IF(AND($D271&lt;=BH$6,SUM($I271:BG271)&lt;&gt;1),1/$F271,0),0)</f>
        <v>0</v>
      </c>
      <c r="BI271" s="8">
        <f>IFERROR(IF(AND($D271&lt;=BI$6,SUM($I271:BH271)&lt;&gt;1),1/$F271,0),0)</f>
        <v>0</v>
      </c>
      <c r="BJ271" s="8">
        <f>IFERROR(IF(AND($D271&lt;=BJ$6,SUM($I271:BI271)&lt;&gt;1),1/$F271,0),0)</f>
        <v>0</v>
      </c>
      <c r="BK271" s="8">
        <f>IFERROR(IF(AND($D271&lt;=BK$6,SUM($I271:BJ271)&lt;&gt;1),1/$F271,0),0)</f>
        <v>0</v>
      </c>
      <c r="BL271" s="8">
        <f>IFERROR(IF(AND($D271&lt;=BL$6,SUM($I271:BK271)&lt;&gt;1),1/$F271,0),0)</f>
        <v>0</v>
      </c>
      <c r="BM271" s="8">
        <f>IFERROR(IF(AND($D271&lt;=BM$6,SUM($I271:BL271)&lt;&gt;1),1/$F271,0),0)</f>
        <v>0</v>
      </c>
      <c r="BN271" s="8">
        <f>IFERROR(IF(AND($D271&lt;=BN$6,SUM($I271:BM271)&lt;&gt;1),1/$F271,0),0)</f>
        <v>0</v>
      </c>
      <c r="BO271" s="8">
        <f>IFERROR(IF(AND($D271&lt;=BO$6,SUM($I271:BN271)&lt;&gt;1),1/$F271,0),0)</f>
        <v>0</v>
      </c>
      <c r="BP271" s="8">
        <f>IFERROR(IF(AND($D271&lt;=BP$6,SUM($I271:BO271)&lt;&gt;1),1/$F271,0),0)</f>
        <v>0</v>
      </c>
      <c r="BQ271" s="8">
        <f>IFERROR(IF(AND($D271&lt;=BQ$6,SUM($I271:BP271)&lt;&gt;1),1/$F271,0),0)</f>
        <v>0</v>
      </c>
      <c r="BR271" s="8">
        <f>IFERROR(IF(AND($D271&lt;=BR$6,SUM($I271:BQ271)&lt;&gt;1),1/$F271,0),0)</f>
        <v>0</v>
      </c>
      <c r="BS271" s="8">
        <f>IFERROR(IF(AND($D271&lt;=BS$6,SUM($I271:BR271)&lt;&gt;1),1/$F271,0),0)</f>
        <v>0</v>
      </c>
      <c r="BT271" s="8">
        <f>IFERROR(IF(AND($D271&lt;=BT$6,SUM($I271:BS271)&lt;&gt;1),1/$F271,0),0)</f>
        <v>0</v>
      </c>
      <c r="BU271" s="8">
        <f>IFERROR(IF(AND($D271&lt;=BU$6,SUM($I271:BT271)&lt;&gt;1),1/$F271,0),0)</f>
        <v>0</v>
      </c>
    </row>
    <row r="272" spans="1:73">
      <c r="A272" s="20"/>
      <c r="B272" s="43"/>
      <c r="C272" s="39"/>
      <c r="D272" s="17"/>
      <c r="E272" s="35"/>
      <c r="F272" s="20"/>
      <c r="G272" s="5"/>
      <c r="H272" s="6"/>
      <c r="I272" s="2" t="s">
        <v>8</v>
      </c>
      <c r="J272" s="9">
        <f t="shared" ref="J272:Y272" si="663">J271*$C271</f>
        <v>0</v>
      </c>
      <c r="K272" s="10">
        <f t="shared" si="663"/>
        <v>0</v>
      </c>
      <c r="L272" s="10">
        <f t="shared" si="663"/>
        <v>0</v>
      </c>
      <c r="M272" s="10">
        <f t="shared" si="663"/>
        <v>0</v>
      </c>
      <c r="N272" s="10">
        <f t="shared" si="663"/>
        <v>0</v>
      </c>
      <c r="O272" s="10">
        <f t="shared" si="663"/>
        <v>0</v>
      </c>
      <c r="P272" s="10">
        <f t="shared" si="663"/>
        <v>0</v>
      </c>
      <c r="Q272" s="10">
        <f t="shared" si="663"/>
        <v>0</v>
      </c>
      <c r="R272" s="10">
        <f t="shared" si="663"/>
        <v>0</v>
      </c>
      <c r="S272" s="10">
        <f t="shared" si="663"/>
        <v>0</v>
      </c>
      <c r="T272" s="10">
        <f t="shared" si="663"/>
        <v>0</v>
      </c>
      <c r="U272" s="10">
        <f t="shared" si="663"/>
        <v>0</v>
      </c>
      <c r="V272" s="10">
        <f t="shared" si="663"/>
        <v>0</v>
      </c>
      <c r="W272" s="10">
        <f t="shared" si="663"/>
        <v>0</v>
      </c>
      <c r="X272" s="10">
        <f t="shared" si="663"/>
        <v>0</v>
      </c>
      <c r="Y272" s="10">
        <f t="shared" si="663"/>
        <v>0</v>
      </c>
      <c r="Z272" s="10">
        <f t="shared" ref="Z272:BK272" si="664">Z271*$C271</f>
        <v>0</v>
      </c>
      <c r="AA272" s="10">
        <f t="shared" si="664"/>
        <v>0</v>
      </c>
      <c r="AB272" s="10">
        <f t="shared" si="664"/>
        <v>0</v>
      </c>
      <c r="AC272" s="10">
        <f t="shared" si="664"/>
        <v>0</v>
      </c>
      <c r="AD272" s="10">
        <f t="shared" si="664"/>
        <v>0</v>
      </c>
      <c r="AE272" s="10">
        <f t="shared" si="664"/>
        <v>0</v>
      </c>
      <c r="AF272" s="10">
        <f t="shared" si="664"/>
        <v>0</v>
      </c>
      <c r="AG272" s="10">
        <f t="shared" si="664"/>
        <v>0</v>
      </c>
      <c r="AH272" s="10">
        <f t="shared" si="664"/>
        <v>0</v>
      </c>
      <c r="AI272" s="10">
        <f t="shared" si="664"/>
        <v>0</v>
      </c>
      <c r="AJ272" s="10">
        <f t="shared" si="664"/>
        <v>0</v>
      </c>
      <c r="AK272" s="10">
        <f t="shared" si="664"/>
        <v>0</v>
      </c>
      <c r="AL272" s="10">
        <f t="shared" si="664"/>
        <v>0</v>
      </c>
      <c r="AM272" s="10">
        <f t="shared" si="664"/>
        <v>0</v>
      </c>
      <c r="AN272" s="10">
        <f t="shared" si="664"/>
        <v>0</v>
      </c>
      <c r="AO272" s="10">
        <f t="shared" si="664"/>
        <v>0</v>
      </c>
      <c r="AP272" s="10">
        <f t="shared" si="664"/>
        <v>0</v>
      </c>
      <c r="AQ272" s="10">
        <f t="shared" si="664"/>
        <v>0</v>
      </c>
      <c r="AR272" s="10">
        <f t="shared" si="664"/>
        <v>0</v>
      </c>
      <c r="AS272" s="10">
        <f t="shared" si="664"/>
        <v>0</v>
      </c>
      <c r="AT272" s="10">
        <f t="shared" si="664"/>
        <v>0</v>
      </c>
      <c r="AU272" s="10">
        <f t="shared" si="664"/>
        <v>0</v>
      </c>
      <c r="AV272" s="10">
        <f t="shared" si="664"/>
        <v>0</v>
      </c>
      <c r="AW272" s="10">
        <f t="shared" si="664"/>
        <v>56122.849999999991</v>
      </c>
      <c r="AX272" s="10">
        <f t="shared" si="664"/>
        <v>56122.849999999991</v>
      </c>
      <c r="AY272" s="10">
        <f t="shared" si="664"/>
        <v>56122.849999999991</v>
      </c>
      <c r="AZ272" s="10">
        <f t="shared" si="664"/>
        <v>56122.849999999991</v>
      </c>
      <c r="BA272" s="10">
        <f t="shared" si="664"/>
        <v>56122.849999999991</v>
      </c>
      <c r="BB272" s="10">
        <f t="shared" si="664"/>
        <v>56122.849999999991</v>
      </c>
      <c r="BC272" s="10">
        <f t="shared" si="664"/>
        <v>0</v>
      </c>
      <c r="BD272" s="10">
        <f t="shared" si="664"/>
        <v>0</v>
      </c>
      <c r="BE272" s="10">
        <f t="shared" si="664"/>
        <v>0</v>
      </c>
      <c r="BF272" s="10">
        <f t="shared" si="664"/>
        <v>0</v>
      </c>
      <c r="BG272" s="10">
        <f t="shared" si="664"/>
        <v>0</v>
      </c>
      <c r="BH272" s="10">
        <f t="shared" si="664"/>
        <v>0</v>
      </c>
      <c r="BI272" s="10">
        <f t="shared" si="664"/>
        <v>0</v>
      </c>
      <c r="BJ272" s="10">
        <f t="shared" si="664"/>
        <v>0</v>
      </c>
      <c r="BK272" s="10">
        <f t="shared" si="664"/>
        <v>0</v>
      </c>
      <c r="BL272" s="10">
        <f t="shared" ref="BL272:BU272" si="665">BL271*$C271</f>
        <v>0</v>
      </c>
      <c r="BM272" s="10">
        <f t="shared" si="665"/>
        <v>0</v>
      </c>
      <c r="BN272" s="10">
        <f t="shared" si="665"/>
        <v>0</v>
      </c>
      <c r="BO272" s="10">
        <f t="shared" si="665"/>
        <v>0</v>
      </c>
      <c r="BP272" s="10">
        <f t="shared" si="665"/>
        <v>0</v>
      </c>
      <c r="BQ272" s="10">
        <f t="shared" si="665"/>
        <v>0</v>
      </c>
      <c r="BR272" s="10">
        <f t="shared" si="665"/>
        <v>0</v>
      </c>
      <c r="BS272" s="10">
        <f t="shared" si="665"/>
        <v>0</v>
      </c>
      <c r="BT272" s="10">
        <f t="shared" si="665"/>
        <v>0</v>
      </c>
      <c r="BU272" s="10">
        <f t="shared" si="665"/>
        <v>0</v>
      </c>
    </row>
    <row r="273" spans="1:73">
      <c r="A273" s="20" t="s">
        <v>252</v>
      </c>
      <c r="B273" s="43" t="s">
        <v>98</v>
      </c>
      <c r="C273" s="39">
        <f>VLOOKUP(A273,'Resumo Eventograma'!A:E,5,FALSE)</f>
        <v>336737.1</v>
      </c>
      <c r="D273" s="17">
        <f>EDATE(D$7,E273)</f>
        <v>46357</v>
      </c>
      <c r="E273" s="35">
        <v>39</v>
      </c>
      <c r="F273" s="20">
        <v>6</v>
      </c>
      <c r="G273" s="3">
        <f t="shared" ref="G273" si="666">IF(F273&lt;&gt;"",H273-D273,"")</f>
        <v>211</v>
      </c>
      <c r="H273" s="4">
        <f t="shared" ref="H273" si="667">IFERROR(EOMONTH(D273,F273),"")</f>
        <v>46568</v>
      </c>
      <c r="I273" s="1" t="s">
        <v>7</v>
      </c>
      <c r="J273" s="7">
        <v>0</v>
      </c>
      <c r="K273" s="8">
        <f>IFERROR(IF(AND($D273&lt;=K$6,SUM($I273:J273)&lt;&gt;1),1/$F273,0),0)</f>
        <v>0</v>
      </c>
      <c r="L273" s="8">
        <f>IFERROR(IF(AND($D273&lt;=L$6,SUM($I273:K273)&lt;&gt;1),1/$F273,0),0)</f>
        <v>0</v>
      </c>
      <c r="M273" s="8">
        <f>IFERROR(IF(AND($D273&lt;=M$6,SUM($I273:L273)&lt;&gt;1),1/$F273,0),0)</f>
        <v>0</v>
      </c>
      <c r="N273" s="8">
        <f>IFERROR(IF(AND($D273&lt;=N$6,SUM($I273:M273)&lt;&gt;1),1/$F273,0),0)</f>
        <v>0</v>
      </c>
      <c r="O273" s="8">
        <f>IFERROR(IF(AND($D273&lt;=O$6,SUM($I273:N273)&lt;&gt;1),1/$F273,0),0)</f>
        <v>0</v>
      </c>
      <c r="P273" s="8">
        <f>IFERROR(IF(AND($D273&lt;=P$6,SUM($I273:O273)&lt;&gt;1),1/$F273,0),0)</f>
        <v>0</v>
      </c>
      <c r="Q273" s="8">
        <f>IFERROR(IF(AND($D273&lt;=Q$6,SUM($I273:P273)&lt;&gt;1),1/$F273,0),0)</f>
        <v>0</v>
      </c>
      <c r="R273" s="8">
        <f>IFERROR(IF(AND($D273&lt;=R$6,SUM($I273:Q273)&lt;&gt;1),1/$F273,0),0)</f>
        <v>0</v>
      </c>
      <c r="S273" s="8">
        <f>IFERROR(IF(AND($D273&lt;=S$6,SUM($I273:R273)&lt;&gt;1),1/$F273,0),0)</f>
        <v>0</v>
      </c>
      <c r="T273" s="8">
        <f>IFERROR(IF(AND($D273&lt;=T$6,SUM($I273:S273)&lt;&gt;1),1/$F273,0),0)</f>
        <v>0</v>
      </c>
      <c r="U273" s="8">
        <f>IFERROR(IF(AND($D273&lt;=U$6,SUM($I273:T273)&lt;&gt;1),1/$F273,0),0)</f>
        <v>0</v>
      </c>
      <c r="V273" s="8">
        <f>IFERROR(IF(AND($D273&lt;=V$6,SUM($I273:U273)&lt;&gt;1),1/$F273,0),0)</f>
        <v>0</v>
      </c>
      <c r="W273" s="8">
        <f>IFERROR(IF(AND($D273&lt;=W$6,SUM($I273:V273)&lt;&gt;1),1/$F273,0),0)</f>
        <v>0</v>
      </c>
      <c r="X273" s="8">
        <f>IFERROR(IF(AND($D273&lt;=X$6,SUM($I273:W273)&lt;&gt;1),1/$F273,0),0)</f>
        <v>0</v>
      </c>
      <c r="Y273" s="8">
        <f>IFERROR(IF(AND($D273&lt;=Y$6,SUM($I273:X273)&lt;&gt;1),1/$F273,0),0)</f>
        <v>0</v>
      </c>
      <c r="Z273" s="8">
        <f>IFERROR(IF(AND($D273&lt;=Z$6,SUM($I273:Y273)&lt;&gt;1),1/$F273,0),0)</f>
        <v>0</v>
      </c>
      <c r="AA273" s="8">
        <f>IFERROR(IF(AND($D273&lt;=AA$6,SUM($I273:Z273)&lt;&gt;1),1/$F273,0),0)</f>
        <v>0</v>
      </c>
      <c r="AB273" s="8">
        <f>IFERROR(IF(AND($D273&lt;=AB$6,SUM($I273:AA273)&lt;&gt;1),1/$F273,0),0)</f>
        <v>0</v>
      </c>
      <c r="AC273" s="8">
        <f>IFERROR(IF(AND($D273&lt;=AC$6,SUM($I273:AB273)&lt;&gt;1),1/$F273,0),0)</f>
        <v>0</v>
      </c>
      <c r="AD273" s="8">
        <f>IFERROR(IF(AND($D273&lt;=AD$6,SUM($I273:AC273)&lt;&gt;1),1/$F273,0),0)</f>
        <v>0</v>
      </c>
      <c r="AE273" s="8">
        <f>IFERROR(IF(AND($D273&lt;=AE$6,SUM($I273:AD273)&lt;&gt;1),1/$F273,0),0)</f>
        <v>0</v>
      </c>
      <c r="AF273" s="8">
        <f>IFERROR(IF(AND($D273&lt;=AF$6,SUM($I273:AE273)&lt;&gt;1),1/$F273,0),0)</f>
        <v>0</v>
      </c>
      <c r="AG273" s="8">
        <f>IFERROR(IF(AND($D273&lt;=AG$6,SUM($I273:AF273)&lt;&gt;1),1/$F273,0),0)</f>
        <v>0</v>
      </c>
      <c r="AH273" s="8">
        <f>IFERROR(IF(AND($D273&lt;=AH$6,SUM($I273:AG273)&lt;&gt;1),1/$F273,0),0)</f>
        <v>0</v>
      </c>
      <c r="AI273" s="8">
        <f>IFERROR(IF(AND($D273&lt;=AI$6,SUM($I273:AH273)&lt;&gt;1),1/$F273,0),0)</f>
        <v>0</v>
      </c>
      <c r="AJ273" s="8">
        <f>IFERROR(IF(AND($D273&lt;=AJ$6,SUM($I273:AI273)&lt;&gt;1),1/$F273,0),0)</f>
        <v>0</v>
      </c>
      <c r="AK273" s="8">
        <f>IFERROR(IF(AND($D273&lt;=AK$6,SUM($I273:AJ273)&lt;&gt;1),1/$F273,0),0)</f>
        <v>0</v>
      </c>
      <c r="AL273" s="8">
        <f>IFERROR(IF(AND($D273&lt;=AL$6,SUM($I273:AK273)&lt;&gt;1),1/$F273,0),0)</f>
        <v>0</v>
      </c>
      <c r="AM273" s="8">
        <f>IFERROR(IF(AND($D273&lt;=AM$6,SUM($I273:AL273)&lt;&gt;1),1/$F273,0),0)</f>
        <v>0</v>
      </c>
      <c r="AN273" s="8">
        <f>IFERROR(IF(AND($D273&lt;=AN$6,SUM($I273:AM273)&lt;&gt;1),1/$F273,0),0)</f>
        <v>0</v>
      </c>
      <c r="AO273" s="8">
        <f>IFERROR(IF(AND($D273&lt;=AO$6,SUM($I273:AN273)&lt;&gt;1),1/$F273,0),0)</f>
        <v>0</v>
      </c>
      <c r="AP273" s="8">
        <f>IFERROR(IF(AND($D273&lt;=AP$6,SUM($I273:AO273)&lt;&gt;1),1/$F273,0),0)</f>
        <v>0</v>
      </c>
      <c r="AQ273" s="8">
        <f>IFERROR(IF(AND($D273&lt;=AQ$6,SUM($I273:AP273)&lt;&gt;1),1/$F273,0),0)</f>
        <v>0</v>
      </c>
      <c r="AR273" s="8">
        <f>IFERROR(IF(AND($D273&lt;=AR$6,SUM($I273:AQ273)&lt;&gt;1),1/$F273,0),0)</f>
        <v>0</v>
      </c>
      <c r="AS273" s="8">
        <f>IFERROR(IF(AND($D273&lt;=AS$6,SUM($I273:AR273)&lt;&gt;1),1/$F273,0),0)</f>
        <v>0</v>
      </c>
      <c r="AT273" s="8">
        <f>IFERROR(IF(AND($D273&lt;=AT$6,SUM($I273:AS273)&lt;&gt;1),1/$F273,0),0)</f>
        <v>0</v>
      </c>
      <c r="AU273" s="8">
        <f>IFERROR(IF(AND($D273&lt;=AU$6,SUM($I273:AT273)&lt;&gt;1),1/$F273,0),0)</f>
        <v>0</v>
      </c>
      <c r="AV273" s="8">
        <f>IFERROR(IF(AND($D273&lt;=AV$6,SUM($I273:AU273)&lt;&gt;1),1/$F273,0),0)</f>
        <v>0</v>
      </c>
      <c r="AW273" s="8">
        <f>IFERROR(IF(AND($D273&lt;=AW$6,SUM($I273:AV273)&lt;&gt;1),1/$F273,0),0)</f>
        <v>0</v>
      </c>
      <c r="AX273" s="8">
        <f>IFERROR(IF(AND($D273&lt;=AX$6,SUM($I273:AW273)&lt;&gt;1),1/$F273,0),0)</f>
        <v>0.16666666666666666</v>
      </c>
      <c r="AY273" s="8">
        <f>IFERROR(IF(AND($D273&lt;=AY$6,SUM($I273:AX273)&lt;&gt;1),1/$F273,0),0)</f>
        <v>0.16666666666666666</v>
      </c>
      <c r="AZ273" s="8">
        <f>IFERROR(IF(AND($D273&lt;=AZ$6,SUM($I273:AY273)&lt;&gt;1),1/$F273,0),0)</f>
        <v>0.16666666666666666</v>
      </c>
      <c r="BA273" s="8">
        <f>IFERROR(IF(AND($D273&lt;=BA$6,SUM($I273:AZ273)&lt;&gt;1),1/$F273,0),0)</f>
        <v>0.16666666666666666</v>
      </c>
      <c r="BB273" s="8">
        <f>IFERROR(IF(AND($D273&lt;=BB$6,SUM($I273:BA273)&lt;&gt;1),1/$F273,0),0)</f>
        <v>0.16666666666666666</v>
      </c>
      <c r="BC273" s="8">
        <f>IFERROR(IF(AND($D273&lt;=BC$6,SUM($I273:BB273)&lt;&gt;1),1/$F273,0),0)</f>
        <v>0.16666666666666666</v>
      </c>
      <c r="BD273" s="8">
        <f>IFERROR(IF(AND($D273&lt;=BD$6,SUM($I273:BC273)&lt;&gt;1),1/$F273,0),0)</f>
        <v>0</v>
      </c>
      <c r="BE273" s="8">
        <f>IFERROR(IF(AND($D273&lt;=BE$6,SUM($I273:BD273)&lt;&gt;1),1/$F273,0),0)</f>
        <v>0</v>
      </c>
      <c r="BF273" s="8">
        <f>IFERROR(IF(AND($D273&lt;=BF$6,SUM($I273:BE273)&lt;&gt;1),1/$F273,0),0)</f>
        <v>0</v>
      </c>
      <c r="BG273" s="8">
        <f>IFERROR(IF(AND($D273&lt;=BG$6,SUM($I273:BF273)&lt;&gt;1),1/$F273,0),0)</f>
        <v>0</v>
      </c>
      <c r="BH273" s="8">
        <f>IFERROR(IF(AND($D273&lt;=BH$6,SUM($I273:BG273)&lt;&gt;1),1/$F273,0),0)</f>
        <v>0</v>
      </c>
      <c r="BI273" s="8">
        <f>IFERROR(IF(AND($D273&lt;=BI$6,SUM($I273:BH273)&lt;&gt;1),1/$F273,0),0)</f>
        <v>0</v>
      </c>
      <c r="BJ273" s="8">
        <f>IFERROR(IF(AND($D273&lt;=BJ$6,SUM($I273:BI273)&lt;&gt;1),1/$F273,0),0)</f>
        <v>0</v>
      </c>
      <c r="BK273" s="8">
        <f>IFERROR(IF(AND($D273&lt;=BK$6,SUM($I273:BJ273)&lt;&gt;1),1/$F273,0),0)</f>
        <v>0</v>
      </c>
      <c r="BL273" s="8">
        <f>IFERROR(IF(AND($D273&lt;=BL$6,SUM($I273:BK273)&lt;&gt;1),1/$F273,0),0)</f>
        <v>0</v>
      </c>
      <c r="BM273" s="8">
        <f>IFERROR(IF(AND($D273&lt;=BM$6,SUM($I273:BL273)&lt;&gt;1),1/$F273,0),0)</f>
        <v>0</v>
      </c>
      <c r="BN273" s="8">
        <f>IFERROR(IF(AND($D273&lt;=BN$6,SUM($I273:BM273)&lt;&gt;1),1/$F273,0),0)</f>
        <v>0</v>
      </c>
      <c r="BO273" s="8">
        <f>IFERROR(IF(AND($D273&lt;=BO$6,SUM($I273:BN273)&lt;&gt;1),1/$F273,0),0)</f>
        <v>0</v>
      </c>
      <c r="BP273" s="8">
        <f>IFERROR(IF(AND($D273&lt;=BP$6,SUM($I273:BO273)&lt;&gt;1),1/$F273,0),0)</f>
        <v>0</v>
      </c>
      <c r="BQ273" s="8">
        <f>IFERROR(IF(AND($D273&lt;=BQ$6,SUM($I273:BP273)&lt;&gt;1),1/$F273,0),0)</f>
        <v>0</v>
      </c>
      <c r="BR273" s="8">
        <f>IFERROR(IF(AND($D273&lt;=BR$6,SUM($I273:BQ273)&lt;&gt;1),1/$F273,0),0)</f>
        <v>0</v>
      </c>
      <c r="BS273" s="8">
        <f>IFERROR(IF(AND($D273&lt;=BS$6,SUM($I273:BR273)&lt;&gt;1),1/$F273,0),0)</f>
        <v>0</v>
      </c>
      <c r="BT273" s="8">
        <f>IFERROR(IF(AND($D273&lt;=BT$6,SUM($I273:BS273)&lt;&gt;1),1/$F273,0),0)</f>
        <v>0</v>
      </c>
      <c r="BU273" s="8">
        <f>IFERROR(IF(AND($D273&lt;=BU$6,SUM($I273:BT273)&lt;&gt;1),1/$F273,0),0)</f>
        <v>0</v>
      </c>
    </row>
    <row r="274" spans="1:73">
      <c r="A274" s="20"/>
      <c r="B274" s="43"/>
      <c r="C274" s="39"/>
      <c r="D274" s="17"/>
      <c r="E274" s="35"/>
      <c r="F274" s="20"/>
      <c r="G274" s="5"/>
      <c r="H274" s="6"/>
      <c r="I274" s="2" t="s">
        <v>8</v>
      </c>
      <c r="J274" s="9">
        <f t="shared" ref="J274:Y274" si="668">J273*$C273</f>
        <v>0</v>
      </c>
      <c r="K274" s="10">
        <f t="shared" si="668"/>
        <v>0</v>
      </c>
      <c r="L274" s="10">
        <f t="shared" si="668"/>
        <v>0</v>
      </c>
      <c r="M274" s="10">
        <f t="shared" si="668"/>
        <v>0</v>
      </c>
      <c r="N274" s="10">
        <f t="shared" si="668"/>
        <v>0</v>
      </c>
      <c r="O274" s="10">
        <f t="shared" si="668"/>
        <v>0</v>
      </c>
      <c r="P274" s="10">
        <f t="shared" si="668"/>
        <v>0</v>
      </c>
      <c r="Q274" s="10">
        <f t="shared" si="668"/>
        <v>0</v>
      </c>
      <c r="R274" s="10">
        <f t="shared" si="668"/>
        <v>0</v>
      </c>
      <c r="S274" s="10">
        <f t="shared" si="668"/>
        <v>0</v>
      </c>
      <c r="T274" s="10">
        <f t="shared" si="668"/>
        <v>0</v>
      </c>
      <c r="U274" s="10">
        <f t="shared" si="668"/>
        <v>0</v>
      </c>
      <c r="V274" s="10">
        <f t="shared" si="668"/>
        <v>0</v>
      </c>
      <c r="W274" s="10">
        <f t="shared" si="668"/>
        <v>0</v>
      </c>
      <c r="X274" s="10">
        <f t="shared" si="668"/>
        <v>0</v>
      </c>
      <c r="Y274" s="10">
        <f t="shared" si="668"/>
        <v>0</v>
      </c>
      <c r="Z274" s="10">
        <f t="shared" ref="Z274:BK274" si="669">Z273*$C273</f>
        <v>0</v>
      </c>
      <c r="AA274" s="10">
        <f t="shared" si="669"/>
        <v>0</v>
      </c>
      <c r="AB274" s="10">
        <f t="shared" si="669"/>
        <v>0</v>
      </c>
      <c r="AC274" s="10">
        <f t="shared" si="669"/>
        <v>0</v>
      </c>
      <c r="AD274" s="10">
        <f t="shared" si="669"/>
        <v>0</v>
      </c>
      <c r="AE274" s="10">
        <f t="shared" si="669"/>
        <v>0</v>
      </c>
      <c r="AF274" s="10">
        <f t="shared" si="669"/>
        <v>0</v>
      </c>
      <c r="AG274" s="10">
        <f t="shared" si="669"/>
        <v>0</v>
      </c>
      <c r="AH274" s="10">
        <f t="shared" si="669"/>
        <v>0</v>
      </c>
      <c r="AI274" s="10">
        <f t="shared" si="669"/>
        <v>0</v>
      </c>
      <c r="AJ274" s="10">
        <f t="shared" si="669"/>
        <v>0</v>
      </c>
      <c r="AK274" s="10">
        <f t="shared" si="669"/>
        <v>0</v>
      </c>
      <c r="AL274" s="10">
        <f t="shared" si="669"/>
        <v>0</v>
      </c>
      <c r="AM274" s="10">
        <f t="shared" si="669"/>
        <v>0</v>
      </c>
      <c r="AN274" s="10">
        <f t="shared" si="669"/>
        <v>0</v>
      </c>
      <c r="AO274" s="10">
        <f t="shared" si="669"/>
        <v>0</v>
      </c>
      <c r="AP274" s="10">
        <f t="shared" si="669"/>
        <v>0</v>
      </c>
      <c r="AQ274" s="10">
        <f t="shared" si="669"/>
        <v>0</v>
      </c>
      <c r="AR274" s="10">
        <f t="shared" si="669"/>
        <v>0</v>
      </c>
      <c r="AS274" s="10">
        <f t="shared" si="669"/>
        <v>0</v>
      </c>
      <c r="AT274" s="10">
        <f t="shared" si="669"/>
        <v>0</v>
      </c>
      <c r="AU274" s="10">
        <f t="shared" si="669"/>
        <v>0</v>
      </c>
      <c r="AV274" s="10">
        <f t="shared" si="669"/>
        <v>0</v>
      </c>
      <c r="AW274" s="10">
        <f t="shared" si="669"/>
        <v>0</v>
      </c>
      <c r="AX274" s="10">
        <f t="shared" si="669"/>
        <v>56122.849999999991</v>
      </c>
      <c r="AY274" s="10">
        <f t="shared" si="669"/>
        <v>56122.849999999991</v>
      </c>
      <c r="AZ274" s="10">
        <f t="shared" si="669"/>
        <v>56122.849999999991</v>
      </c>
      <c r="BA274" s="10">
        <f t="shared" si="669"/>
        <v>56122.849999999991</v>
      </c>
      <c r="BB274" s="10">
        <f t="shared" si="669"/>
        <v>56122.849999999991</v>
      </c>
      <c r="BC274" s="10">
        <f t="shared" si="669"/>
        <v>56122.849999999991</v>
      </c>
      <c r="BD274" s="10">
        <f t="shared" si="669"/>
        <v>0</v>
      </c>
      <c r="BE274" s="10">
        <f t="shared" si="669"/>
        <v>0</v>
      </c>
      <c r="BF274" s="10">
        <f t="shared" si="669"/>
        <v>0</v>
      </c>
      <c r="BG274" s="10">
        <f t="shared" si="669"/>
        <v>0</v>
      </c>
      <c r="BH274" s="10">
        <f t="shared" si="669"/>
        <v>0</v>
      </c>
      <c r="BI274" s="10">
        <f t="shared" si="669"/>
        <v>0</v>
      </c>
      <c r="BJ274" s="10">
        <f t="shared" si="669"/>
        <v>0</v>
      </c>
      <c r="BK274" s="10">
        <f t="shared" si="669"/>
        <v>0</v>
      </c>
      <c r="BL274" s="10">
        <f t="shared" ref="BL274:BU274" si="670">BL273*$C273</f>
        <v>0</v>
      </c>
      <c r="BM274" s="10">
        <f t="shared" si="670"/>
        <v>0</v>
      </c>
      <c r="BN274" s="10">
        <f t="shared" si="670"/>
        <v>0</v>
      </c>
      <c r="BO274" s="10">
        <f t="shared" si="670"/>
        <v>0</v>
      </c>
      <c r="BP274" s="10">
        <f t="shared" si="670"/>
        <v>0</v>
      </c>
      <c r="BQ274" s="10">
        <f t="shared" si="670"/>
        <v>0</v>
      </c>
      <c r="BR274" s="10">
        <f t="shared" si="670"/>
        <v>0</v>
      </c>
      <c r="BS274" s="10">
        <f t="shared" si="670"/>
        <v>0</v>
      </c>
      <c r="BT274" s="10">
        <f t="shared" si="670"/>
        <v>0</v>
      </c>
      <c r="BU274" s="10">
        <f t="shared" si="670"/>
        <v>0</v>
      </c>
    </row>
    <row r="275" spans="1:73">
      <c r="A275" s="20" t="s">
        <v>253</v>
      </c>
      <c r="B275" s="43" t="s">
        <v>254</v>
      </c>
      <c r="C275" s="39">
        <f>VLOOKUP(A275,'Resumo Eventograma'!A:E,5,FALSE)</f>
        <v>35207.51</v>
      </c>
      <c r="D275" s="17">
        <f>EDATE(D$7,E275)</f>
        <v>45717</v>
      </c>
      <c r="E275" s="35">
        <v>18</v>
      </c>
      <c r="F275" s="20">
        <v>6</v>
      </c>
      <c r="G275" s="3">
        <f t="shared" ref="G275" si="671">IF(F275&lt;&gt;"",H275-D275,"")</f>
        <v>213</v>
      </c>
      <c r="H275" s="4">
        <f t="shared" ref="H275" si="672">IFERROR(EOMONTH(D275,F275),"")</f>
        <v>45930</v>
      </c>
      <c r="I275" s="1" t="s">
        <v>7</v>
      </c>
      <c r="J275" s="7">
        <v>0</v>
      </c>
      <c r="K275" s="8">
        <f>IFERROR(IF(AND($D275&lt;=K$6,SUM($I275:J275)&lt;&gt;1),1/$F275,0),0)</f>
        <v>0</v>
      </c>
      <c r="L275" s="8">
        <f>IFERROR(IF(AND($D275&lt;=L$6,SUM($I275:K275)&lt;&gt;1),1/$F275,0),0)</f>
        <v>0</v>
      </c>
      <c r="M275" s="8">
        <f>IFERROR(IF(AND($D275&lt;=M$6,SUM($I275:L275)&lt;&gt;1),1/$F275,0),0)</f>
        <v>0</v>
      </c>
      <c r="N275" s="8">
        <f>IFERROR(IF(AND($D275&lt;=N$6,SUM($I275:M275)&lt;&gt;1),1/$F275,0),0)</f>
        <v>0</v>
      </c>
      <c r="O275" s="8">
        <f>IFERROR(IF(AND($D275&lt;=O$6,SUM($I275:N275)&lt;&gt;1),1/$F275,0),0)</f>
        <v>0</v>
      </c>
      <c r="P275" s="8">
        <f>IFERROR(IF(AND($D275&lt;=P$6,SUM($I275:O275)&lt;&gt;1),1/$F275,0),0)</f>
        <v>0</v>
      </c>
      <c r="Q275" s="8">
        <f>IFERROR(IF(AND($D275&lt;=Q$6,SUM($I275:P275)&lt;&gt;1),1/$F275,0),0)</f>
        <v>0</v>
      </c>
      <c r="R275" s="8">
        <f>IFERROR(IF(AND($D275&lt;=R$6,SUM($I275:Q275)&lt;&gt;1),1/$F275,0),0)</f>
        <v>0</v>
      </c>
      <c r="S275" s="8">
        <f>IFERROR(IF(AND($D275&lt;=S$6,SUM($I275:R275)&lt;&gt;1),1/$F275,0),0)</f>
        <v>0</v>
      </c>
      <c r="T275" s="8">
        <f>IFERROR(IF(AND($D275&lt;=T$6,SUM($I275:S275)&lt;&gt;1),1/$F275,0),0)</f>
        <v>0</v>
      </c>
      <c r="U275" s="8">
        <f>IFERROR(IF(AND($D275&lt;=U$6,SUM($I275:T275)&lt;&gt;1),1/$F275,0),0)</f>
        <v>0</v>
      </c>
      <c r="V275" s="8">
        <f>IFERROR(IF(AND($D275&lt;=V$6,SUM($I275:U275)&lt;&gt;1),1/$F275,0),0)</f>
        <v>0</v>
      </c>
      <c r="W275" s="8">
        <f>IFERROR(IF(AND($D275&lt;=W$6,SUM($I275:V275)&lt;&gt;1),1/$F275,0),0)</f>
        <v>0</v>
      </c>
      <c r="X275" s="8">
        <f>IFERROR(IF(AND($D275&lt;=X$6,SUM($I275:W275)&lt;&gt;1),1/$F275,0),0)</f>
        <v>0</v>
      </c>
      <c r="Y275" s="8">
        <f>IFERROR(IF(AND($D275&lt;=Y$6,SUM($I275:X275)&lt;&gt;1),1/$F275,0),0)</f>
        <v>0</v>
      </c>
      <c r="Z275" s="8">
        <f>IFERROR(IF(AND($D275&lt;=Z$6,SUM($I275:Y275)&lt;&gt;1),1/$F275,0),0)</f>
        <v>0</v>
      </c>
      <c r="AA275" s="8">
        <f>IFERROR(IF(AND($D275&lt;=AA$6,SUM($I275:Z275)&lt;&gt;1),1/$F275,0),0)</f>
        <v>0</v>
      </c>
      <c r="AB275" s="8">
        <f>IFERROR(IF(AND($D275&lt;=AB$6,SUM($I275:AA275)&lt;&gt;1),1/$F275,0),0)</f>
        <v>0</v>
      </c>
      <c r="AC275" s="8">
        <f>IFERROR(IF(AND($D275&lt;=AC$6,SUM($I275:AB275)&lt;&gt;1),1/$F275,0),0)</f>
        <v>0.16666666666666666</v>
      </c>
      <c r="AD275" s="8">
        <f>IFERROR(IF(AND($D275&lt;=AD$6,SUM($I275:AC275)&lt;&gt;1),1/$F275,0),0)</f>
        <v>0.16666666666666666</v>
      </c>
      <c r="AE275" s="8">
        <f>IFERROR(IF(AND($D275&lt;=AE$6,SUM($I275:AD275)&lt;&gt;1),1/$F275,0),0)</f>
        <v>0.16666666666666666</v>
      </c>
      <c r="AF275" s="8">
        <f>IFERROR(IF(AND($D275&lt;=AF$6,SUM($I275:AE275)&lt;&gt;1),1/$F275,0),0)</f>
        <v>0.16666666666666666</v>
      </c>
      <c r="AG275" s="8">
        <f>IFERROR(IF(AND($D275&lt;=AG$6,SUM($I275:AF275)&lt;&gt;1),1/$F275,0),0)</f>
        <v>0.16666666666666666</v>
      </c>
      <c r="AH275" s="8">
        <f>IFERROR(IF(AND($D275&lt;=AH$6,SUM($I275:AG275)&lt;&gt;1),1/$F275,0),0)</f>
        <v>0.16666666666666666</v>
      </c>
      <c r="AI275" s="8">
        <f>IFERROR(IF(AND($D275&lt;=AI$6,SUM($I275:AH275)&lt;&gt;1),1/$F275,0),0)</f>
        <v>0</v>
      </c>
      <c r="AJ275" s="8">
        <f>IFERROR(IF(AND($D275&lt;=AJ$6,SUM($I275:AI275)&lt;&gt;1),1/$F275,0),0)</f>
        <v>0</v>
      </c>
      <c r="AK275" s="8">
        <f>IFERROR(IF(AND($D275&lt;=AK$6,SUM($I275:AJ275)&lt;&gt;1),1/$F275,0),0)</f>
        <v>0</v>
      </c>
      <c r="AL275" s="8">
        <f>IFERROR(IF(AND($D275&lt;=AL$6,SUM($I275:AK275)&lt;&gt;1),1/$F275,0),0)</f>
        <v>0</v>
      </c>
      <c r="AM275" s="8">
        <f>IFERROR(IF(AND($D275&lt;=AM$6,SUM($I275:AL275)&lt;&gt;1),1/$F275,0),0)</f>
        <v>0</v>
      </c>
      <c r="AN275" s="8">
        <f>IFERROR(IF(AND($D275&lt;=AN$6,SUM($I275:AM275)&lt;&gt;1),1/$F275,0),0)</f>
        <v>0</v>
      </c>
      <c r="AO275" s="8">
        <f>IFERROR(IF(AND($D275&lt;=AO$6,SUM($I275:AN275)&lt;&gt;1),1/$F275,0),0)</f>
        <v>0</v>
      </c>
      <c r="AP275" s="8">
        <f>IFERROR(IF(AND($D275&lt;=AP$6,SUM($I275:AO275)&lt;&gt;1),1/$F275,0),0)</f>
        <v>0</v>
      </c>
      <c r="AQ275" s="8">
        <f>IFERROR(IF(AND($D275&lt;=AQ$6,SUM($I275:AP275)&lt;&gt;1),1/$F275,0),0)</f>
        <v>0</v>
      </c>
      <c r="AR275" s="8">
        <f>IFERROR(IF(AND($D275&lt;=AR$6,SUM($I275:AQ275)&lt;&gt;1),1/$F275,0),0)</f>
        <v>0</v>
      </c>
      <c r="AS275" s="8">
        <f>IFERROR(IF(AND($D275&lt;=AS$6,SUM($I275:AR275)&lt;&gt;1),1/$F275,0),0)</f>
        <v>0</v>
      </c>
      <c r="AT275" s="8">
        <f>IFERROR(IF(AND($D275&lt;=AT$6,SUM($I275:AS275)&lt;&gt;1),1/$F275,0),0)</f>
        <v>0</v>
      </c>
      <c r="AU275" s="8">
        <f>IFERROR(IF(AND($D275&lt;=AU$6,SUM($I275:AT275)&lt;&gt;1),1/$F275,0),0)</f>
        <v>0</v>
      </c>
      <c r="AV275" s="8">
        <f>IFERROR(IF(AND($D275&lt;=AV$6,SUM($I275:AU275)&lt;&gt;1),1/$F275,0),0)</f>
        <v>0</v>
      </c>
      <c r="AW275" s="8">
        <f>IFERROR(IF(AND($D275&lt;=AW$6,SUM($I275:AV275)&lt;&gt;1),1/$F275,0),0)</f>
        <v>0</v>
      </c>
      <c r="AX275" s="8">
        <f>IFERROR(IF(AND($D275&lt;=AX$6,SUM($I275:AW275)&lt;&gt;1),1/$F275,0),0)</f>
        <v>0</v>
      </c>
      <c r="AY275" s="8">
        <f>IFERROR(IF(AND($D275&lt;=AY$6,SUM($I275:AX275)&lt;&gt;1),1/$F275,0),0)</f>
        <v>0</v>
      </c>
      <c r="AZ275" s="8">
        <f>IFERROR(IF(AND($D275&lt;=AZ$6,SUM($I275:AY275)&lt;&gt;1),1/$F275,0),0)</f>
        <v>0</v>
      </c>
      <c r="BA275" s="8">
        <f>IFERROR(IF(AND($D275&lt;=BA$6,SUM($I275:AZ275)&lt;&gt;1),1/$F275,0),0)</f>
        <v>0</v>
      </c>
      <c r="BB275" s="8">
        <f>IFERROR(IF(AND($D275&lt;=BB$6,SUM($I275:BA275)&lt;&gt;1),1/$F275,0),0)</f>
        <v>0</v>
      </c>
      <c r="BC275" s="8">
        <f>IFERROR(IF(AND($D275&lt;=BC$6,SUM($I275:BB275)&lt;&gt;1),1/$F275,0),0)</f>
        <v>0</v>
      </c>
      <c r="BD275" s="8">
        <f>IFERROR(IF(AND($D275&lt;=BD$6,SUM($I275:BC275)&lt;&gt;1),1/$F275,0),0)</f>
        <v>0</v>
      </c>
      <c r="BE275" s="8">
        <f>IFERROR(IF(AND($D275&lt;=BE$6,SUM($I275:BD275)&lt;&gt;1),1/$F275,0),0)</f>
        <v>0</v>
      </c>
      <c r="BF275" s="8">
        <f>IFERROR(IF(AND($D275&lt;=BF$6,SUM($I275:BE275)&lt;&gt;1),1/$F275,0),0)</f>
        <v>0</v>
      </c>
      <c r="BG275" s="8">
        <f>IFERROR(IF(AND($D275&lt;=BG$6,SUM($I275:BF275)&lt;&gt;1),1/$F275,0),0)</f>
        <v>0</v>
      </c>
      <c r="BH275" s="8">
        <f>IFERROR(IF(AND($D275&lt;=BH$6,SUM($I275:BG275)&lt;&gt;1),1/$F275,0),0)</f>
        <v>0</v>
      </c>
      <c r="BI275" s="8">
        <f>IFERROR(IF(AND($D275&lt;=BI$6,SUM($I275:BH275)&lt;&gt;1),1/$F275,0),0)</f>
        <v>0</v>
      </c>
      <c r="BJ275" s="8">
        <f>IFERROR(IF(AND($D275&lt;=BJ$6,SUM($I275:BI275)&lt;&gt;1),1/$F275,0),0)</f>
        <v>0</v>
      </c>
      <c r="BK275" s="8">
        <f>IFERROR(IF(AND($D275&lt;=BK$6,SUM($I275:BJ275)&lt;&gt;1),1/$F275,0),0)</f>
        <v>0</v>
      </c>
      <c r="BL275" s="8">
        <f>IFERROR(IF(AND($D275&lt;=BL$6,SUM($I275:BK275)&lt;&gt;1),1/$F275,0),0)</f>
        <v>0</v>
      </c>
      <c r="BM275" s="8">
        <f>IFERROR(IF(AND($D275&lt;=BM$6,SUM($I275:BL275)&lt;&gt;1),1/$F275,0),0)</f>
        <v>0</v>
      </c>
      <c r="BN275" s="8">
        <f>IFERROR(IF(AND($D275&lt;=BN$6,SUM($I275:BM275)&lt;&gt;1),1/$F275,0),0)</f>
        <v>0</v>
      </c>
      <c r="BO275" s="8">
        <f>IFERROR(IF(AND($D275&lt;=BO$6,SUM($I275:BN275)&lt;&gt;1),1/$F275,0),0)</f>
        <v>0</v>
      </c>
      <c r="BP275" s="8">
        <f>IFERROR(IF(AND($D275&lt;=BP$6,SUM($I275:BO275)&lt;&gt;1),1/$F275,0),0)</f>
        <v>0</v>
      </c>
      <c r="BQ275" s="8">
        <f>IFERROR(IF(AND($D275&lt;=BQ$6,SUM($I275:BP275)&lt;&gt;1),1/$F275,0),0)</f>
        <v>0</v>
      </c>
      <c r="BR275" s="8">
        <f>IFERROR(IF(AND($D275&lt;=BR$6,SUM($I275:BQ275)&lt;&gt;1),1/$F275,0),0)</f>
        <v>0</v>
      </c>
      <c r="BS275" s="8">
        <f>IFERROR(IF(AND($D275&lt;=BS$6,SUM($I275:BR275)&lt;&gt;1),1/$F275,0),0)</f>
        <v>0</v>
      </c>
      <c r="BT275" s="8">
        <f>IFERROR(IF(AND($D275&lt;=BT$6,SUM($I275:BS275)&lt;&gt;1),1/$F275,0),0)</f>
        <v>0</v>
      </c>
      <c r="BU275" s="8">
        <f>IFERROR(IF(AND($D275&lt;=BU$6,SUM($I275:BT275)&lt;&gt;1),1/$F275,0),0)</f>
        <v>0</v>
      </c>
    </row>
    <row r="276" spans="1:73">
      <c r="A276" s="20"/>
      <c r="B276" s="43"/>
      <c r="C276" s="39"/>
      <c r="D276" s="17"/>
      <c r="E276" s="35"/>
      <c r="F276" s="20"/>
      <c r="G276" s="5"/>
      <c r="H276" s="6"/>
      <c r="I276" s="2" t="s">
        <v>8</v>
      </c>
      <c r="J276" s="9">
        <f t="shared" ref="J276:Y276" si="673">J275*$C275</f>
        <v>0</v>
      </c>
      <c r="K276" s="10">
        <f t="shared" si="673"/>
        <v>0</v>
      </c>
      <c r="L276" s="10">
        <f t="shared" si="673"/>
        <v>0</v>
      </c>
      <c r="M276" s="10">
        <f t="shared" si="673"/>
        <v>0</v>
      </c>
      <c r="N276" s="10">
        <f t="shared" si="673"/>
        <v>0</v>
      </c>
      <c r="O276" s="10">
        <f t="shared" si="673"/>
        <v>0</v>
      </c>
      <c r="P276" s="10">
        <f t="shared" si="673"/>
        <v>0</v>
      </c>
      <c r="Q276" s="10">
        <f t="shared" si="673"/>
        <v>0</v>
      </c>
      <c r="R276" s="10">
        <f t="shared" si="673"/>
        <v>0</v>
      </c>
      <c r="S276" s="10">
        <f t="shared" si="673"/>
        <v>0</v>
      </c>
      <c r="T276" s="10">
        <f t="shared" si="673"/>
        <v>0</v>
      </c>
      <c r="U276" s="10">
        <f t="shared" si="673"/>
        <v>0</v>
      </c>
      <c r="V276" s="10">
        <f t="shared" si="673"/>
        <v>0</v>
      </c>
      <c r="W276" s="10">
        <f t="shared" si="673"/>
        <v>0</v>
      </c>
      <c r="X276" s="10">
        <f t="shared" si="673"/>
        <v>0</v>
      </c>
      <c r="Y276" s="10">
        <f t="shared" si="673"/>
        <v>0</v>
      </c>
      <c r="Z276" s="10">
        <f t="shared" ref="Z276:BK276" si="674">Z275*$C275</f>
        <v>0</v>
      </c>
      <c r="AA276" s="10">
        <f t="shared" si="674"/>
        <v>0</v>
      </c>
      <c r="AB276" s="10">
        <f t="shared" si="674"/>
        <v>0</v>
      </c>
      <c r="AC276" s="10">
        <f t="shared" si="674"/>
        <v>5867.9183333333331</v>
      </c>
      <c r="AD276" s="10">
        <f t="shared" si="674"/>
        <v>5867.9183333333331</v>
      </c>
      <c r="AE276" s="10">
        <f t="shared" si="674"/>
        <v>5867.9183333333331</v>
      </c>
      <c r="AF276" s="10">
        <f t="shared" si="674"/>
        <v>5867.9183333333331</v>
      </c>
      <c r="AG276" s="10">
        <f t="shared" si="674"/>
        <v>5867.9183333333331</v>
      </c>
      <c r="AH276" s="10">
        <f t="shared" si="674"/>
        <v>5867.9183333333331</v>
      </c>
      <c r="AI276" s="10">
        <f t="shared" si="674"/>
        <v>0</v>
      </c>
      <c r="AJ276" s="10">
        <f t="shared" si="674"/>
        <v>0</v>
      </c>
      <c r="AK276" s="10">
        <f t="shared" si="674"/>
        <v>0</v>
      </c>
      <c r="AL276" s="10">
        <f t="shared" si="674"/>
        <v>0</v>
      </c>
      <c r="AM276" s="10">
        <f t="shared" si="674"/>
        <v>0</v>
      </c>
      <c r="AN276" s="10">
        <f t="shared" si="674"/>
        <v>0</v>
      </c>
      <c r="AO276" s="10">
        <f t="shared" si="674"/>
        <v>0</v>
      </c>
      <c r="AP276" s="10">
        <f t="shared" si="674"/>
        <v>0</v>
      </c>
      <c r="AQ276" s="10">
        <f t="shared" si="674"/>
        <v>0</v>
      </c>
      <c r="AR276" s="10">
        <f t="shared" si="674"/>
        <v>0</v>
      </c>
      <c r="AS276" s="10">
        <f t="shared" si="674"/>
        <v>0</v>
      </c>
      <c r="AT276" s="10">
        <f t="shared" si="674"/>
        <v>0</v>
      </c>
      <c r="AU276" s="10">
        <f t="shared" si="674"/>
        <v>0</v>
      </c>
      <c r="AV276" s="10">
        <f t="shared" si="674"/>
        <v>0</v>
      </c>
      <c r="AW276" s="10">
        <f t="shared" si="674"/>
        <v>0</v>
      </c>
      <c r="AX276" s="10">
        <f t="shared" si="674"/>
        <v>0</v>
      </c>
      <c r="AY276" s="10">
        <f t="shared" si="674"/>
        <v>0</v>
      </c>
      <c r="AZ276" s="10">
        <f t="shared" si="674"/>
        <v>0</v>
      </c>
      <c r="BA276" s="10">
        <f t="shared" si="674"/>
        <v>0</v>
      </c>
      <c r="BB276" s="10">
        <f t="shared" si="674"/>
        <v>0</v>
      </c>
      <c r="BC276" s="10">
        <f t="shared" si="674"/>
        <v>0</v>
      </c>
      <c r="BD276" s="10">
        <f t="shared" si="674"/>
        <v>0</v>
      </c>
      <c r="BE276" s="10">
        <f t="shared" si="674"/>
        <v>0</v>
      </c>
      <c r="BF276" s="10">
        <f t="shared" si="674"/>
        <v>0</v>
      </c>
      <c r="BG276" s="10">
        <f t="shared" si="674"/>
        <v>0</v>
      </c>
      <c r="BH276" s="10">
        <f t="shared" si="674"/>
        <v>0</v>
      </c>
      <c r="BI276" s="10">
        <f t="shared" si="674"/>
        <v>0</v>
      </c>
      <c r="BJ276" s="10">
        <f t="shared" si="674"/>
        <v>0</v>
      </c>
      <c r="BK276" s="10">
        <f t="shared" si="674"/>
        <v>0</v>
      </c>
      <c r="BL276" s="10">
        <f t="shared" ref="BL276:BU276" si="675">BL275*$C275</f>
        <v>0</v>
      </c>
      <c r="BM276" s="10">
        <f t="shared" si="675"/>
        <v>0</v>
      </c>
      <c r="BN276" s="10">
        <f t="shared" si="675"/>
        <v>0</v>
      </c>
      <c r="BO276" s="10">
        <f t="shared" si="675"/>
        <v>0</v>
      </c>
      <c r="BP276" s="10">
        <f t="shared" si="675"/>
        <v>0</v>
      </c>
      <c r="BQ276" s="10">
        <f t="shared" si="675"/>
        <v>0</v>
      </c>
      <c r="BR276" s="10">
        <f t="shared" si="675"/>
        <v>0</v>
      </c>
      <c r="BS276" s="10">
        <f t="shared" si="675"/>
        <v>0</v>
      </c>
      <c r="BT276" s="10">
        <f t="shared" si="675"/>
        <v>0</v>
      </c>
      <c r="BU276" s="10">
        <f t="shared" si="675"/>
        <v>0</v>
      </c>
    </row>
    <row r="277" spans="1:73">
      <c r="A277" s="20" t="s">
        <v>255</v>
      </c>
      <c r="B277" s="43" t="s">
        <v>231</v>
      </c>
      <c r="C277" s="39">
        <f>VLOOKUP(A277,'Resumo Eventograma'!A:E,5,FALSE)</f>
        <v>398010.15</v>
      </c>
      <c r="D277" s="17">
        <f>EDATE(D$7,E277)</f>
        <v>46478</v>
      </c>
      <c r="E277" s="35">
        <v>43</v>
      </c>
      <c r="F277" s="20">
        <v>5</v>
      </c>
      <c r="G277" s="3">
        <f t="shared" ref="G277" si="676">IF(F277&lt;&gt;"",H277-D277,"")</f>
        <v>182</v>
      </c>
      <c r="H277" s="4">
        <f t="shared" ref="H277" si="677">IFERROR(EOMONTH(D277,F277),"")</f>
        <v>46660</v>
      </c>
      <c r="I277" s="1" t="s">
        <v>7</v>
      </c>
      <c r="J277" s="7">
        <v>0</v>
      </c>
      <c r="K277" s="8">
        <f>IFERROR(IF(AND($D277&lt;=K$6,SUM($I277:J277)&lt;&gt;1),1/$F277,0),0)</f>
        <v>0</v>
      </c>
      <c r="L277" s="8">
        <f>IFERROR(IF(AND($D277&lt;=L$6,SUM($I277:K277)&lt;&gt;1),1/$F277,0),0)</f>
        <v>0</v>
      </c>
      <c r="M277" s="8">
        <f>IFERROR(IF(AND($D277&lt;=M$6,SUM($I277:L277)&lt;&gt;1),1/$F277,0),0)</f>
        <v>0</v>
      </c>
      <c r="N277" s="8">
        <f>IFERROR(IF(AND($D277&lt;=N$6,SUM($I277:M277)&lt;&gt;1),1/$F277,0),0)</f>
        <v>0</v>
      </c>
      <c r="O277" s="8">
        <f>IFERROR(IF(AND($D277&lt;=O$6,SUM($I277:N277)&lt;&gt;1),1/$F277,0),0)</f>
        <v>0</v>
      </c>
      <c r="P277" s="8">
        <f>IFERROR(IF(AND($D277&lt;=P$6,SUM($I277:O277)&lt;&gt;1),1/$F277,0),0)</f>
        <v>0</v>
      </c>
      <c r="Q277" s="8">
        <f>IFERROR(IF(AND($D277&lt;=Q$6,SUM($I277:P277)&lt;&gt;1),1/$F277,0),0)</f>
        <v>0</v>
      </c>
      <c r="R277" s="8">
        <f>IFERROR(IF(AND($D277&lt;=R$6,SUM($I277:Q277)&lt;&gt;1),1/$F277,0),0)</f>
        <v>0</v>
      </c>
      <c r="S277" s="8">
        <f>IFERROR(IF(AND($D277&lt;=S$6,SUM($I277:R277)&lt;&gt;1),1/$F277,0),0)</f>
        <v>0</v>
      </c>
      <c r="T277" s="8">
        <f>IFERROR(IF(AND($D277&lt;=T$6,SUM($I277:S277)&lt;&gt;1),1/$F277,0),0)</f>
        <v>0</v>
      </c>
      <c r="U277" s="8">
        <f>IFERROR(IF(AND($D277&lt;=U$6,SUM($I277:T277)&lt;&gt;1),1/$F277,0),0)</f>
        <v>0</v>
      </c>
      <c r="V277" s="8">
        <f>IFERROR(IF(AND($D277&lt;=V$6,SUM($I277:U277)&lt;&gt;1),1/$F277,0),0)</f>
        <v>0</v>
      </c>
      <c r="W277" s="8">
        <f>IFERROR(IF(AND($D277&lt;=W$6,SUM($I277:V277)&lt;&gt;1),1/$F277,0),0)</f>
        <v>0</v>
      </c>
      <c r="X277" s="8">
        <f>IFERROR(IF(AND($D277&lt;=X$6,SUM($I277:W277)&lt;&gt;1),1/$F277,0),0)</f>
        <v>0</v>
      </c>
      <c r="Y277" s="8">
        <f>IFERROR(IF(AND($D277&lt;=Y$6,SUM($I277:X277)&lt;&gt;1),1/$F277,0),0)</f>
        <v>0</v>
      </c>
      <c r="Z277" s="8">
        <f>IFERROR(IF(AND($D277&lt;=Z$6,SUM($I277:Y277)&lt;&gt;1),1/$F277,0),0)</f>
        <v>0</v>
      </c>
      <c r="AA277" s="8">
        <f>IFERROR(IF(AND($D277&lt;=AA$6,SUM($I277:Z277)&lt;&gt;1),1/$F277,0),0)</f>
        <v>0</v>
      </c>
      <c r="AB277" s="8">
        <f>IFERROR(IF(AND($D277&lt;=AB$6,SUM($I277:AA277)&lt;&gt;1),1/$F277,0),0)</f>
        <v>0</v>
      </c>
      <c r="AC277" s="8">
        <f>IFERROR(IF(AND($D277&lt;=AC$6,SUM($I277:AB277)&lt;&gt;1),1/$F277,0),0)</f>
        <v>0</v>
      </c>
      <c r="AD277" s="8">
        <f>IFERROR(IF(AND($D277&lt;=AD$6,SUM($I277:AC277)&lt;&gt;1),1/$F277,0),0)</f>
        <v>0</v>
      </c>
      <c r="AE277" s="8">
        <f>IFERROR(IF(AND($D277&lt;=AE$6,SUM($I277:AD277)&lt;&gt;1),1/$F277,0),0)</f>
        <v>0</v>
      </c>
      <c r="AF277" s="8">
        <f>IFERROR(IF(AND($D277&lt;=AF$6,SUM($I277:AE277)&lt;&gt;1),1/$F277,0),0)</f>
        <v>0</v>
      </c>
      <c r="AG277" s="8">
        <f>IFERROR(IF(AND($D277&lt;=AG$6,SUM($I277:AF277)&lt;&gt;1),1/$F277,0),0)</f>
        <v>0</v>
      </c>
      <c r="AH277" s="8">
        <f>IFERROR(IF(AND($D277&lt;=AH$6,SUM($I277:AG277)&lt;&gt;1),1/$F277,0),0)</f>
        <v>0</v>
      </c>
      <c r="AI277" s="8">
        <f>IFERROR(IF(AND($D277&lt;=AI$6,SUM($I277:AH277)&lt;&gt;1),1/$F277,0),0)</f>
        <v>0</v>
      </c>
      <c r="AJ277" s="8">
        <f>IFERROR(IF(AND($D277&lt;=AJ$6,SUM($I277:AI277)&lt;&gt;1),1/$F277,0),0)</f>
        <v>0</v>
      </c>
      <c r="AK277" s="8">
        <f>IFERROR(IF(AND($D277&lt;=AK$6,SUM($I277:AJ277)&lt;&gt;1),1/$F277,0),0)</f>
        <v>0</v>
      </c>
      <c r="AL277" s="8">
        <f>IFERROR(IF(AND($D277&lt;=AL$6,SUM($I277:AK277)&lt;&gt;1),1/$F277,0),0)</f>
        <v>0</v>
      </c>
      <c r="AM277" s="8">
        <f>IFERROR(IF(AND($D277&lt;=AM$6,SUM($I277:AL277)&lt;&gt;1),1/$F277,0),0)</f>
        <v>0</v>
      </c>
      <c r="AN277" s="8">
        <f>IFERROR(IF(AND($D277&lt;=AN$6,SUM($I277:AM277)&lt;&gt;1),1/$F277,0),0)</f>
        <v>0</v>
      </c>
      <c r="AO277" s="8">
        <f>IFERROR(IF(AND($D277&lt;=AO$6,SUM($I277:AN277)&lt;&gt;1),1/$F277,0),0)</f>
        <v>0</v>
      </c>
      <c r="AP277" s="8">
        <f>IFERROR(IF(AND($D277&lt;=AP$6,SUM($I277:AO277)&lt;&gt;1),1/$F277,0),0)</f>
        <v>0</v>
      </c>
      <c r="AQ277" s="8">
        <f>IFERROR(IF(AND($D277&lt;=AQ$6,SUM($I277:AP277)&lt;&gt;1),1/$F277,0),0)</f>
        <v>0</v>
      </c>
      <c r="AR277" s="8">
        <f>IFERROR(IF(AND($D277&lt;=AR$6,SUM($I277:AQ277)&lt;&gt;1),1/$F277,0),0)</f>
        <v>0</v>
      </c>
      <c r="AS277" s="8">
        <f>IFERROR(IF(AND($D277&lt;=AS$6,SUM($I277:AR277)&lt;&gt;1),1/$F277,0),0)</f>
        <v>0</v>
      </c>
      <c r="AT277" s="8">
        <f>IFERROR(IF(AND($D277&lt;=AT$6,SUM($I277:AS277)&lt;&gt;1),1/$F277,0),0)</f>
        <v>0</v>
      </c>
      <c r="AU277" s="8">
        <f>IFERROR(IF(AND($D277&lt;=AU$6,SUM($I277:AT277)&lt;&gt;1),1/$F277,0),0)</f>
        <v>0</v>
      </c>
      <c r="AV277" s="8">
        <f>IFERROR(IF(AND($D277&lt;=AV$6,SUM($I277:AU277)&lt;&gt;1),1/$F277,0),0)</f>
        <v>0</v>
      </c>
      <c r="AW277" s="8">
        <f>IFERROR(IF(AND($D277&lt;=AW$6,SUM($I277:AV277)&lt;&gt;1),1/$F277,0),0)</f>
        <v>0</v>
      </c>
      <c r="AX277" s="8">
        <f>IFERROR(IF(AND($D277&lt;=AX$6,SUM($I277:AW277)&lt;&gt;1),1/$F277,0),0)</f>
        <v>0</v>
      </c>
      <c r="AY277" s="8">
        <f>IFERROR(IF(AND($D277&lt;=AY$6,SUM($I277:AX277)&lt;&gt;1),1/$F277,0),0)</f>
        <v>0</v>
      </c>
      <c r="AZ277" s="8">
        <f>IFERROR(IF(AND($D277&lt;=AZ$6,SUM($I277:AY277)&lt;&gt;1),1/$F277,0),0)</f>
        <v>0</v>
      </c>
      <c r="BA277" s="8">
        <f>IFERROR(IF(AND($D277&lt;=BA$6,SUM($I277:AZ277)&lt;&gt;1),1/$F277,0),0)</f>
        <v>0</v>
      </c>
      <c r="BB277" s="8">
        <f>IFERROR(IF(AND($D277&lt;=BB$6,SUM($I277:BA277)&lt;&gt;1),1/$F277,0),0)</f>
        <v>0.2</v>
      </c>
      <c r="BC277" s="8">
        <f>IFERROR(IF(AND($D277&lt;=BC$6,SUM($I277:BB277)&lt;&gt;1),1/$F277,0),0)</f>
        <v>0.2</v>
      </c>
      <c r="BD277" s="8">
        <f>IFERROR(IF(AND($D277&lt;=BD$6,SUM($I277:BC277)&lt;&gt;1),1/$F277,0),0)</f>
        <v>0.2</v>
      </c>
      <c r="BE277" s="8">
        <f>IFERROR(IF(AND($D277&lt;=BE$6,SUM($I277:BD277)&lt;&gt;1),1/$F277,0),0)</f>
        <v>0.2</v>
      </c>
      <c r="BF277" s="8">
        <f>IFERROR(IF(AND($D277&lt;=BF$6,SUM($I277:BE277)&lt;&gt;1),1/$F277,0),0)</f>
        <v>0.2</v>
      </c>
      <c r="BG277" s="8">
        <f>IFERROR(IF(AND($D277&lt;=BG$6,SUM($I277:BF277)&lt;&gt;1),1/$F277,0),0)</f>
        <v>0</v>
      </c>
      <c r="BH277" s="8">
        <f>IFERROR(IF(AND($D277&lt;=BH$6,SUM($I277:BG277)&lt;&gt;1),1/$F277,0),0)</f>
        <v>0</v>
      </c>
      <c r="BI277" s="8">
        <f>IFERROR(IF(AND($D277&lt;=BI$6,SUM($I277:BH277)&lt;&gt;1),1/$F277,0),0)</f>
        <v>0</v>
      </c>
      <c r="BJ277" s="8">
        <f>IFERROR(IF(AND($D277&lt;=BJ$6,SUM($I277:BI277)&lt;&gt;1),1/$F277,0),0)</f>
        <v>0</v>
      </c>
      <c r="BK277" s="8">
        <f>IFERROR(IF(AND($D277&lt;=BK$6,SUM($I277:BJ277)&lt;&gt;1),1/$F277,0),0)</f>
        <v>0</v>
      </c>
      <c r="BL277" s="8">
        <f>IFERROR(IF(AND($D277&lt;=BL$6,SUM($I277:BK277)&lt;&gt;1),1/$F277,0),0)</f>
        <v>0</v>
      </c>
      <c r="BM277" s="8">
        <f>IFERROR(IF(AND($D277&lt;=BM$6,SUM($I277:BL277)&lt;&gt;1),1/$F277,0),0)</f>
        <v>0</v>
      </c>
      <c r="BN277" s="8">
        <f>IFERROR(IF(AND($D277&lt;=BN$6,SUM($I277:BM277)&lt;&gt;1),1/$F277,0),0)</f>
        <v>0</v>
      </c>
      <c r="BO277" s="8">
        <f>IFERROR(IF(AND($D277&lt;=BO$6,SUM($I277:BN277)&lt;&gt;1),1/$F277,0),0)</f>
        <v>0</v>
      </c>
      <c r="BP277" s="8">
        <f>IFERROR(IF(AND($D277&lt;=BP$6,SUM($I277:BO277)&lt;&gt;1),1/$F277,0),0)</f>
        <v>0</v>
      </c>
      <c r="BQ277" s="8">
        <f>IFERROR(IF(AND($D277&lt;=BQ$6,SUM($I277:BP277)&lt;&gt;1),1/$F277,0),0)</f>
        <v>0</v>
      </c>
      <c r="BR277" s="8">
        <f>IFERROR(IF(AND($D277&lt;=BR$6,SUM($I277:BQ277)&lt;&gt;1),1/$F277,0),0)</f>
        <v>0</v>
      </c>
      <c r="BS277" s="8">
        <f>IFERROR(IF(AND($D277&lt;=BS$6,SUM($I277:BR277)&lt;&gt;1),1/$F277,0),0)</f>
        <v>0</v>
      </c>
      <c r="BT277" s="8">
        <f>IFERROR(IF(AND($D277&lt;=BT$6,SUM($I277:BS277)&lt;&gt;1),1/$F277,0),0)</f>
        <v>0</v>
      </c>
      <c r="BU277" s="8">
        <f>IFERROR(IF(AND($D277&lt;=BU$6,SUM($I277:BT277)&lt;&gt;1),1/$F277,0),0)</f>
        <v>0</v>
      </c>
    </row>
    <row r="278" spans="1:73">
      <c r="A278" s="20"/>
      <c r="B278" s="43"/>
      <c r="C278" s="39"/>
      <c r="D278" s="17"/>
      <c r="E278" s="35"/>
      <c r="F278" s="20"/>
      <c r="G278" s="5"/>
      <c r="H278" s="6"/>
      <c r="I278" s="2" t="s">
        <v>8</v>
      </c>
      <c r="J278" s="9">
        <f t="shared" ref="J278:Y278" si="678">J277*$C277</f>
        <v>0</v>
      </c>
      <c r="K278" s="10">
        <f t="shared" si="678"/>
        <v>0</v>
      </c>
      <c r="L278" s="10">
        <f t="shared" si="678"/>
        <v>0</v>
      </c>
      <c r="M278" s="10">
        <f t="shared" si="678"/>
        <v>0</v>
      </c>
      <c r="N278" s="10">
        <f t="shared" si="678"/>
        <v>0</v>
      </c>
      <c r="O278" s="10">
        <f t="shared" si="678"/>
        <v>0</v>
      </c>
      <c r="P278" s="10">
        <f t="shared" si="678"/>
        <v>0</v>
      </c>
      <c r="Q278" s="10">
        <f t="shared" si="678"/>
        <v>0</v>
      </c>
      <c r="R278" s="10">
        <f t="shared" si="678"/>
        <v>0</v>
      </c>
      <c r="S278" s="10">
        <f t="shared" si="678"/>
        <v>0</v>
      </c>
      <c r="T278" s="10">
        <f t="shared" si="678"/>
        <v>0</v>
      </c>
      <c r="U278" s="10">
        <f t="shared" si="678"/>
        <v>0</v>
      </c>
      <c r="V278" s="10">
        <f t="shared" si="678"/>
        <v>0</v>
      </c>
      <c r="W278" s="10">
        <f t="shared" si="678"/>
        <v>0</v>
      </c>
      <c r="X278" s="10">
        <f t="shared" si="678"/>
        <v>0</v>
      </c>
      <c r="Y278" s="10">
        <f t="shared" si="678"/>
        <v>0</v>
      </c>
      <c r="Z278" s="10">
        <f t="shared" ref="Z278:BK278" si="679">Z277*$C277</f>
        <v>0</v>
      </c>
      <c r="AA278" s="10">
        <f t="shared" si="679"/>
        <v>0</v>
      </c>
      <c r="AB278" s="10">
        <f t="shared" si="679"/>
        <v>0</v>
      </c>
      <c r="AC278" s="10">
        <f t="shared" si="679"/>
        <v>0</v>
      </c>
      <c r="AD278" s="10">
        <f t="shared" si="679"/>
        <v>0</v>
      </c>
      <c r="AE278" s="10">
        <f t="shared" si="679"/>
        <v>0</v>
      </c>
      <c r="AF278" s="10">
        <f t="shared" si="679"/>
        <v>0</v>
      </c>
      <c r="AG278" s="10">
        <f t="shared" si="679"/>
        <v>0</v>
      </c>
      <c r="AH278" s="10">
        <f t="shared" si="679"/>
        <v>0</v>
      </c>
      <c r="AI278" s="10">
        <f t="shared" si="679"/>
        <v>0</v>
      </c>
      <c r="AJ278" s="10">
        <f t="shared" si="679"/>
        <v>0</v>
      </c>
      <c r="AK278" s="10">
        <f t="shared" si="679"/>
        <v>0</v>
      </c>
      <c r="AL278" s="10">
        <f t="shared" si="679"/>
        <v>0</v>
      </c>
      <c r="AM278" s="10">
        <f t="shared" si="679"/>
        <v>0</v>
      </c>
      <c r="AN278" s="10">
        <f t="shared" si="679"/>
        <v>0</v>
      </c>
      <c r="AO278" s="10">
        <f t="shared" si="679"/>
        <v>0</v>
      </c>
      <c r="AP278" s="10">
        <f t="shared" si="679"/>
        <v>0</v>
      </c>
      <c r="AQ278" s="10">
        <f t="shared" si="679"/>
        <v>0</v>
      </c>
      <c r="AR278" s="10">
        <f t="shared" si="679"/>
        <v>0</v>
      </c>
      <c r="AS278" s="10">
        <f t="shared" si="679"/>
        <v>0</v>
      </c>
      <c r="AT278" s="10">
        <f t="shared" si="679"/>
        <v>0</v>
      </c>
      <c r="AU278" s="10">
        <f t="shared" si="679"/>
        <v>0</v>
      </c>
      <c r="AV278" s="10">
        <f t="shared" si="679"/>
        <v>0</v>
      </c>
      <c r="AW278" s="10">
        <f t="shared" si="679"/>
        <v>0</v>
      </c>
      <c r="AX278" s="10">
        <f t="shared" si="679"/>
        <v>0</v>
      </c>
      <c r="AY278" s="10">
        <f t="shared" si="679"/>
        <v>0</v>
      </c>
      <c r="AZ278" s="10">
        <f t="shared" si="679"/>
        <v>0</v>
      </c>
      <c r="BA278" s="10">
        <f t="shared" si="679"/>
        <v>0</v>
      </c>
      <c r="BB278" s="10">
        <f t="shared" si="679"/>
        <v>79602.030000000013</v>
      </c>
      <c r="BC278" s="10">
        <f t="shared" si="679"/>
        <v>79602.030000000013</v>
      </c>
      <c r="BD278" s="10">
        <f t="shared" si="679"/>
        <v>79602.030000000013</v>
      </c>
      <c r="BE278" s="10">
        <f t="shared" si="679"/>
        <v>79602.030000000013</v>
      </c>
      <c r="BF278" s="10">
        <f t="shared" si="679"/>
        <v>79602.030000000013</v>
      </c>
      <c r="BG278" s="10">
        <f t="shared" si="679"/>
        <v>0</v>
      </c>
      <c r="BH278" s="10">
        <f t="shared" si="679"/>
        <v>0</v>
      </c>
      <c r="BI278" s="10">
        <f t="shared" si="679"/>
        <v>0</v>
      </c>
      <c r="BJ278" s="10">
        <f t="shared" si="679"/>
        <v>0</v>
      </c>
      <c r="BK278" s="10">
        <f t="shared" si="679"/>
        <v>0</v>
      </c>
      <c r="BL278" s="10">
        <f t="shared" ref="BL278:BU278" si="680">BL277*$C277</f>
        <v>0</v>
      </c>
      <c r="BM278" s="10">
        <f t="shared" si="680"/>
        <v>0</v>
      </c>
      <c r="BN278" s="10">
        <f t="shared" si="680"/>
        <v>0</v>
      </c>
      <c r="BO278" s="10">
        <f t="shared" si="680"/>
        <v>0</v>
      </c>
      <c r="BP278" s="10">
        <f t="shared" si="680"/>
        <v>0</v>
      </c>
      <c r="BQ278" s="10">
        <f t="shared" si="680"/>
        <v>0</v>
      </c>
      <c r="BR278" s="10">
        <f t="shared" si="680"/>
        <v>0</v>
      </c>
      <c r="BS278" s="10">
        <f t="shared" si="680"/>
        <v>0</v>
      </c>
      <c r="BT278" s="10">
        <f t="shared" si="680"/>
        <v>0</v>
      </c>
      <c r="BU278" s="10">
        <f t="shared" si="680"/>
        <v>0</v>
      </c>
    </row>
    <row r="279" spans="1:73">
      <c r="A279" s="19" t="s">
        <v>256</v>
      </c>
      <c r="B279" s="42" t="s">
        <v>257</v>
      </c>
      <c r="C279" s="38"/>
      <c r="D279" s="16">
        <f>EDATE(D$7,E279)</f>
        <v>46357</v>
      </c>
      <c r="E279" s="34">
        <v>39</v>
      </c>
      <c r="F279" s="19">
        <v>6</v>
      </c>
      <c r="G279" s="3">
        <f t="shared" ref="G279" si="681">IF(F279&lt;&gt;"",H279-D279,"")</f>
        <v>211</v>
      </c>
      <c r="H279" s="4">
        <f t="shared" ref="H279" si="682">IFERROR(EOMONTH(D279,F279),"")</f>
        <v>46568</v>
      </c>
      <c r="I279" s="1" t="s">
        <v>7</v>
      </c>
      <c r="J279" s="7">
        <v>0</v>
      </c>
      <c r="K279" s="8">
        <f>IFERROR(IF(AND($D279&lt;=K$6,SUM($I279:J279)&lt;&gt;1),1/$F279,0),0)</f>
        <v>0</v>
      </c>
      <c r="L279" s="8">
        <f>IFERROR(IF(AND($D279&lt;=L$6,SUM($I279:K279)&lt;&gt;1),1/$F279,0),0)</f>
        <v>0</v>
      </c>
      <c r="M279" s="8">
        <f>IFERROR(IF(AND($D279&lt;=M$6,SUM($I279:L279)&lt;&gt;1),1/$F279,0),0)</f>
        <v>0</v>
      </c>
      <c r="N279" s="8">
        <f>IFERROR(IF(AND($D279&lt;=N$6,SUM($I279:M279)&lt;&gt;1),1/$F279,0),0)</f>
        <v>0</v>
      </c>
      <c r="O279" s="8">
        <f>IFERROR(IF(AND($D279&lt;=O$6,SUM($I279:N279)&lt;&gt;1),1/$F279,0),0)</f>
        <v>0</v>
      </c>
      <c r="P279" s="8">
        <f>IFERROR(IF(AND($D279&lt;=P$6,SUM($I279:O279)&lt;&gt;1),1/$F279,0),0)</f>
        <v>0</v>
      </c>
      <c r="Q279" s="8">
        <f>IFERROR(IF(AND($D279&lt;=Q$6,SUM($I279:P279)&lt;&gt;1),1/$F279,0),0)</f>
        <v>0</v>
      </c>
      <c r="R279" s="8">
        <f>IFERROR(IF(AND($D279&lt;=R$6,SUM($I279:Q279)&lt;&gt;1),1/$F279,0),0)</f>
        <v>0</v>
      </c>
      <c r="S279" s="8">
        <f>IFERROR(IF(AND($D279&lt;=S$6,SUM($I279:R279)&lt;&gt;1),1/$F279,0),0)</f>
        <v>0</v>
      </c>
      <c r="T279" s="8">
        <f>IFERROR(IF(AND($D279&lt;=T$6,SUM($I279:S279)&lt;&gt;1),1/$F279,0),0)</f>
        <v>0</v>
      </c>
      <c r="U279" s="8">
        <f>IFERROR(IF(AND($D279&lt;=U$6,SUM($I279:T279)&lt;&gt;1),1/$F279,0),0)</f>
        <v>0</v>
      </c>
      <c r="V279" s="8">
        <f>IFERROR(IF(AND($D279&lt;=V$6,SUM($I279:U279)&lt;&gt;1),1/$F279,0),0)</f>
        <v>0</v>
      </c>
      <c r="W279" s="8">
        <f>IFERROR(IF(AND($D279&lt;=W$6,SUM($I279:V279)&lt;&gt;1),1/$F279,0),0)</f>
        <v>0</v>
      </c>
      <c r="X279" s="8">
        <f>IFERROR(IF(AND($D279&lt;=X$6,SUM($I279:W279)&lt;&gt;1),1/$F279,0),0)</f>
        <v>0</v>
      </c>
      <c r="Y279" s="8">
        <f>IFERROR(IF(AND($D279&lt;=Y$6,SUM($I279:X279)&lt;&gt;1),1/$F279,0),0)</f>
        <v>0</v>
      </c>
      <c r="Z279" s="8">
        <f>IFERROR(IF(AND($D279&lt;=Z$6,SUM($I279:Y279)&lt;&gt;1),1/$F279,0),0)</f>
        <v>0</v>
      </c>
      <c r="AA279" s="8">
        <f>IFERROR(IF(AND($D279&lt;=AA$6,SUM($I279:Z279)&lt;&gt;1),1/$F279,0),0)</f>
        <v>0</v>
      </c>
      <c r="AB279" s="8">
        <f>IFERROR(IF(AND($D279&lt;=AB$6,SUM($I279:AA279)&lt;&gt;1),1/$F279,0),0)</f>
        <v>0</v>
      </c>
      <c r="AC279" s="8">
        <f>IFERROR(IF(AND($D279&lt;=AC$6,SUM($I279:AB279)&lt;&gt;1),1/$F279,0),0)</f>
        <v>0</v>
      </c>
      <c r="AD279" s="8">
        <f>IFERROR(IF(AND($D279&lt;=AD$6,SUM($I279:AC279)&lt;&gt;1),1/$F279,0),0)</f>
        <v>0</v>
      </c>
      <c r="AE279" s="8">
        <f>IFERROR(IF(AND($D279&lt;=AE$6,SUM($I279:AD279)&lt;&gt;1),1/$F279,0),0)</f>
        <v>0</v>
      </c>
      <c r="AF279" s="8">
        <f>IFERROR(IF(AND($D279&lt;=AF$6,SUM($I279:AE279)&lt;&gt;1),1/$F279,0),0)</f>
        <v>0</v>
      </c>
      <c r="AG279" s="8">
        <f>IFERROR(IF(AND($D279&lt;=AG$6,SUM($I279:AF279)&lt;&gt;1),1/$F279,0),0)</f>
        <v>0</v>
      </c>
      <c r="AH279" s="8">
        <f>IFERROR(IF(AND($D279&lt;=AH$6,SUM($I279:AG279)&lt;&gt;1),1/$F279,0),0)</f>
        <v>0</v>
      </c>
      <c r="AI279" s="8">
        <f>IFERROR(IF(AND($D279&lt;=AI$6,SUM($I279:AH279)&lt;&gt;1),1/$F279,0),0)</f>
        <v>0</v>
      </c>
      <c r="AJ279" s="8">
        <f>IFERROR(IF(AND($D279&lt;=AJ$6,SUM($I279:AI279)&lt;&gt;1),1/$F279,0),0)</f>
        <v>0</v>
      </c>
      <c r="AK279" s="8">
        <f>IFERROR(IF(AND($D279&lt;=AK$6,SUM($I279:AJ279)&lt;&gt;1),1/$F279,0),0)</f>
        <v>0</v>
      </c>
      <c r="AL279" s="8">
        <f>IFERROR(IF(AND($D279&lt;=AL$6,SUM($I279:AK279)&lt;&gt;1),1/$F279,0),0)</f>
        <v>0</v>
      </c>
      <c r="AM279" s="8">
        <f>IFERROR(IF(AND($D279&lt;=AM$6,SUM($I279:AL279)&lt;&gt;1),1/$F279,0),0)</f>
        <v>0</v>
      </c>
      <c r="AN279" s="8">
        <f>IFERROR(IF(AND($D279&lt;=AN$6,SUM($I279:AM279)&lt;&gt;1),1/$F279,0),0)</f>
        <v>0</v>
      </c>
      <c r="AO279" s="8">
        <f>IFERROR(IF(AND($D279&lt;=AO$6,SUM($I279:AN279)&lt;&gt;1),1/$F279,0),0)</f>
        <v>0</v>
      </c>
      <c r="AP279" s="8">
        <f>IFERROR(IF(AND($D279&lt;=AP$6,SUM($I279:AO279)&lt;&gt;1),1/$F279,0),0)</f>
        <v>0</v>
      </c>
      <c r="AQ279" s="8">
        <f>IFERROR(IF(AND($D279&lt;=AQ$6,SUM($I279:AP279)&lt;&gt;1),1/$F279,0),0)</f>
        <v>0</v>
      </c>
      <c r="AR279" s="8">
        <f>IFERROR(IF(AND($D279&lt;=AR$6,SUM($I279:AQ279)&lt;&gt;1),1/$F279,0),0)</f>
        <v>0</v>
      </c>
      <c r="AS279" s="8">
        <f>IFERROR(IF(AND($D279&lt;=AS$6,SUM($I279:AR279)&lt;&gt;1),1/$F279,0),0)</f>
        <v>0</v>
      </c>
      <c r="AT279" s="8">
        <f>IFERROR(IF(AND($D279&lt;=AT$6,SUM($I279:AS279)&lt;&gt;1),1/$F279,0),0)</f>
        <v>0</v>
      </c>
      <c r="AU279" s="8">
        <f>IFERROR(IF(AND($D279&lt;=AU$6,SUM($I279:AT279)&lt;&gt;1),1/$F279,0),0)</f>
        <v>0</v>
      </c>
      <c r="AV279" s="8">
        <f>IFERROR(IF(AND($D279&lt;=AV$6,SUM($I279:AU279)&lt;&gt;1),1/$F279,0),0)</f>
        <v>0</v>
      </c>
      <c r="AW279" s="8">
        <f>IFERROR(IF(AND($D279&lt;=AW$6,SUM($I279:AV279)&lt;&gt;1),1/$F279,0),0)</f>
        <v>0</v>
      </c>
      <c r="AX279" s="8">
        <f>IFERROR(IF(AND($D279&lt;=AX$6,SUM($I279:AW279)&lt;&gt;1),1/$F279,0),0)</f>
        <v>0.16666666666666666</v>
      </c>
      <c r="AY279" s="8">
        <f>IFERROR(IF(AND($D279&lt;=AY$6,SUM($I279:AX279)&lt;&gt;1),1/$F279,0),0)</f>
        <v>0.16666666666666666</v>
      </c>
      <c r="AZ279" s="8">
        <f>IFERROR(IF(AND($D279&lt;=AZ$6,SUM($I279:AY279)&lt;&gt;1),1/$F279,0),0)</f>
        <v>0.16666666666666666</v>
      </c>
      <c r="BA279" s="8">
        <f>IFERROR(IF(AND($D279&lt;=BA$6,SUM($I279:AZ279)&lt;&gt;1),1/$F279,0),0)</f>
        <v>0.16666666666666666</v>
      </c>
      <c r="BB279" s="8">
        <f>IFERROR(IF(AND($D279&lt;=BB$6,SUM($I279:BA279)&lt;&gt;1),1/$F279,0),0)</f>
        <v>0.16666666666666666</v>
      </c>
      <c r="BC279" s="8">
        <f>IFERROR(IF(AND($D279&lt;=BC$6,SUM($I279:BB279)&lt;&gt;1),1/$F279,0),0)</f>
        <v>0.16666666666666666</v>
      </c>
      <c r="BD279" s="8">
        <f>IFERROR(IF(AND($D279&lt;=BD$6,SUM($I279:BC279)&lt;&gt;1),1/$F279,0),0)</f>
        <v>0</v>
      </c>
      <c r="BE279" s="8">
        <f>IFERROR(IF(AND($D279&lt;=BE$6,SUM($I279:BD279)&lt;&gt;1),1/$F279,0),0)</f>
        <v>0</v>
      </c>
      <c r="BF279" s="8">
        <f>IFERROR(IF(AND($D279&lt;=BF$6,SUM($I279:BE279)&lt;&gt;1),1/$F279,0),0)</f>
        <v>0</v>
      </c>
      <c r="BG279" s="8">
        <f>IFERROR(IF(AND($D279&lt;=BG$6,SUM($I279:BF279)&lt;&gt;1),1/$F279,0),0)</f>
        <v>0</v>
      </c>
      <c r="BH279" s="8">
        <f>IFERROR(IF(AND($D279&lt;=BH$6,SUM($I279:BG279)&lt;&gt;1),1/$F279,0),0)</f>
        <v>0</v>
      </c>
      <c r="BI279" s="8">
        <f>IFERROR(IF(AND($D279&lt;=BI$6,SUM($I279:BH279)&lt;&gt;1),1/$F279,0),0)</f>
        <v>0</v>
      </c>
      <c r="BJ279" s="8">
        <f>IFERROR(IF(AND($D279&lt;=BJ$6,SUM($I279:BI279)&lt;&gt;1),1/$F279,0),0)</f>
        <v>0</v>
      </c>
      <c r="BK279" s="8">
        <f>IFERROR(IF(AND($D279&lt;=BK$6,SUM($I279:BJ279)&lt;&gt;1),1/$F279,0),0)</f>
        <v>0</v>
      </c>
      <c r="BL279" s="8">
        <f>IFERROR(IF(AND($D279&lt;=BL$6,SUM($I279:BK279)&lt;&gt;1),1/$F279,0),0)</f>
        <v>0</v>
      </c>
      <c r="BM279" s="8">
        <f>IFERROR(IF(AND($D279&lt;=BM$6,SUM($I279:BL279)&lt;&gt;1),1/$F279,0),0)</f>
        <v>0</v>
      </c>
      <c r="BN279" s="8">
        <f>IFERROR(IF(AND($D279&lt;=BN$6,SUM($I279:BM279)&lt;&gt;1),1/$F279,0),0)</f>
        <v>0</v>
      </c>
      <c r="BO279" s="8">
        <f>IFERROR(IF(AND($D279&lt;=BO$6,SUM($I279:BN279)&lt;&gt;1),1/$F279,0),0)</f>
        <v>0</v>
      </c>
      <c r="BP279" s="8">
        <f>IFERROR(IF(AND($D279&lt;=BP$6,SUM($I279:BO279)&lt;&gt;1),1/$F279,0),0)</f>
        <v>0</v>
      </c>
      <c r="BQ279" s="8">
        <f>IFERROR(IF(AND($D279&lt;=BQ$6,SUM($I279:BP279)&lt;&gt;1),1/$F279,0),0)</f>
        <v>0</v>
      </c>
      <c r="BR279" s="8">
        <f>IFERROR(IF(AND($D279&lt;=BR$6,SUM($I279:BQ279)&lt;&gt;1),1/$F279,0),0)</f>
        <v>0</v>
      </c>
      <c r="BS279" s="8">
        <f>IFERROR(IF(AND($D279&lt;=BS$6,SUM($I279:BR279)&lt;&gt;1),1/$F279,0),0)</f>
        <v>0</v>
      </c>
      <c r="BT279" s="8">
        <f>IFERROR(IF(AND($D279&lt;=BT$6,SUM($I279:BS279)&lt;&gt;1),1/$F279,0),0)</f>
        <v>0</v>
      </c>
      <c r="BU279" s="8">
        <f>IFERROR(IF(AND($D279&lt;=BU$6,SUM($I279:BT279)&lt;&gt;1),1/$F279,0),0)</f>
        <v>0</v>
      </c>
    </row>
    <row r="280" spans="1:73">
      <c r="A280" s="19"/>
      <c r="B280" s="42"/>
      <c r="C280" s="38"/>
      <c r="D280" s="16"/>
      <c r="E280" s="34"/>
      <c r="F280" s="19"/>
      <c r="G280" s="5"/>
      <c r="H280" s="6"/>
      <c r="I280" s="2" t="s">
        <v>8</v>
      </c>
      <c r="J280" s="9">
        <f t="shared" ref="J280:Y280" si="683">J279*$C279</f>
        <v>0</v>
      </c>
      <c r="K280" s="10">
        <f t="shared" si="683"/>
        <v>0</v>
      </c>
      <c r="L280" s="10">
        <f t="shared" si="683"/>
        <v>0</v>
      </c>
      <c r="M280" s="10">
        <f t="shared" si="683"/>
        <v>0</v>
      </c>
      <c r="N280" s="10">
        <f t="shared" si="683"/>
        <v>0</v>
      </c>
      <c r="O280" s="10">
        <f t="shared" si="683"/>
        <v>0</v>
      </c>
      <c r="P280" s="10">
        <f t="shared" si="683"/>
        <v>0</v>
      </c>
      <c r="Q280" s="10">
        <f t="shared" si="683"/>
        <v>0</v>
      </c>
      <c r="R280" s="10">
        <f t="shared" si="683"/>
        <v>0</v>
      </c>
      <c r="S280" s="10">
        <f t="shared" si="683"/>
        <v>0</v>
      </c>
      <c r="T280" s="10">
        <f t="shared" si="683"/>
        <v>0</v>
      </c>
      <c r="U280" s="10">
        <f t="shared" si="683"/>
        <v>0</v>
      </c>
      <c r="V280" s="10">
        <f t="shared" si="683"/>
        <v>0</v>
      </c>
      <c r="W280" s="10">
        <f t="shared" si="683"/>
        <v>0</v>
      </c>
      <c r="X280" s="10">
        <f t="shared" si="683"/>
        <v>0</v>
      </c>
      <c r="Y280" s="10">
        <f t="shared" si="683"/>
        <v>0</v>
      </c>
      <c r="Z280" s="10">
        <f t="shared" ref="Z280:BK280" si="684">Z279*$C279</f>
        <v>0</v>
      </c>
      <c r="AA280" s="10">
        <f t="shared" si="684"/>
        <v>0</v>
      </c>
      <c r="AB280" s="10">
        <f t="shared" si="684"/>
        <v>0</v>
      </c>
      <c r="AC280" s="10">
        <f t="shared" si="684"/>
        <v>0</v>
      </c>
      <c r="AD280" s="10">
        <f t="shared" si="684"/>
        <v>0</v>
      </c>
      <c r="AE280" s="10">
        <f t="shared" si="684"/>
        <v>0</v>
      </c>
      <c r="AF280" s="10">
        <f t="shared" si="684"/>
        <v>0</v>
      </c>
      <c r="AG280" s="10">
        <f t="shared" si="684"/>
        <v>0</v>
      </c>
      <c r="AH280" s="10">
        <f t="shared" si="684"/>
        <v>0</v>
      </c>
      <c r="AI280" s="10">
        <f t="shared" si="684"/>
        <v>0</v>
      </c>
      <c r="AJ280" s="10">
        <f t="shared" si="684"/>
        <v>0</v>
      </c>
      <c r="AK280" s="10">
        <f t="shared" si="684"/>
        <v>0</v>
      </c>
      <c r="AL280" s="10">
        <f t="shared" si="684"/>
        <v>0</v>
      </c>
      <c r="AM280" s="10">
        <f t="shared" si="684"/>
        <v>0</v>
      </c>
      <c r="AN280" s="10">
        <f t="shared" si="684"/>
        <v>0</v>
      </c>
      <c r="AO280" s="10">
        <f t="shared" si="684"/>
        <v>0</v>
      </c>
      <c r="AP280" s="10">
        <f t="shared" si="684"/>
        <v>0</v>
      </c>
      <c r="AQ280" s="10">
        <f t="shared" si="684"/>
        <v>0</v>
      </c>
      <c r="AR280" s="10">
        <f t="shared" si="684"/>
        <v>0</v>
      </c>
      <c r="AS280" s="10">
        <f t="shared" si="684"/>
        <v>0</v>
      </c>
      <c r="AT280" s="10">
        <f t="shared" si="684"/>
        <v>0</v>
      </c>
      <c r="AU280" s="10">
        <f t="shared" si="684"/>
        <v>0</v>
      </c>
      <c r="AV280" s="10">
        <f t="shared" si="684"/>
        <v>0</v>
      </c>
      <c r="AW280" s="10">
        <f t="shared" si="684"/>
        <v>0</v>
      </c>
      <c r="AX280" s="10">
        <f t="shared" si="684"/>
        <v>0</v>
      </c>
      <c r="AY280" s="10">
        <f t="shared" si="684"/>
        <v>0</v>
      </c>
      <c r="AZ280" s="10">
        <f t="shared" si="684"/>
        <v>0</v>
      </c>
      <c r="BA280" s="10">
        <f t="shared" si="684"/>
        <v>0</v>
      </c>
      <c r="BB280" s="10">
        <f t="shared" si="684"/>
        <v>0</v>
      </c>
      <c r="BC280" s="10">
        <f t="shared" si="684"/>
        <v>0</v>
      </c>
      <c r="BD280" s="10">
        <f t="shared" si="684"/>
        <v>0</v>
      </c>
      <c r="BE280" s="10">
        <f t="shared" si="684"/>
        <v>0</v>
      </c>
      <c r="BF280" s="10">
        <f t="shared" si="684"/>
        <v>0</v>
      </c>
      <c r="BG280" s="10">
        <f t="shared" si="684"/>
        <v>0</v>
      </c>
      <c r="BH280" s="10">
        <f t="shared" si="684"/>
        <v>0</v>
      </c>
      <c r="BI280" s="10">
        <f t="shared" si="684"/>
        <v>0</v>
      </c>
      <c r="BJ280" s="10">
        <f t="shared" si="684"/>
        <v>0</v>
      </c>
      <c r="BK280" s="10">
        <f t="shared" si="684"/>
        <v>0</v>
      </c>
      <c r="BL280" s="10">
        <f t="shared" ref="BL280:BU280" si="685">BL279*$C279</f>
        <v>0</v>
      </c>
      <c r="BM280" s="10">
        <f t="shared" si="685"/>
        <v>0</v>
      </c>
      <c r="BN280" s="10">
        <f t="shared" si="685"/>
        <v>0</v>
      </c>
      <c r="BO280" s="10">
        <f t="shared" si="685"/>
        <v>0</v>
      </c>
      <c r="BP280" s="10">
        <f t="shared" si="685"/>
        <v>0</v>
      </c>
      <c r="BQ280" s="10">
        <f t="shared" si="685"/>
        <v>0</v>
      </c>
      <c r="BR280" s="10">
        <f t="shared" si="685"/>
        <v>0</v>
      </c>
      <c r="BS280" s="10">
        <f t="shared" si="685"/>
        <v>0</v>
      </c>
      <c r="BT280" s="10">
        <f t="shared" si="685"/>
        <v>0</v>
      </c>
      <c r="BU280" s="10">
        <f t="shared" si="685"/>
        <v>0</v>
      </c>
    </row>
    <row r="281" spans="1:73">
      <c r="A281" s="20" t="s">
        <v>258</v>
      </c>
      <c r="B281" s="43" t="s">
        <v>82</v>
      </c>
      <c r="C281" s="39">
        <f>VLOOKUP(A281,'Resumo Eventograma'!A:E,5,FALSE)</f>
        <v>643692.46</v>
      </c>
      <c r="D281" s="17">
        <f>EDATE(D$7,E281)</f>
        <v>46357</v>
      </c>
      <c r="E281" s="35">
        <v>39</v>
      </c>
      <c r="F281" s="20">
        <v>3</v>
      </c>
      <c r="G281" s="3">
        <f t="shared" ref="G281" si="686">IF(F281&lt;&gt;"",H281-D281,"")</f>
        <v>120</v>
      </c>
      <c r="H281" s="4">
        <f t="shared" ref="H281" si="687">IFERROR(EOMONTH(D281,F281),"")</f>
        <v>46477</v>
      </c>
      <c r="I281" s="1" t="s">
        <v>7</v>
      </c>
      <c r="J281" s="7">
        <v>0</v>
      </c>
      <c r="K281" s="8">
        <f>IFERROR(IF(AND($D281&lt;=K$6,SUM($I281:J281)&lt;&gt;1),1/$F281,0),0)</f>
        <v>0</v>
      </c>
      <c r="L281" s="8">
        <f>IFERROR(IF(AND($D281&lt;=L$6,SUM($I281:K281)&lt;&gt;1),1/$F281,0),0)</f>
        <v>0</v>
      </c>
      <c r="M281" s="8">
        <f>IFERROR(IF(AND($D281&lt;=M$6,SUM($I281:L281)&lt;&gt;1),1/$F281,0),0)</f>
        <v>0</v>
      </c>
      <c r="N281" s="8">
        <f>IFERROR(IF(AND($D281&lt;=N$6,SUM($I281:M281)&lt;&gt;1),1/$F281,0),0)</f>
        <v>0</v>
      </c>
      <c r="O281" s="8">
        <f>IFERROR(IF(AND($D281&lt;=O$6,SUM($I281:N281)&lt;&gt;1),1/$F281,0),0)</f>
        <v>0</v>
      </c>
      <c r="P281" s="8">
        <f>IFERROR(IF(AND($D281&lt;=P$6,SUM($I281:O281)&lt;&gt;1),1/$F281,0),0)</f>
        <v>0</v>
      </c>
      <c r="Q281" s="8">
        <f>IFERROR(IF(AND($D281&lt;=Q$6,SUM($I281:P281)&lt;&gt;1),1/$F281,0),0)</f>
        <v>0</v>
      </c>
      <c r="R281" s="8">
        <f>IFERROR(IF(AND($D281&lt;=R$6,SUM($I281:Q281)&lt;&gt;1),1/$F281,0),0)</f>
        <v>0</v>
      </c>
      <c r="S281" s="8">
        <f>IFERROR(IF(AND($D281&lt;=S$6,SUM($I281:R281)&lt;&gt;1),1/$F281,0),0)</f>
        <v>0</v>
      </c>
      <c r="T281" s="8">
        <f>IFERROR(IF(AND($D281&lt;=T$6,SUM($I281:S281)&lt;&gt;1),1/$F281,0),0)</f>
        <v>0</v>
      </c>
      <c r="U281" s="8">
        <f>IFERROR(IF(AND($D281&lt;=U$6,SUM($I281:T281)&lt;&gt;1),1/$F281,0),0)</f>
        <v>0</v>
      </c>
      <c r="V281" s="8">
        <f>IFERROR(IF(AND($D281&lt;=V$6,SUM($I281:U281)&lt;&gt;1),1/$F281,0),0)</f>
        <v>0</v>
      </c>
      <c r="W281" s="8">
        <f>IFERROR(IF(AND($D281&lt;=W$6,SUM($I281:V281)&lt;&gt;1),1/$F281,0),0)</f>
        <v>0</v>
      </c>
      <c r="X281" s="8">
        <f>IFERROR(IF(AND($D281&lt;=X$6,SUM($I281:W281)&lt;&gt;1),1/$F281,0),0)</f>
        <v>0</v>
      </c>
      <c r="Y281" s="8">
        <f>IFERROR(IF(AND($D281&lt;=Y$6,SUM($I281:X281)&lt;&gt;1),1/$F281,0),0)</f>
        <v>0</v>
      </c>
      <c r="Z281" s="8">
        <f>IFERROR(IF(AND($D281&lt;=Z$6,SUM($I281:Y281)&lt;&gt;1),1/$F281,0),0)</f>
        <v>0</v>
      </c>
      <c r="AA281" s="8">
        <f>IFERROR(IF(AND($D281&lt;=AA$6,SUM($I281:Z281)&lt;&gt;1),1/$F281,0),0)</f>
        <v>0</v>
      </c>
      <c r="AB281" s="8">
        <f>IFERROR(IF(AND($D281&lt;=AB$6,SUM($I281:AA281)&lt;&gt;1),1/$F281,0),0)</f>
        <v>0</v>
      </c>
      <c r="AC281" s="8">
        <f>IFERROR(IF(AND($D281&lt;=AC$6,SUM($I281:AB281)&lt;&gt;1),1/$F281,0),0)</f>
        <v>0</v>
      </c>
      <c r="AD281" s="8">
        <f>IFERROR(IF(AND($D281&lt;=AD$6,SUM($I281:AC281)&lt;&gt;1),1/$F281,0),0)</f>
        <v>0</v>
      </c>
      <c r="AE281" s="8">
        <f>IFERROR(IF(AND($D281&lt;=AE$6,SUM($I281:AD281)&lt;&gt;1),1/$F281,0),0)</f>
        <v>0</v>
      </c>
      <c r="AF281" s="8">
        <f>IFERROR(IF(AND($D281&lt;=AF$6,SUM($I281:AE281)&lt;&gt;1),1/$F281,0),0)</f>
        <v>0</v>
      </c>
      <c r="AG281" s="8">
        <f>IFERROR(IF(AND($D281&lt;=AG$6,SUM($I281:AF281)&lt;&gt;1),1/$F281,0),0)</f>
        <v>0</v>
      </c>
      <c r="AH281" s="8">
        <f>IFERROR(IF(AND($D281&lt;=AH$6,SUM($I281:AG281)&lt;&gt;1),1/$F281,0),0)</f>
        <v>0</v>
      </c>
      <c r="AI281" s="8">
        <f>IFERROR(IF(AND($D281&lt;=AI$6,SUM($I281:AH281)&lt;&gt;1),1/$F281,0),0)</f>
        <v>0</v>
      </c>
      <c r="AJ281" s="8">
        <f>IFERROR(IF(AND($D281&lt;=AJ$6,SUM($I281:AI281)&lt;&gt;1),1/$F281,0),0)</f>
        <v>0</v>
      </c>
      <c r="AK281" s="8">
        <f>IFERROR(IF(AND($D281&lt;=AK$6,SUM($I281:AJ281)&lt;&gt;1),1/$F281,0),0)</f>
        <v>0</v>
      </c>
      <c r="AL281" s="8">
        <f>IFERROR(IF(AND($D281&lt;=AL$6,SUM($I281:AK281)&lt;&gt;1),1/$F281,0),0)</f>
        <v>0</v>
      </c>
      <c r="AM281" s="8">
        <f>IFERROR(IF(AND($D281&lt;=AM$6,SUM($I281:AL281)&lt;&gt;1),1/$F281,0),0)</f>
        <v>0</v>
      </c>
      <c r="AN281" s="8">
        <f>IFERROR(IF(AND($D281&lt;=AN$6,SUM($I281:AM281)&lt;&gt;1),1/$F281,0),0)</f>
        <v>0</v>
      </c>
      <c r="AO281" s="8">
        <f>IFERROR(IF(AND($D281&lt;=AO$6,SUM($I281:AN281)&lt;&gt;1),1/$F281,0),0)</f>
        <v>0</v>
      </c>
      <c r="AP281" s="8">
        <f>IFERROR(IF(AND($D281&lt;=AP$6,SUM($I281:AO281)&lt;&gt;1),1/$F281,0),0)</f>
        <v>0</v>
      </c>
      <c r="AQ281" s="8">
        <f>IFERROR(IF(AND($D281&lt;=AQ$6,SUM($I281:AP281)&lt;&gt;1),1/$F281,0),0)</f>
        <v>0</v>
      </c>
      <c r="AR281" s="8">
        <f>IFERROR(IF(AND($D281&lt;=AR$6,SUM($I281:AQ281)&lt;&gt;1),1/$F281,0),0)</f>
        <v>0</v>
      </c>
      <c r="AS281" s="8">
        <f>IFERROR(IF(AND($D281&lt;=AS$6,SUM($I281:AR281)&lt;&gt;1),1/$F281,0),0)</f>
        <v>0</v>
      </c>
      <c r="AT281" s="8">
        <f>IFERROR(IF(AND($D281&lt;=AT$6,SUM($I281:AS281)&lt;&gt;1),1/$F281,0),0)</f>
        <v>0</v>
      </c>
      <c r="AU281" s="8">
        <f>IFERROR(IF(AND($D281&lt;=AU$6,SUM($I281:AT281)&lt;&gt;1),1/$F281,0),0)</f>
        <v>0</v>
      </c>
      <c r="AV281" s="8">
        <f>IFERROR(IF(AND($D281&lt;=AV$6,SUM($I281:AU281)&lt;&gt;1),1/$F281,0),0)</f>
        <v>0</v>
      </c>
      <c r="AW281" s="8">
        <f>IFERROR(IF(AND($D281&lt;=AW$6,SUM($I281:AV281)&lt;&gt;1),1/$F281,0),0)</f>
        <v>0</v>
      </c>
      <c r="AX281" s="8">
        <f>IFERROR(IF(AND($D281&lt;=AX$6,SUM($I281:AW281)&lt;&gt;1),1/$F281,0),0)</f>
        <v>0.33333333333333331</v>
      </c>
      <c r="AY281" s="8">
        <f>IFERROR(IF(AND($D281&lt;=AY$6,SUM($I281:AX281)&lt;&gt;1),1/$F281,0),0)</f>
        <v>0.33333333333333331</v>
      </c>
      <c r="AZ281" s="8">
        <f>IFERROR(IF(AND($D281&lt;=AZ$6,SUM($I281:AY281)&lt;&gt;1),1/$F281,0),0)</f>
        <v>0.33333333333333331</v>
      </c>
      <c r="BA281" s="8">
        <f>IFERROR(IF(AND($D281&lt;=BA$6,SUM($I281:AZ281)&lt;&gt;1),1/$F281,0),0)</f>
        <v>0</v>
      </c>
      <c r="BB281" s="8">
        <f>IFERROR(IF(AND($D281&lt;=BB$6,SUM($I281:BA281)&lt;&gt;1),1/$F281,0),0)</f>
        <v>0</v>
      </c>
      <c r="BC281" s="8">
        <f>IFERROR(IF(AND($D281&lt;=BC$6,SUM($I281:BB281)&lt;&gt;1),1/$F281,0),0)</f>
        <v>0</v>
      </c>
      <c r="BD281" s="8">
        <f>IFERROR(IF(AND($D281&lt;=BD$6,SUM($I281:BC281)&lt;&gt;1),1/$F281,0),0)</f>
        <v>0</v>
      </c>
      <c r="BE281" s="8">
        <f>IFERROR(IF(AND($D281&lt;=BE$6,SUM($I281:BD281)&lt;&gt;1),1/$F281,0),0)</f>
        <v>0</v>
      </c>
      <c r="BF281" s="8">
        <f>IFERROR(IF(AND($D281&lt;=BF$6,SUM($I281:BE281)&lt;&gt;1),1/$F281,0),0)</f>
        <v>0</v>
      </c>
      <c r="BG281" s="8">
        <f>IFERROR(IF(AND($D281&lt;=BG$6,SUM($I281:BF281)&lt;&gt;1),1/$F281,0),0)</f>
        <v>0</v>
      </c>
      <c r="BH281" s="8">
        <f>IFERROR(IF(AND($D281&lt;=BH$6,SUM($I281:BG281)&lt;&gt;1),1/$F281,0),0)</f>
        <v>0</v>
      </c>
      <c r="BI281" s="8">
        <f>IFERROR(IF(AND($D281&lt;=BI$6,SUM($I281:BH281)&lt;&gt;1),1/$F281,0),0)</f>
        <v>0</v>
      </c>
      <c r="BJ281" s="8">
        <f>IFERROR(IF(AND($D281&lt;=BJ$6,SUM($I281:BI281)&lt;&gt;1),1/$F281,0),0)</f>
        <v>0</v>
      </c>
      <c r="BK281" s="8">
        <f>IFERROR(IF(AND($D281&lt;=BK$6,SUM($I281:BJ281)&lt;&gt;1),1/$F281,0),0)</f>
        <v>0</v>
      </c>
      <c r="BL281" s="8">
        <f>IFERROR(IF(AND($D281&lt;=BL$6,SUM($I281:BK281)&lt;&gt;1),1/$F281,0),0)</f>
        <v>0</v>
      </c>
      <c r="BM281" s="8">
        <f>IFERROR(IF(AND($D281&lt;=BM$6,SUM($I281:BL281)&lt;&gt;1),1/$F281,0),0)</f>
        <v>0</v>
      </c>
      <c r="BN281" s="8">
        <f>IFERROR(IF(AND($D281&lt;=BN$6,SUM($I281:BM281)&lt;&gt;1),1/$F281,0),0)</f>
        <v>0</v>
      </c>
      <c r="BO281" s="8">
        <f>IFERROR(IF(AND($D281&lt;=BO$6,SUM($I281:BN281)&lt;&gt;1),1/$F281,0),0)</f>
        <v>0</v>
      </c>
      <c r="BP281" s="8">
        <f>IFERROR(IF(AND($D281&lt;=BP$6,SUM($I281:BO281)&lt;&gt;1),1/$F281,0),0)</f>
        <v>0</v>
      </c>
      <c r="BQ281" s="8">
        <f>IFERROR(IF(AND($D281&lt;=BQ$6,SUM($I281:BP281)&lt;&gt;1),1/$F281,0),0)</f>
        <v>0</v>
      </c>
      <c r="BR281" s="8">
        <f>IFERROR(IF(AND($D281&lt;=BR$6,SUM($I281:BQ281)&lt;&gt;1),1/$F281,0),0)</f>
        <v>0</v>
      </c>
      <c r="BS281" s="8">
        <f>IFERROR(IF(AND($D281&lt;=BS$6,SUM($I281:BR281)&lt;&gt;1),1/$F281,0),0)</f>
        <v>0</v>
      </c>
      <c r="BT281" s="8">
        <f>IFERROR(IF(AND($D281&lt;=BT$6,SUM($I281:BS281)&lt;&gt;1),1/$F281,0),0)</f>
        <v>0</v>
      </c>
      <c r="BU281" s="8">
        <f>IFERROR(IF(AND($D281&lt;=BU$6,SUM($I281:BT281)&lt;&gt;1),1/$F281,0),0)</f>
        <v>0</v>
      </c>
    </row>
    <row r="282" spans="1:73">
      <c r="A282" s="20"/>
      <c r="B282" s="43"/>
      <c r="C282" s="39"/>
      <c r="D282" s="17"/>
      <c r="E282" s="35"/>
      <c r="F282" s="20"/>
      <c r="G282" s="5"/>
      <c r="H282" s="6"/>
      <c r="I282" s="2" t="s">
        <v>8</v>
      </c>
      <c r="J282" s="9">
        <f t="shared" ref="J282:Y282" si="688">J281*$C281</f>
        <v>0</v>
      </c>
      <c r="K282" s="10">
        <f t="shared" si="688"/>
        <v>0</v>
      </c>
      <c r="L282" s="10">
        <f t="shared" si="688"/>
        <v>0</v>
      </c>
      <c r="M282" s="10">
        <f t="shared" si="688"/>
        <v>0</v>
      </c>
      <c r="N282" s="10">
        <f t="shared" si="688"/>
        <v>0</v>
      </c>
      <c r="O282" s="10">
        <f t="shared" si="688"/>
        <v>0</v>
      </c>
      <c r="P282" s="10">
        <f t="shared" si="688"/>
        <v>0</v>
      </c>
      <c r="Q282" s="10">
        <f t="shared" si="688"/>
        <v>0</v>
      </c>
      <c r="R282" s="10">
        <f t="shared" si="688"/>
        <v>0</v>
      </c>
      <c r="S282" s="10">
        <f t="shared" si="688"/>
        <v>0</v>
      </c>
      <c r="T282" s="10">
        <f t="shared" si="688"/>
        <v>0</v>
      </c>
      <c r="U282" s="10">
        <f t="shared" si="688"/>
        <v>0</v>
      </c>
      <c r="V282" s="10">
        <f t="shared" si="688"/>
        <v>0</v>
      </c>
      <c r="W282" s="10">
        <f t="shared" si="688"/>
        <v>0</v>
      </c>
      <c r="X282" s="10">
        <f t="shared" si="688"/>
        <v>0</v>
      </c>
      <c r="Y282" s="10">
        <f t="shared" si="688"/>
        <v>0</v>
      </c>
      <c r="Z282" s="10">
        <f t="shared" ref="Z282:BK282" si="689">Z281*$C281</f>
        <v>0</v>
      </c>
      <c r="AA282" s="10">
        <f t="shared" si="689"/>
        <v>0</v>
      </c>
      <c r="AB282" s="10">
        <f t="shared" si="689"/>
        <v>0</v>
      </c>
      <c r="AC282" s="10">
        <f t="shared" si="689"/>
        <v>0</v>
      </c>
      <c r="AD282" s="10">
        <f t="shared" si="689"/>
        <v>0</v>
      </c>
      <c r="AE282" s="10">
        <f t="shared" si="689"/>
        <v>0</v>
      </c>
      <c r="AF282" s="10">
        <f t="shared" si="689"/>
        <v>0</v>
      </c>
      <c r="AG282" s="10">
        <f t="shared" si="689"/>
        <v>0</v>
      </c>
      <c r="AH282" s="10">
        <f t="shared" si="689"/>
        <v>0</v>
      </c>
      <c r="AI282" s="10">
        <f t="shared" si="689"/>
        <v>0</v>
      </c>
      <c r="AJ282" s="10">
        <f t="shared" si="689"/>
        <v>0</v>
      </c>
      <c r="AK282" s="10">
        <f t="shared" si="689"/>
        <v>0</v>
      </c>
      <c r="AL282" s="10">
        <f t="shared" si="689"/>
        <v>0</v>
      </c>
      <c r="AM282" s="10">
        <f t="shared" si="689"/>
        <v>0</v>
      </c>
      <c r="AN282" s="10">
        <f t="shared" si="689"/>
        <v>0</v>
      </c>
      <c r="AO282" s="10">
        <f t="shared" si="689"/>
        <v>0</v>
      </c>
      <c r="AP282" s="10">
        <f t="shared" si="689"/>
        <v>0</v>
      </c>
      <c r="AQ282" s="10">
        <f t="shared" si="689"/>
        <v>0</v>
      </c>
      <c r="AR282" s="10">
        <f t="shared" si="689"/>
        <v>0</v>
      </c>
      <c r="AS282" s="10">
        <f t="shared" si="689"/>
        <v>0</v>
      </c>
      <c r="AT282" s="10">
        <f t="shared" si="689"/>
        <v>0</v>
      </c>
      <c r="AU282" s="10">
        <f t="shared" si="689"/>
        <v>0</v>
      </c>
      <c r="AV282" s="10">
        <f t="shared" si="689"/>
        <v>0</v>
      </c>
      <c r="AW282" s="10">
        <f t="shared" si="689"/>
        <v>0</v>
      </c>
      <c r="AX282" s="10">
        <f t="shared" si="689"/>
        <v>214564.15333333332</v>
      </c>
      <c r="AY282" s="10">
        <f t="shared" si="689"/>
        <v>214564.15333333332</v>
      </c>
      <c r="AZ282" s="10">
        <f t="shared" si="689"/>
        <v>214564.15333333332</v>
      </c>
      <c r="BA282" s="10">
        <f t="shared" si="689"/>
        <v>0</v>
      </c>
      <c r="BB282" s="10">
        <f t="shared" si="689"/>
        <v>0</v>
      </c>
      <c r="BC282" s="10">
        <f t="shared" si="689"/>
        <v>0</v>
      </c>
      <c r="BD282" s="10">
        <f t="shared" si="689"/>
        <v>0</v>
      </c>
      <c r="BE282" s="10">
        <f t="shared" si="689"/>
        <v>0</v>
      </c>
      <c r="BF282" s="10">
        <f t="shared" si="689"/>
        <v>0</v>
      </c>
      <c r="BG282" s="10">
        <f t="shared" si="689"/>
        <v>0</v>
      </c>
      <c r="BH282" s="10">
        <f t="shared" si="689"/>
        <v>0</v>
      </c>
      <c r="BI282" s="10">
        <f t="shared" si="689"/>
        <v>0</v>
      </c>
      <c r="BJ282" s="10">
        <f t="shared" si="689"/>
        <v>0</v>
      </c>
      <c r="BK282" s="10">
        <f t="shared" si="689"/>
        <v>0</v>
      </c>
      <c r="BL282" s="10">
        <f t="shared" ref="BL282:BU282" si="690">BL281*$C281</f>
        <v>0</v>
      </c>
      <c r="BM282" s="10">
        <f t="shared" si="690"/>
        <v>0</v>
      </c>
      <c r="BN282" s="10">
        <f t="shared" si="690"/>
        <v>0</v>
      </c>
      <c r="BO282" s="10">
        <f t="shared" si="690"/>
        <v>0</v>
      </c>
      <c r="BP282" s="10">
        <f t="shared" si="690"/>
        <v>0</v>
      </c>
      <c r="BQ282" s="10">
        <f t="shared" si="690"/>
        <v>0</v>
      </c>
      <c r="BR282" s="10">
        <f t="shared" si="690"/>
        <v>0</v>
      </c>
      <c r="BS282" s="10">
        <f t="shared" si="690"/>
        <v>0</v>
      </c>
      <c r="BT282" s="10">
        <f t="shared" si="690"/>
        <v>0</v>
      </c>
      <c r="BU282" s="10">
        <f t="shared" si="690"/>
        <v>0</v>
      </c>
    </row>
    <row r="283" spans="1:73">
      <c r="A283" s="20" t="s">
        <v>259</v>
      </c>
      <c r="B283" s="43" t="s">
        <v>98</v>
      </c>
      <c r="C283" s="39">
        <f>VLOOKUP(A283,'Resumo Eventograma'!A:E,5,FALSE)</f>
        <v>643692.46</v>
      </c>
      <c r="D283" s="17">
        <f>EDATE(D$7,E283)</f>
        <v>46388</v>
      </c>
      <c r="E283" s="35">
        <v>40</v>
      </c>
      <c r="F283" s="20">
        <v>3</v>
      </c>
      <c r="G283" s="3">
        <f t="shared" ref="G283" si="691">IF(F283&lt;&gt;"",H283-D283,"")</f>
        <v>119</v>
      </c>
      <c r="H283" s="4">
        <f t="shared" ref="H283" si="692">IFERROR(EOMONTH(D283,F283),"")</f>
        <v>46507</v>
      </c>
      <c r="I283" s="1" t="s">
        <v>7</v>
      </c>
      <c r="J283" s="7">
        <v>0</v>
      </c>
      <c r="K283" s="8">
        <f>IFERROR(IF(AND($D283&lt;=K$6,SUM($I283:J283)&lt;&gt;1),1/$F283,0),0)</f>
        <v>0</v>
      </c>
      <c r="L283" s="8">
        <f>IFERROR(IF(AND($D283&lt;=L$6,SUM($I283:K283)&lt;&gt;1),1/$F283,0),0)</f>
        <v>0</v>
      </c>
      <c r="M283" s="8">
        <f>IFERROR(IF(AND($D283&lt;=M$6,SUM($I283:L283)&lt;&gt;1),1/$F283,0),0)</f>
        <v>0</v>
      </c>
      <c r="N283" s="8">
        <f>IFERROR(IF(AND($D283&lt;=N$6,SUM($I283:M283)&lt;&gt;1),1/$F283,0),0)</f>
        <v>0</v>
      </c>
      <c r="O283" s="8">
        <f>IFERROR(IF(AND($D283&lt;=O$6,SUM($I283:N283)&lt;&gt;1),1/$F283,0),0)</f>
        <v>0</v>
      </c>
      <c r="P283" s="8">
        <f>IFERROR(IF(AND($D283&lt;=P$6,SUM($I283:O283)&lt;&gt;1),1/$F283,0),0)</f>
        <v>0</v>
      </c>
      <c r="Q283" s="8">
        <f>IFERROR(IF(AND($D283&lt;=Q$6,SUM($I283:P283)&lt;&gt;1),1/$F283,0),0)</f>
        <v>0</v>
      </c>
      <c r="R283" s="8">
        <f>IFERROR(IF(AND($D283&lt;=R$6,SUM($I283:Q283)&lt;&gt;1),1/$F283,0),0)</f>
        <v>0</v>
      </c>
      <c r="S283" s="8">
        <f>IFERROR(IF(AND($D283&lt;=S$6,SUM($I283:R283)&lt;&gt;1),1/$F283,0),0)</f>
        <v>0</v>
      </c>
      <c r="T283" s="8">
        <f>IFERROR(IF(AND($D283&lt;=T$6,SUM($I283:S283)&lt;&gt;1),1/$F283,0),0)</f>
        <v>0</v>
      </c>
      <c r="U283" s="8">
        <f>IFERROR(IF(AND($D283&lt;=U$6,SUM($I283:T283)&lt;&gt;1),1/$F283,0),0)</f>
        <v>0</v>
      </c>
      <c r="V283" s="8">
        <f>IFERROR(IF(AND($D283&lt;=V$6,SUM($I283:U283)&lt;&gt;1),1/$F283,0),0)</f>
        <v>0</v>
      </c>
      <c r="W283" s="8">
        <f>IFERROR(IF(AND($D283&lt;=W$6,SUM($I283:V283)&lt;&gt;1),1/$F283,0),0)</f>
        <v>0</v>
      </c>
      <c r="X283" s="8">
        <f>IFERROR(IF(AND($D283&lt;=X$6,SUM($I283:W283)&lt;&gt;1),1/$F283,0),0)</f>
        <v>0</v>
      </c>
      <c r="Y283" s="8">
        <f>IFERROR(IF(AND($D283&lt;=Y$6,SUM($I283:X283)&lt;&gt;1),1/$F283,0),0)</f>
        <v>0</v>
      </c>
      <c r="Z283" s="8">
        <f>IFERROR(IF(AND($D283&lt;=Z$6,SUM($I283:Y283)&lt;&gt;1),1/$F283,0),0)</f>
        <v>0</v>
      </c>
      <c r="AA283" s="8">
        <f>IFERROR(IF(AND($D283&lt;=AA$6,SUM($I283:Z283)&lt;&gt;1),1/$F283,0),0)</f>
        <v>0</v>
      </c>
      <c r="AB283" s="8">
        <f>IFERROR(IF(AND($D283&lt;=AB$6,SUM($I283:AA283)&lt;&gt;1),1/$F283,0),0)</f>
        <v>0</v>
      </c>
      <c r="AC283" s="8">
        <f>IFERROR(IF(AND($D283&lt;=AC$6,SUM($I283:AB283)&lt;&gt;1),1/$F283,0),0)</f>
        <v>0</v>
      </c>
      <c r="AD283" s="8">
        <f>IFERROR(IF(AND($D283&lt;=AD$6,SUM($I283:AC283)&lt;&gt;1),1/$F283,0),0)</f>
        <v>0</v>
      </c>
      <c r="AE283" s="8">
        <f>IFERROR(IF(AND($D283&lt;=AE$6,SUM($I283:AD283)&lt;&gt;1),1/$F283,0),0)</f>
        <v>0</v>
      </c>
      <c r="AF283" s="8">
        <f>IFERROR(IF(AND($D283&lt;=AF$6,SUM($I283:AE283)&lt;&gt;1),1/$F283,0),0)</f>
        <v>0</v>
      </c>
      <c r="AG283" s="8">
        <f>IFERROR(IF(AND($D283&lt;=AG$6,SUM($I283:AF283)&lt;&gt;1),1/$F283,0),0)</f>
        <v>0</v>
      </c>
      <c r="AH283" s="8">
        <f>IFERROR(IF(AND($D283&lt;=AH$6,SUM($I283:AG283)&lt;&gt;1),1/$F283,0),0)</f>
        <v>0</v>
      </c>
      <c r="AI283" s="8">
        <f>IFERROR(IF(AND($D283&lt;=AI$6,SUM($I283:AH283)&lt;&gt;1),1/$F283,0),0)</f>
        <v>0</v>
      </c>
      <c r="AJ283" s="8">
        <f>IFERROR(IF(AND($D283&lt;=AJ$6,SUM($I283:AI283)&lt;&gt;1),1/$F283,0),0)</f>
        <v>0</v>
      </c>
      <c r="AK283" s="8">
        <f>IFERROR(IF(AND($D283&lt;=AK$6,SUM($I283:AJ283)&lt;&gt;1),1/$F283,0),0)</f>
        <v>0</v>
      </c>
      <c r="AL283" s="8">
        <f>IFERROR(IF(AND($D283&lt;=AL$6,SUM($I283:AK283)&lt;&gt;1),1/$F283,0),0)</f>
        <v>0</v>
      </c>
      <c r="AM283" s="8">
        <f>IFERROR(IF(AND($D283&lt;=AM$6,SUM($I283:AL283)&lt;&gt;1),1/$F283,0),0)</f>
        <v>0</v>
      </c>
      <c r="AN283" s="8">
        <f>IFERROR(IF(AND($D283&lt;=AN$6,SUM($I283:AM283)&lt;&gt;1),1/$F283,0),0)</f>
        <v>0</v>
      </c>
      <c r="AO283" s="8">
        <f>IFERROR(IF(AND($D283&lt;=AO$6,SUM($I283:AN283)&lt;&gt;1),1/$F283,0),0)</f>
        <v>0</v>
      </c>
      <c r="AP283" s="8">
        <f>IFERROR(IF(AND($D283&lt;=AP$6,SUM($I283:AO283)&lt;&gt;1),1/$F283,0),0)</f>
        <v>0</v>
      </c>
      <c r="AQ283" s="8">
        <f>IFERROR(IF(AND($D283&lt;=AQ$6,SUM($I283:AP283)&lt;&gt;1),1/$F283,0),0)</f>
        <v>0</v>
      </c>
      <c r="AR283" s="8">
        <f>IFERROR(IF(AND($D283&lt;=AR$6,SUM($I283:AQ283)&lt;&gt;1),1/$F283,0),0)</f>
        <v>0</v>
      </c>
      <c r="AS283" s="8">
        <f>IFERROR(IF(AND($D283&lt;=AS$6,SUM($I283:AR283)&lt;&gt;1),1/$F283,0),0)</f>
        <v>0</v>
      </c>
      <c r="AT283" s="8">
        <f>IFERROR(IF(AND($D283&lt;=AT$6,SUM($I283:AS283)&lt;&gt;1),1/$F283,0),0)</f>
        <v>0</v>
      </c>
      <c r="AU283" s="8">
        <f>IFERROR(IF(AND($D283&lt;=AU$6,SUM($I283:AT283)&lt;&gt;1),1/$F283,0),0)</f>
        <v>0</v>
      </c>
      <c r="AV283" s="8">
        <f>IFERROR(IF(AND($D283&lt;=AV$6,SUM($I283:AU283)&lt;&gt;1),1/$F283,0),0)</f>
        <v>0</v>
      </c>
      <c r="AW283" s="8">
        <f>IFERROR(IF(AND($D283&lt;=AW$6,SUM($I283:AV283)&lt;&gt;1),1/$F283,0),0)</f>
        <v>0</v>
      </c>
      <c r="AX283" s="8">
        <f>IFERROR(IF(AND($D283&lt;=AX$6,SUM($I283:AW283)&lt;&gt;1),1/$F283,0),0)</f>
        <v>0</v>
      </c>
      <c r="AY283" s="8">
        <f>IFERROR(IF(AND($D283&lt;=AY$6,SUM($I283:AX283)&lt;&gt;1),1/$F283,0),0)</f>
        <v>0.33333333333333331</v>
      </c>
      <c r="AZ283" s="8">
        <f>IFERROR(IF(AND($D283&lt;=AZ$6,SUM($I283:AY283)&lt;&gt;1),1/$F283,0),0)</f>
        <v>0.33333333333333331</v>
      </c>
      <c r="BA283" s="8">
        <f>IFERROR(IF(AND($D283&lt;=BA$6,SUM($I283:AZ283)&lt;&gt;1),1/$F283,0),0)</f>
        <v>0.33333333333333331</v>
      </c>
      <c r="BB283" s="8">
        <f>IFERROR(IF(AND($D283&lt;=BB$6,SUM($I283:BA283)&lt;&gt;1),1/$F283,0),0)</f>
        <v>0</v>
      </c>
      <c r="BC283" s="8">
        <f>IFERROR(IF(AND($D283&lt;=BC$6,SUM($I283:BB283)&lt;&gt;1),1/$F283,0),0)</f>
        <v>0</v>
      </c>
      <c r="BD283" s="8">
        <f>IFERROR(IF(AND($D283&lt;=BD$6,SUM($I283:BC283)&lt;&gt;1),1/$F283,0),0)</f>
        <v>0</v>
      </c>
      <c r="BE283" s="8">
        <f>IFERROR(IF(AND($D283&lt;=BE$6,SUM($I283:BD283)&lt;&gt;1),1/$F283,0),0)</f>
        <v>0</v>
      </c>
      <c r="BF283" s="8">
        <f>IFERROR(IF(AND($D283&lt;=BF$6,SUM($I283:BE283)&lt;&gt;1),1/$F283,0),0)</f>
        <v>0</v>
      </c>
      <c r="BG283" s="8">
        <f>IFERROR(IF(AND($D283&lt;=BG$6,SUM($I283:BF283)&lt;&gt;1),1/$F283,0),0)</f>
        <v>0</v>
      </c>
      <c r="BH283" s="8">
        <f>IFERROR(IF(AND($D283&lt;=BH$6,SUM($I283:BG283)&lt;&gt;1),1/$F283,0),0)</f>
        <v>0</v>
      </c>
      <c r="BI283" s="8">
        <f>IFERROR(IF(AND($D283&lt;=BI$6,SUM($I283:BH283)&lt;&gt;1),1/$F283,0),0)</f>
        <v>0</v>
      </c>
      <c r="BJ283" s="8">
        <f>IFERROR(IF(AND($D283&lt;=BJ$6,SUM($I283:BI283)&lt;&gt;1),1/$F283,0),0)</f>
        <v>0</v>
      </c>
      <c r="BK283" s="8">
        <f>IFERROR(IF(AND($D283&lt;=BK$6,SUM($I283:BJ283)&lt;&gt;1),1/$F283,0),0)</f>
        <v>0</v>
      </c>
      <c r="BL283" s="8">
        <f>IFERROR(IF(AND($D283&lt;=BL$6,SUM($I283:BK283)&lt;&gt;1),1/$F283,0),0)</f>
        <v>0</v>
      </c>
      <c r="BM283" s="8">
        <f>IFERROR(IF(AND($D283&lt;=BM$6,SUM($I283:BL283)&lt;&gt;1),1/$F283,0),0)</f>
        <v>0</v>
      </c>
      <c r="BN283" s="8">
        <f>IFERROR(IF(AND($D283&lt;=BN$6,SUM($I283:BM283)&lt;&gt;1),1/$F283,0),0)</f>
        <v>0</v>
      </c>
      <c r="BO283" s="8">
        <f>IFERROR(IF(AND($D283&lt;=BO$6,SUM($I283:BN283)&lt;&gt;1),1/$F283,0),0)</f>
        <v>0</v>
      </c>
      <c r="BP283" s="8">
        <f>IFERROR(IF(AND($D283&lt;=BP$6,SUM($I283:BO283)&lt;&gt;1),1/$F283,0),0)</f>
        <v>0</v>
      </c>
      <c r="BQ283" s="8">
        <f>IFERROR(IF(AND($D283&lt;=BQ$6,SUM($I283:BP283)&lt;&gt;1),1/$F283,0),0)</f>
        <v>0</v>
      </c>
      <c r="BR283" s="8">
        <f>IFERROR(IF(AND($D283&lt;=BR$6,SUM($I283:BQ283)&lt;&gt;1),1/$F283,0),0)</f>
        <v>0</v>
      </c>
      <c r="BS283" s="8">
        <f>IFERROR(IF(AND($D283&lt;=BS$6,SUM($I283:BR283)&lt;&gt;1),1/$F283,0),0)</f>
        <v>0</v>
      </c>
      <c r="BT283" s="8">
        <f>IFERROR(IF(AND($D283&lt;=BT$6,SUM($I283:BS283)&lt;&gt;1),1/$F283,0),0)</f>
        <v>0</v>
      </c>
      <c r="BU283" s="8">
        <f>IFERROR(IF(AND($D283&lt;=BU$6,SUM($I283:BT283)&lt;&gt;1),1/$F283,0),0)</f>
        <v>0</v>
      </c>
    </row>
    <row r="284" spans="1:73">
      <c r="A284" s="20"/>
      <c r="B284" s="43"/>
      <c r="C284" s="39"/>
      <c r="D284" s="17"/>
      <c r="E284" s="35"/>
      <c r="F284" s="20"/>
      <c r="G284" s="5"/>
      <c r="H284" s="6"/>
      <c r="I284" s="2" t="s">
        <v>8</v>
      </c>
      <c r="J284" s="9">
        <f t="shared" ref="J284:Y284" si="693">J283*$C283</f>
        <v>0</v>
      </c>
      <c r="K284" s="10">
        <f t="shared" si="693"/>
        <v>0</v>
      </c>
      <c r="L284" s="10">
        <f t="shared" si="693"/>
        <v>0</v>
      </c>
      <c r="M284" s="10">
        <f t="shared" si="693"/>
        <v>0</v>
      </c>
      <c r="N284" s="10">
        <f t="shared" si="693"/>
        <v>0</v>
      </c>
      <c r="O284" s="10">
        <f t="shared" si="693"/>
        <v>0</v>
      </c>
      <c r="P284" s="10">
        <f t="shared" si="693"/>
        <v>0</v>
      </c>
      <c r="Q284" s="10">
        <f t="shared" si="693"/>
        <v>0</v>
      </c>
      <c r="R284" s="10">
        <f t="shared" si="693"/>
        <v>0</v>
      </c>
      <c r="S284" s="10">
        <f t="shared" si="693"/>
        <v>0</v>
      </c>
      <c r="T284" s="10">
        <f t="shared" si="693"/>
        <v>0</v>
      </c>
      <c r="U284" s="10">
        <f t="shared" si="693"/>
        <v>0</v>
      </c>
      <c r="V284" s="10">
        <f t="shared" si="693"/>
        <v>0</v>
      </c>
      <c r="W284" s="10">
        <f t="shared" si="693"/>
        <v>0</v>
      </c>
      <c r="X284" s="10">
        <f t="shared" si="693"/>
        <v>0</v>
      </c>
      <c r="Y284" s="10">
        <f t="shared" si="693"/>
        <v>0</v>
      </c>
      <c r="Z284" s="10">
        <f t="shared" ref="Z284:BK284" si="694">Z283*$C283</f>
        <v>0</v>
      </c>
      <c r="AA284" s="10">
        <f t="shared" si="694"/>
        <v>0</v>
      </c>
      <c r="AB284" s="10">
        <f t="shared" si="694"/>
        <v>0</v>
      </c>
      <c r="AC284" s="10">
        <f t="shared" si="694"/>
        <v>0</v>
      </c>
      <c r="AD284" s="10">
        <f t="shared" si="694"/>
        <v>0</v>
      </c>
      <c r="AE284" s="10">
        <f t="shared" si="694"/>
        <v>0</v>
      </c>
      <c r="AF284" s="10">
        <f t="shared" si="694"/>
        <v>0</v>
      </c>
      <c r="AG284" s="10">
        <f t="shared" si="694"/>
        <v>0</v>
      </c>
      <c r="AH284" s="10">
        <f t="shared" si="694"/>
        <v>0</v>
      </c>
      <c r="AI284" s="10">
        <f t="shared" si="694"/>
        <v>0</v>
      </c>
      <c r="AJ284" s="10">
        <f t="shared" si="694"/>
        <v>0</v>
      </c>
      <c r="AK284" s="10">
        <f t="shared" si="694"/>
        <v>0</v>
      </c>
      <c r="AL284" s="10">
        <f t="shared" si="694"/>
        <v>0</v>
      </c>
      <c r="AM284" s="10">
        <f t="shared" si="694"/>
        <v>0</v>
      </c>
      <c r="AN284" s="10">
        <f t="shared" si="694"/>
        <v>0</v>
      </c>
      <c r="AO284" s="10">
        <f t="shared" si="694"/>
        <v>0</v>
      </c>
      <c r="AP284" s="10">
        <f t="shared" si="694"/>
        <v>0</v>
      </c>
      <c r="AQ284" s="10">
        <f t="shared" si="694"/>
        <v>0</v>
      </c>
      <c r="AR284" s="10">
        <f t="shared" si="694"/>
        <v>0</v>
      </c>
      <c r="AS284" s="10">
        <f t="shared" si="694"/>
        <v>0</v>
      </c>
      <c r="AT284" s="10">
        <f t="shared" si="694"/>
        <v>0</v>
      </c>
      <c r="AU284" s="10">
        <f t="shared" si="694"/>
        <v>0</v>
      </c>
      <c r="AV284" s="10">
        <f t="shared" si="694"/>
        <v>0</v>
      </c>
      <c r="AW284" s="10">
        <f t="shared" si="694"/>
        <v>0</v>
      </c>
      <c r="AX284" s="10">
        <f t="shared" si="694"/>
        <v>0</v>
      </c>
      <c r="AY284" s="10">
        <f t="shared" si="694"/>
        <v>214564.15333333332</v>
      </c>
      <c r="AZ284" s="10">
        <f t="shared" si="694"/>
        <v>214564.15333333332</v>
      </c>
      <c r="BA284" s="10">
        <f t="shared" si="694"/>
        <v>214564.15333333332</v>
      </c>
      <c r="BB284" s="10">
        <f t="shared" si="694"/>
        <v>0</v>
      </c>
      <c r="BC284" s="10">
        <f t="shared" si="694"/>
        <v>0</v>
      </c>
      <c r="BD284" s="10">
        <f t="shared" si="694"/>
        <v>0</v>
      </c>
      <c r="BE284" s="10">
        <f t="shared" si="694"/>
        <v>0</v>
      </c>
      <c r="BF284" s="10">
        <f t="shared" si="694"/>
        <v>0</v>
      </c>
      <c r="BG284" s="10">
        <f t="shared" si="694"/>
        <v>0</v>
      </c>
      <c r="BH284" s="10">
        <f t="shared" si="694"/>
        <v>0</v>
      </c>
      <c r="BI284" s="10">
        <f t="shared" si="694"/>
        <v>0</v>
      </c>
      <c r="BJ284" s="10">
        <f t="shared" si="694"/>
        <v>0</v>
      </c>
      <c r="BK284" s="10">
        <f t="shared" si="694"/>
        <v>0</v>
      </c>
      <c r="BL284" s="10">
        <f t="shared" ref="BL284:BU284" si="695">BL283*$C283</f>
        <v>0</v>
      </c>
      <c r="BM284" s="10">
        <f t="shared" si="695"/>
        <v>0</v>
      </c>
      <c r="BN284" s="10">
        <f t="shared" si="695"/>
        <v>0</v>
      </c>
      <c r="BO284" s="10">
        <f t="shared" si="695"/>
        <v>0</v>
      </c>
      <c r="BP284" s="10">
        <f t="shared" si="695"/>
        <v>0</v>
      </c>
      <c r="BQ284" s="10">
        <f t="shared" si="695"/>
        <v>0</v>
      </c>
      <c r="BR284" s="10">
        <f t="shared" si="695"/>
        <v>0</v>
      </c>
      <c r="BS284" s="10">
        <f t="shared" si="695"/>
        <v>0</v>
      </c>
      <c r="BT284" s="10">
        <f t="shared" si="695"/>
        <v>0</v>
      </c>
      <c r="BU284" s="10">
        <f t="shared" si="695"/>
        <v>0</v>
      </c>
    </row>
    <row r="285" spans="1:73">
      <c r="A285" s="20" t="s">
        <v>260</v>
      </c>
      <c r="B285" s="43" t="s">
        <v>231</v>
      </c>
      <c r="C285" s="39">
        <f>VLOOKUP(A285,'Resumo Eventograma'!A:E,5,FALSE)</f>
        <v>214996.97</v>
      </c>
      <c r="D285" s="17">
        <f>EDATE(D$7,E285)</f>
        <v>46447</v>
      </c>
      <c r="E285" s="35">
        <v>42</v>
      </c>
      <c r="F285" s="20">
        <v>3</v>
      </c>
      <c r="G285" s="3">
        <f t="shared" ref="G285" si="696">IF(F285&lt;&gt;"",H285-D285,"")</f>
        <v>121</v>
      </c>
      <c r="H285" s="4">
        <f t="shared" ref="H285" si="697">IFERROR(EOMONTH(D285,F285),"")</f>
        <v>46568</v>
      </c>
      <c r="I285" s="1" t="s">
        <v>7</v>
      </c>
      <c r="J285" s="7">
        <v>0</v>
      </c>
      <c r="K285" s="8">
        <f>IFERROR(IF(AND($D285&lt;=K$6,SUM($I285:J285)&lt;&gt;1),1/$F285,0),0)</f>
        <v>0</v>
      </c>
      <c r="L285" s="8">
        <f>IFERROR(IF(AND($D285&lt;=L$6,SUM($I285:K285)&lt;&gt;1),1/$F285,0),0)</f>
        <v>0</v>
      </c>
      <c r="M285" s="8">
        <f>IFERROR(IF(AND($D285&lt;=M$6,SUM($I285:L285)&lt;&gt;1),1/$F285,0),0)</f>
        <v>0</v>
      </c>
      <c r="N285" s="8">
        <f>IFERROR(IF(AND($D285&lt;=N$6,SUM($I285:M285)&lt;&gt;1),1/$F285,0),0)</f>
        <v>0</v>
      </c>
      <c r="O285" s="8">
        <f>IFERROR(IF(AND($D285&lt;=O$6,SUM($I285:N285)&lt;&gt;1),1/$F285,0),0)</f>
        <v>0</v>
      </c>
      <c r="P285" s="8">
        <f>IFERROR(IF(AND($D285&lt;=P$6,SUM($I285:O285)&lt;&gt;1),1/$F285,0),0)</f>
        <v>0</v>
      </c>
      <c r="Q285" s="8">
        <f>IFERROR(IF(AND($D285&lt;=Q$6,SUM($I285:P285)&lt;&gt;1),1/$F285,0),0)</f>
        <v>0</v>
      </c>
      <c r="R285" s="8">
        <f>IFERROR(IF(AND($D285&lt;=R$6,SUM($I285:Q285)&lt;&gt;1),1/$F285,0),0)</f>
        <v>0</v>
      </c>
      <c r="S285" s="8">
        <f>IFERROR(IF(AND($D285&lt;=S$6,SUM($I285:R285)&lt;&gt;1),1/$F285,0),0)</f>
        <v>0</v>
      </c>
      <c r="T285" s="8">
        <f>IFERROR(IF(AND($D285&lt;=T$6,SUM($I285:S285)&lt;&gt;1),1/$F285,0),0)</f>
        <v>0</v>
      </c>
      <c r="U285" s="8">
        <f>IFERROR(IF(AND($D285&lt;=U$6,SUM($I285:T285)&lt;&gt;1),1/$F285,0),0)</f>
        <v>0</v>
      </c>
      <c r="V285" s="8">
        <f>IFERROR(IF(AND($D285&lt;=V$6,SUM($I285:U285)&lt;&gt;1),1/$F285,0),0)</f>
        <v>0</v>
      </c>
      <c r="W285" s="8">
        <f>IFERROR(IF(AND($D285&lt;=W$6,SUM($I285:V285)&lt;&gt;1),1/$F285,0),0)</f>
        <v>0</v>
      </c>
      <c r="X285" s="8">
        <f>IFERROR(IF(AND($D285&lt;=X$6,SUM($I285:W285)&lt;&gt;1),1/$F285,0),0)</f>
        <v>0</v>
      </c>
      <c r="Y285" s="8">
        <f>IFERROR(IF(AND($D285&lt;=Y$6,SUM($I285:X285)&lt;&gt;1),1/$F285,0),0)</f>
        <v>0</v>
      </c>
      <c r="Z285" s="8">
        <f>IFERROR(IF(AND($D285&lt;=Z$6,SUM($I285:Y285)&lt;&gt;1),1/$F285,0),0)</f>
        <v>0</v>
      </c>
      <c r="AA285" s="8">
        <f>IFERROR(IF(AND($D285&lt;=AA$6,SUM($I285:Z285)&lt;&gt;1),1/$F285,0),0)</f>
        <v>0</v>
      </c>
      <c r="AB285" s="8">
        <f>IFERROR(IF(AND($D285&lt;=AB$6,SUM($I285:AA285)&lt;&gt;1),1/$F285,0),0)</f>
        <v>0</v>
      </c>
      <c r="AC285" s="8">
        <f>IFERROR(IF(AND($D285&lt;=AC$6,SUM($I285:AB285)&lt;&gt;1),1/$F285,0),0)</f>
        <v>0</v>
      </c>
      <c r="AD285" s="8">
        <f>IFERROR(IF(AND($D285&lt;=AD$6,SUM($I285:AC285)&lt;&gt;1),1/$F285,0),0)</f>
        <v>0</v>
      </c>
      <c r="AE285" s="8">
        <f>IFERROR(IF(AND($D285&lt;=AE$6,SUM($I285:AD285)&lt;&gt;1),1/$F285,0),0)</f>
        <v>0</v>
      </c>
      <c r="AF285" s="8">
        <f>IFERROR(IF(AND($D285&lt;=AF$6,SUM($I285:AE285)&lt;&gt;1),1/$F285,0),0)</f>
        <v>0</v>
      </c>
      <c r="AG285" s="8">
        <f>IFERROR(IF(AND($D285&lt;=AG$6,SUM($I285:AF285)&lt;&gt;1),1/$F285,0),0)</f>
        <v>0</v>
      </c>
      <c r="AH285" s="8">
        <f>IFERROR(IF(AND($D285&lt;=AH$6,SUM($I285:AG285)&lt;&gt;1),1/$F285,0),0)</f>
        <v>0</v>
      </c>
      <c r="AI285" s="8">
        <f>IFERROR(IF(AND($D285&lt;=AI$6,SUM($I285:AH285)&lt;&gt;1),1/$F285,0),0)</f>
        <v>0</v>
      </c>
      <c r="AJ285" s="8">
        <f>IFERROR(IF(AND($D285&lt;=AJ$6,SUM($I285:AI285)&lt;&gt;1),1/$F285,0),0)</f>
        <v>0</v>
      </c>
      <c r="AK285" s="8">
        <f>IFERROR(IF(AND($D285&lt;=AK$6,SUM($I285:AJ285)&lt;&gt;1),1/$F285,0),0)</f>
        <v>0</v>
      </c>
      <c r="AL285" s="8">
        <f>IFERROR(IF(AND($D285&lt;=AL$6,SUM($I285:AK285)&lt;&gt;1),1/$F285,0),0)</f>
        <v>0</v>
      </c>
      <c r="AM285" s="8">
        <f>IFERROR(IF(AND($D285&lt;=AM$6,SUM($I285:AL285)&lt;&gt;1),1/$F285,0),0)</f>
        <v>0</v>
      </c>
      <c r="AN285" s="8">
        <f>IFERROR(IF(AND($D285&lt;=AN$6,SUM($I285:AM285)&lt;&gt;1),1/$F285,0),0)</f>
        <v>0</v>
      </c>
      <c r="AO285" s="8">
        <f>IFERROR(IF(AND($D285&lt;=AO$6,SUM($I285:AN285)&lt;&gt;1),1/$F285,0),0)</f>
        <v>0</v>
      </c>
      <c r="AP285" s="8">
        <f>IFERROR(IF(AND($D285&lt;=AP$6,SUM($I285:AO285)&lt;&gt;1),1/$F285,0),0)</f>
        <v>0</v>
      </c>
      <c r="AQ285" s="8">
        <f>IFERROR(IF(AND($D285&lt;=AQ$6,SUM($I285:AP285)&lt;&gt;1),1/$F285,0),0)</f>
        <v>0</v>
      </c>
      <c r="AR285" s="8">
        <f>IFERROR(IF(AND($D285&lt;=AR$6,SUM($I285:AQ285)&lt;&gt;1),1/$F285,0),0)</f>
        <v>0</v>
      </c>
      <c r="AS285" s="8">
        <f>IFERROR(IF(AND($D285&lt;=AS$6,SUM($I285:AR285)&lt;&gt;1),1/$F285,0),0)</f>
        <v>0</v>
      </c>
      <c r="AT285" s="8">
        <f>IFERROR(IF(AND($D285&lt;=AT$6,SUM($I285:AS285)&lt;&gt;1),1/$F285,0),0)</f>
        <v>0</v>
      </c>
      <c r="AU285" s="8">
        <f>IFERROR(IF(AND($D285&lt;=AU$6,SUM($I285:AT285)&lt;&gt;1),1/$F285,0),0)</f>
        <v>0</v>
      </c>
      <c r="AV285" s="8">
        <f>IFERROR(IF(AND($D285&lt;=AV$6,SUM($I285:AU285)&lt;&gt;1),1/$F285,0),0)</f>
        <v>0</v>
      </c>
      <c r="AW285" s="8">
        <f>IFERROR(IF(AND($D285&lt;=AW$6,SUM($I285:AV285)&lt;&gt;1),1/$F285,0),0)</f>
        <v>0</v>
      </c>
      <c r="AX285" s="8">
        <f>IFERROR(IF(AND($D285&lt;=AX$6,SUM($I285:AW285)&lt;&gt;1),1/$F285,0),0)</f>
        <v>0</v>
      </c>
      <c r="AY285" s="8">
        <f>IFERROR(IF(AND($D285&lt;=AY$6,SUM($I285:AX285)&lt;&gt;1),1/$F285,0),0)</f>
        <v>0</v>
      </c>
      <c r="AZ285" s="8">
        <f>IFERROR(IF(AND($D285&lt;=AZ$6,SUM($I285:AY285)&lt;&gt;1),1/$F285,0),0)</f>
        <v>0</v>
      </c>
      <c r="BA285" s="8">
        <f>IFERROR(IF(AND($D285&lt;=BA$6,SUM($I285:AZ285)&lt;&gt;1),1/$F285,0),0)</f>
        <v>0.33333333333333331</v>
      </c>
      <c r="BB285" s="8">
        <f>IFERROR(IF(AND($D285&lt;=BB$6,SUM($I285:BA285)&lt;&gt;1),1/$F285,0),0)</f>
        <v>0.33333333333333331</v>
      </c>
      <c r="BC285" s="8">
        <f>IFERROR(IF(AND($D285&lt;=BC$6,SUM($I285:BB285)&lt;&gt;1),1/$F285,0),0)</f>
        <v>0.33333333333333331</v>
      </c>
      <c r="BD285" s="8">
        <f>IFERROR(IF(AND($D285&lt;=BD$6,SUM($I285:BC285)&lt;&gt;1),1/$F285,0),0)</f>
        <v>0</v>
      </c>
      <c r="BE285" s="8">
        <f>IFERROR(IF(AND($D285&lt;=BE$6,SUM($I285:BD285)&lt;&gt;1),1/$F285,0),0)</f>
        <v>0</v>
      </c>
      <c r="BF285" s="8">
        <f>IFERROR(IF(AND($D285&lt;=BF$6,SUM($I285:BE285)&lt;&gt;1),1/$F285,0),0)</f>
        <v>0</v>
      </c>
      <c r="BG285" s="8">
        <f>IFERROR(IF(AND($D285&lt;=BG$6,SUM($I285:BF285)&lt;&gt;1),1/$F285,0),0)</f>
        <v>0</v>
      </c>
      <c r="BH285" s="8">
        <f>IFERROR(IF(AND($D285&lt;=BH$6,SUM($I285:BG285)&lt;&gt;1),1/$F285,0),0)</f>
        <v>0</v>
      </c>
      <c r="BI285" s="8">
        <f>IFERROR(IF(AND($D285&lt;=BI$6,SUM($I285:BH285)&lt;&gt;1),1/$F285,0),0)</f>
        <v>0</v>
      </c>
      <c r="BJ285" s="8">
        <f>IFERROR(IF(AND($D285&lt;=BJ$6,SUM($I285:BI285)&lt;&gt;1),1/$F285,0),0)</f>
        <v>0</v>
      </c>
      <c r="BK285" s="8">
        <f>IFERROR(IF(AND($D285&lt;=BK$6,SUM($I285:BJ285)&lt;&gt;1),1/$F285,0),0)</f>
        <v>0</v>
      </c>
      <c r="BL285" s="8">
        <f>IFERROR(IF(AND($D285&lt;=BL$6,SUM($I285:BK285)&lt;&gt;1),1/$F285,0),0)</f>
        <v>0</v>
      </c>
      <c r="BM285" s="8">
        <f>IFERROR(IF(AND($D285&lt;=BM$6,SUM($I285:BL285)&lt;&gt;1),1/$F285,0),0)</f>
        <v>0</v>
      </c>
      <c r="BN285" s="8">
        <f>IFERROR(IF(AND($D285&lt;=BN$6,SUM($I285:BM285)&lt;&gt;1),1/$F285,0),0)</f>
        <v>0</v>
      </c>
      <c r="BO285" s="8">
        <f>IFERROR(IF(AND($D285&lt;=BO$6,SUM($I285:BN285)&lt;&gt;1),1/$F285,0),0)</f>
        <v>0</v>
      </c>
      <c r="BP285" s="8">
        <f>IFERROR(IF(AND($D285&lt;=BP$6,SUM($I285:BO285)&lt;&gt;1),1/$F285,0),0)</f>
        <v>0</v>
      </c>
      <c r="BQ285" s="8">
        <f>IFERROR(IF(AND($D285&lt;=BQ$6,SUM($I285:BP285)&lt;&gt;1),1/$F285,0),0)</f>
        <v>0</v>
      </c>
      <c r="BR285" s="8">
        <f>IFERROR(IF(AND($D285&lt;=BR$6,SUM($I285:BQ285)&lt;&gt;1),1/$F285,0),0)</f>
        <v>0</v>
      </c>
      <c r="BS285" s="8">
        <f>IFERROR(IF(AND($D285&lt;=BS$6,SUM($I285:BR285)&lt;&gt;1),1/$F285,0),0)</f>
        <v>0</v>
      </c>
      <c r="BT285" s="8">
        <f>IFERROR(IF(AND($D285&lt;=BT$6,SUM($I285:BS285)&lt;&gt;1),1/$F285,0),0)</f>
        <v>0</v>
      </c>
      <c r="BU285" s="8">
        <f>IFERROR(IF(AND($D285&lt;=BU$6,SUM($I285:BT285)&lt;&gt;1),1/$F285,0),0)</f>
        <v>0</v>
      </c>
    </row>
    <row r="286" spans="1:73">
      <c r="A286" s="20"/>
      <c r="B286" s="43"/>
      <c r="C286" s="39"/>
      <c r="D286" s="17"/>
      <c r="E286" s="35"/>
      <c r="F286" s="20"/>
      <c r="G286" s="5"/>
      <c r="H286" s="6"/>
      <c r="I286" s="2" t="s">
        <v>8</v>
      </c>
      <c r="J286" s="9">
        <f t="shared" ref="J286:Y286" si="698">J285*$C285</f>
        <v>0</v>
      </c>
      <c r="K286" s="10">
        <f t="shared" si="698"/>
        <v>0</v>
      </c>
      <c r="L286" s="10">
        <f t="shared" si="698"/>
        <v>0</v>
      </c>
      <c r="M286" s="10">
        <f t="shared" si="698"/>
        <v>0</v>
      </c>
      <c r="N286" s="10">
        <f t="shared" si="698"/>
        <v>0</v>
      </c>
      <c r="O286" s="10">
        <f t="shared" si="698"/>
        <v>0</v>
      </c>
      <c r="P286" s="10">
        <f t="shared" si="698"/>
        <v>0</v>
      </c>
      <c r="Q286" s="10">
        <f t="shared" si="698"/>
        <v>0</v>
      </c>
      <c r="R286" s="10">
        <f t="shared" si="698"/>
        <v>0</v>
      </c>
      <c r="S286" s="10">
        <f t="shared" si="698"/>
        <v>0</v>
      </c>
      <c r="T286" s="10">
        <f t="shared" si="698"/>
        <v>0</v>
      </c>
      <c r="U286" s="10">
        <f t="shared" si="698"/>
        <v>0</v>
      </c>
      <c r="V286" s="10">
        <f t="shared" si="698"/>
        <v>0</v>
      </c>
      <c r="W286" s="10">
        <f t="shared" si="698"/>
        <v>0</v>
      </c>
      <c r="X286" s="10">
        <f t="shared" si="698"/>
        <v>0</v>
      </c>
      <c r="Y286" s="10">
        <f t="shared" si="698"/>
        <v>0</v>
      </c>
      <c r="Z286" s="10">
        <f t="shared" ref="Z286:BK286" si="699">Z285*$C285</f>
        <v>0</v>
      </c>
      <c r="AA286" s="10">
        <f t="shared" si="699"/>
        <v>0</v>
      </c>
      <c r="AB286" s="10">
        <f t="shared" si="699"/>
        <v>0</v>
      </c>
      <c r="AC286" s="10">
        <f t="shared" si="699"/>
        <v>0</v>
      </c>
      <c r="AD286" s="10">
        <f t="shared" si="699"/>
        <v>0</v>
      </c>
      <c r="AE286" s="10">
        <f t="shared" si="699"/>
        <v>0</v>
      </c>
      <c r="AF286" s="10">
        <f t="shared" si="699"/>
        <v>0</v>
      </c>
      <c r="AG286" s="10">
        <f t="shared" si="699"/>
        <v>0</v>
      </c>
      <c r="AH286" s="10">
        <f t="shared" si="699"/>
        <v>0</v>
      </c>
      <c r="AI286" s="10">
        <f t="shared" si="699"/>
        <v>0</v>
      </c>
      <c r="AJ286" s="10">
        <f t="shared" si="699"/>
        <v>0</v>
      </c>
      <c r="AK286" s="10">
        <f t="shared" si="699"/>
        <v>0</v>
      </c>
      <c r="AL286" s="10">
        <f t="shared" si="699"/>
        <v>0</v>
      </c>
      <c r="AM286" s="10">
        <f t="shared" si="699"/>
        <v>0</v>
      </c>
      <c r="AN286" s="10">
        <f t="shared" si="699"/>
        <v>0</v>
      </c>
      <c r="AO286" s="10">
        <f t="shared" si="699"/>
        <v>0</v>
      </c>
      <c r="AP286" s="10">
        <f t="shared" si="699"/>
        <v>0</v>
      </c>
      <c r="AQ286" s="10">
        <f t="shared" si="699"/>
        <v>0</v>
      </c>
      <c r="AR286" s="10">
        <f t="shared" si="699"/>
        <v>0</v>
      </c>
      <c r="AS286" s="10">
        <f t="shared" si="699"/>
        <v>0</v>
      </c>
      <c r="AT286" s="10">
        <f t="shared" si="699"/>
        <v>0</v>
      </c>
      <c r="AU286" s="10">
        <f t="shared" si="699"/>
        <v>0</v>
      </c>
      <c r="AV286" s="10">
        <f t="shared" si="699"/>
        <v>0</v>
      </c>
      <c r="AW286" s="10">
        <f t="shared" si="699"/>
        <v>0</v>
      </c>
      <c r="AX286" s="10">
        <f t="shared" si="699"/>
        <v>0</v>
      </c>
      <c r="AY286" s="10">
        <f t="shared" si="699"/>
        <v>0</v>
      </c>
      <c r="AZ286" s="10">
        <f t="shared" si="699"/>
        <v>0</v>
      </c>
      <c r="BA286" s="10">
        <f t="shared" si="699"/>
        <v>71665.656666666662</v>
      </c>
      <c r="BB286" s="10">
        <f t="shared" si="699"/>
        <v>71665.656666666662</v>
      </c>
      <c r="BC286" s="10">
        <f t="shared" si="699"/>
        <v>71665.656666666662</v>
      </c>
      <c r="BD286" s="10">
        <f t="shared" si="699"/>
        <v>0</v>
      </c>
      <c r="BE286" s="10">
        <f t="shared" si="699"/>
        <v>0</v>
      </c>
      <c r="BF286" s="10">
        <f t="shared" si="699"/>
        <v>0</v>
      </c>
      <c r="BG286" s="10">
        <f t="shared" si="699"/>
        <v>0</v>
      </c>
      <c r="BH286" s="10">
        <f t="shared" si="699"/>
        <v>0</v>
      </c>
      <c r="BI286" s="10">
        <f t="shared" si="699"/>
        <v>0</v>
      </c>
      <c r="BJ286" s="10">
        <f t="shared" si="699"/>
        <v>0</v>
      </c>
      <c r="BK286" s="10">
        <f t="shared" si="699"/>
        <v>0</v>
      </c>
      <c r="BL286" s="10">
        <f t="shared" ref="BL286:BU286" si="700">BL285*$C285</f>
        <v>0</v>
      </c>
      <c r="BM286" s="10">
        <f t="shared" si="700"/>
        <v>0</v>
      </c>
      <c r="BN286" s="10">
        <f t="shared" si="700"/>
        <v>0</v>
      </c>
      <c r="BO286" s="10">
        <f t="shared" si="700"/>
        <v>0</v>
      </c>
      <c r="BP286" s="10">
        <f t="shared" si="700"/>
        <v>0</v>
      </c>
      <c r="BQ286" s="10">
        <f t="shared" si="700"/>
        <v>0</v>
      </c>
      <c r="BR286" s="10">
        <f t="shared" si="700"/>
        <v>0</v>
      </c>
      <c r="BS286" s="10">
        <f t="shared" si="700"/>
        <v>0</v>
      </c>
      <c r="BT286" s="10">
        <f t="shared" si="700"/>
        <v>0</v>
      </c>
      <c r="BU286" s="10">
        <f t="shared" si="700"/>
        <v>0</v>
      </c>
    </row>
    <row r="287" spans="1:73">
      <c r="A287" s="19" t="s">
        <v>261</v>
      </c>
      <c r="B287" s="42" t="s">
        <v>262</v>
      </c>
      <c r="C287" s="38"/>
      <c r="D287" s="16">
        <f>EDATE(D$7,E287)</f>
        <v>45717</v>
      </c>
      <c r="E287" s="34">
        <v>18</v>
      </c>
      <c r="F287" s="19">
        <v>32</v>
      </c>
      <c r="G287" s="3">
        <f t="shared" ref="G287" si="701">IF(F287&lt;&gt;"",H287-D287,"")</f>
        <v>1004</v>
      </c>
      <c r="H287" s="4">
        <f t="shared" ref="H287" si="702">IFERROR(EOMONTH(D287,F287),"")</f>
        <v>46721</v>
      </c>
      <c r="I287" s="1" t="s">
        <v>7</v>
      </c>
      <c r="J287" s="7">
        <v>0</v>
      </c>
      <c r="K287" s="8">
        <f>IFERROR(IF(AND($D287&lt;=K$6,SUM($I287:J287)&lt;&gt;1),1/$F287,0),0)</f>
        <v>0</v>
      </c>
      <c r="L287" s="8">
        <f>IFERROR(IF(AND($D287&lt;=L$6,SUM($I287:K287)&lt;&gt;1),1/$F287,0),0)</f>
        <v>0</v>
      </c>
      <c r="M287" s="8">
        <f>IFERROR(IF(AND($D287&lt;=M$6,SUM($I287:L287)&lt;&gt;1),1/$F287,0),0)</f>
        <v>0</v>
      </c>
      <c r="N287" s="8">
        <f>IFERROR(IF(AND($D287&lt;=N$6,SUM($I287:M287)&lt;&gt;1),1/$F287,0),0)</f>
        <v>0</v>
      </c>
      <c r="O287" s="8">
        <f>IFERROR(IF(AND($D287&lt;=O$6,SUM($I287:N287)&lt;&gt;1),1/$F287,0),0)</f>
        <v>0</v>
      </c>
      <c r="P287" s="8">
        <f>IFERROR(IF(AND($D287&lt;=P$6,SUM($I287:O287)&lt;&gt;1),1/$F287,0),0)</f>
        <v>0</v>
      </c>
      <c r="Q287" s="8">
        <f>IFERROR(IF(AND($D287&lt;=Q$6,SUM($I287:P287)&lt;&gt;1),1/$F287,0),0)</f>
        <v>0</v>
      </c>
      <c r="R287" s="8">
        <f>IFERROR(IF(AND($D287&lt;=R$6,SUM($I287:Q287)&lt;&gt;1),1/$F287,0),0)</f>
        <v>0</v>
      </c>
      <c r="S287" s="8">
        <f>IFERROR(IF(AND($D287&lt;=S$6,SUM($I287:R287)&lt;&gt;1),1/$F287,0),0)</f>
        <v>0</v>
      </c>
      <c r="T287" s="8">
        <f>IFERROR(IF(AND($D287&lt;=T$6,SUM($I287:S287)&lt;&gt;1),1/$F287,0),0)</f>
        <v>0</v>
      </c>
      <c r="U287" s="8">
        <f>IFERROR(IF(AND($D287&lt;=U$6,SUM($I287:T287)&lt;&gt;1),1/$F287,0),0)</f>
        <v>0</v>
      </c>
      <c r="V287" s="8">
        <f>IFERROR(IF(AND($D287&lt;=V$6,SUM($I287:U287)&lt;&gt;1),1/$F287,0),0)</f>
        <v>0</v>
      </c>
      <c r="W287" s="8">
        <f>IFERROR(IF(AND($D287&lt;=W$6,SUM($I287:V287)&lt;&gt;1),1/$F287,0),0)</f>
        <v>0</v>
      </c>
      <c r="X287" s="8">
        <f>IFERROR(IF(AND($D287&lt;=X$6,SUM($I287:W287)&lt;&gt;1),1/$F287,0),0)</f>
        <v>0</v>
      </c>
      <c r="Y287" s="8">
        <f>IFERROR(IF(AND($D287&lt;=Y$6,SUM($I287:X287)&lt;&gt;1),1/$F287,0),0)</f>
        <v>0</v>
      </c>
      <c r="Z287" s="8">
        <f>IFERROR(IF(AND($D287&lt;=Z$6,SUM($I287:Y287)&lt;&gt;1),1/$F287,0),0)</f>
        <v>0</v>
      </c>
      <c r="AA287" s="8">
        <f>IFERROR(IF(AND($D287&lt;=AA$6,SUM($I287:Z287)&lt;&gt;1),1/$F287,0),0)</f>
        <v>0</v>
      </c>
      <c r="AB287" s="8">
        <f>IFERROR(IF(AND($D287&lt;=AB$6,SUM($I287:AA287)&lt;&gt;1),1/$F287,0),0)</f>
        <v>0</v>
      </c>
      <c r="AC287" s="8">
        <f>IFERROR(IF(AND($D287&lt;=AC$6,SUM($I287:AB287)&lt;&gt;1),1/$F287,0),0)</f>
        <v>3.125E-2</v>
      </c>
      <c r="AD287" s="8">
        <f>IFERROR(IF(AND($D287&lt;=AD$6,SUM($I287:AC287)&lt;&gt;1),1/$F287,0),0)</f>
        <v>3.125E-2</v>
      </c>
      <c r="AE287" s="8">
        <f>IFERROR(IF(AND($D287&lt;=AE$6,SUM($I287:AD287)&lt;&gt;1),1/$F287,0),0)</f>
        <v>3.125E-2</v>
      </c>
      <c r="AF287" s="8">
        <f>IFERROR(IF(AND($D287&lt;=AF$6,SUM($I287:AE287)&lt;&gt;1),1/$F287,0),0)</f>
        <v>3.125E-2</v>
      </c>
      <c r="AG287" s="8">
        <f>IFERROR(IF(AND($D287&lt;=AG$6,SUM($I287:AF287)&lt;&gt;1),1/$F287,0),0)</f>
        <v>3.125E-2</v>
      </c>
      <c r="AH287" s="8">
        <f>IFERROR(IF(AND($D287&lt;=AH$6,SUM($I287:AG287)&lt;&gt;1),1/$F287,0),0)</f>
        <v>3.125E-2</v>
      </c>
      <c r="AI287" s="8">
        <f>IFERROR(IF(AND($D287&lt;=AI$6,SUM($I287:AH287)&lt;&gt;1),1/$F287,0),0)</f>
        <v>3.125E-2</v>
      </c>
      <c r="AJ287" s="8">
        <f>IFERROR(IF(AND($D287&lt;=AJ$6,SUM($I287:AI287)&lt;&gt;1),1/$F287,0),0)</f>
        <v>3.125E-2</v>
      </c>
      <c r="AK287" s="8">
        <f>IFERROR(IF(AND($D287&lt;=AK$6,SUM($I287:AJ287)&lt;&gt;1),1/$F287,0),0)</f>
        <v>3.125E-2</v>
      </c>
      <c r="AL287" s="8">
        <f>IFERROR(IF(AND($D287&lt;=AL$6,SUM($I287:AK287)&lt;&gt;1),1/$F287,0),0)</f>
        <v>3.125E-2</v>
      </c>
      <c r="AM287" s="8">
        <f>IFERROR(IF(AND($D287&lt;=AM$6,SUM($I287:AL287)&lt;&gt;1),1/$F287,0),0)</f>
        <v>3.125E-2</v>
      </c>
      <c r="AN287" s="8">
        <f>IFERROR(IF(AND($D287&lt;=AN$6,SUM($I287:AM287)&lt;&gt;1),1/$F287,0),0)</f>
        <v>3.125E-2</v>
      </c>
      <c r="AO287" s="8">
        <f>IFERROR(IF(AND($D287&lt;=AO$6,SUM($I287:AN287)&lt;&gt;1),1/$F287,0),0)</f>
        <v>3.125E-2</v>
      </c>
      <c r="AP287" s="8">
        <f>IFERROR(IF(AND($D287&lt;=AP$6,SUM($I287:AO287)&lt;&gt;1),1/$F287,0),0)</f>
        <v>3.125E-2</v>
      </c>
      <c r="AQ287" s="8">
        <f>IFERROR(IF(AND($D287&lt;=AQ$6,SUM($I287:AP287)&lt;&gt;1),1/$F287,0),0)</f>
        <v>3.125E-2</v>
      </c>
      <c r="AR287" s="8">
        <f>IFERROR(IF(AND($D287&lt;=AR$6,SUM($I287:AQ287)&lt;&gt;1),1/$F287,0),0)</f>
        <v>3.125E-2</v>
      </c>
      <c r="AS287" s="8">
        <f>IFERROR(IF(AND($D287&lt;=AS$6,SUM($I287:AR287)&lt;&gt;1),1/$F287,0),0)</f>
        <v>3.125E-2</v>
      </c>
      <c r="AT287" s="8">
        <f>IFERROR(IF(AND($D287&lt;=AT$6,SUM($I287:AS287)&lt;&gt;1),1/$F287,0),0)</f>
        <v>3.125E-2</v>
      </c>
      <c r="AU287" s="8">
        <f>IFERROR(IF(AND($D287&lt;=AU$6,SUM($I287:AT287)&lt;&gt;1),1/$F287,0),0)</f>
        <v>3.125E-2</v>
      </c>
      <c r="AV287" s="8">
        <f>IFERROR(IF(AND($D287&lt;=AV$6,SUM($I287:AU287)&lt;&gt;1),1/$F287,0),0)</f>
        <v>3.125E-2</v>
      </c>
      <c r="AW287" s="8">
        <f>IFERROR(IF(AND($D287&lt;=AW$6,SUM($I287:AV287)&lt;&gt;1),1/$F287,0),0)</f>
        <v>3.125E-2</v>
      </c>
      <c r="AX287" s="8">
        <f>IFERROR(IF(AND($D287&lt;=AX$6,SUM($I287:AW287)&lt;&gt;1),1/$F287,0),0)</f>
        <v>3.125E-2</v>
      </c>
      <c r="AY287" s="8">
        <f>IFERROR(IF(AND($D287&lt;=AY$6,SUM($I287:AX287)&lt;&gt;1),1/$F287,0),0)</f>
        <v>3.125E-2</v>
      </c>
      <c r="AZ287" s="8">
        <f>IFERROR(IF(AND($D287&lt;=AZ$6,SUM($I287:AY287)&lt;&gt;1),1/$F287,0),0)</f>
        <v>3.125E-2</v>
      </c>
      <c r="BA287" s="8">
        <f>IFERROR(IF(AND($D287&lt;=BA$6,SUM($I287:AZ287)&lt;&gt;1),1/$F287,0),0)</f>
        <v>3.125E-2</v>
      </c>
      <c r="BB287" s="8">
        <f>IFERROR(IF(AND($D287&lt;=BB$6,SUM($I287:BA287)&lt;&gt;1),1/$F287,0),0)</f>
        <v>3.125E-2</v>
      </c>
      <c r="BC287" s="8">
        <f>IFERROR(IF(AND($D287&lt;=BC$6,SUM($I287:BB287)&lt;&gt;1),1/$F287,0),0)</f>
        <v>3.125E-2</v>
      </c>
      <c r="BD287" s="8">
        <f>IFERROR(IF(AND($D287&lt;=BD$6,SUM($I287:BC287)&lt;&gt;1),1/$F287,0),0)</f>
        <v>3.125E-2</v>
      </c>
      <c r="BE287" s="8">
        <f>IFERROR(IF(AND($D287&lt;=BE$6,SUM($I287:BD287)&lt;&gt;1),1/$F287,0),0)</f>
        <v>3.125E-2</v>
      </c>
      <c r="BF287" s="8">
        <f>IFERROR(IF(AND($D287&lt;=BF$6,SUM($I287:BE287)&lt;&gt;1),1/$F287,0),0)</f>
        <v>3.125E-2</v>
      </c>
      <c r="BG287" s="8">
        <f>IFERROR(IF(AND($D287&lt;=BG$6,SUM($I287:BF287)&lt;&gt;1),1/$F287,0),0)</f>
        <v>3.125E-2</v>
      </c>
      <c r="BH287" s="8">
        <f>IFERROR(IF(AND($D287&lt;=BH$6,SUM($I287:BG287)&lt;&gt;1),1/$F287,0),0)</f>
        <v>3.125E-2</v>
      </c>
      <c r="BI287" s="8">
        <f>IFERROR(IF(AND($D287&lt;=BI$6,SUM($I287:BH287)&lt;&gt;1),1/$F287,0),0)</f>
        <v>0</v>
      </c>
      <c r="BJ287" s="8">
        <f>IFERROR(IF(AND($D287&lt;=BJ$6,SUM($I287:BI287)&lt;&gt;1),1/$F287,0),0)</f>
        <v>0</v>
      </c>
      <c r="BK287" s="8">
        <f>IFERROR(IF(AND($D287&lt;=BK$6,SUM($I287:BJ287)&lt;&gt;1),1/$F287,0),0)</f>
        <v>0</v>
      </c>
      <c r="BL287" s="8">
        <f>IFERROR(IF(AND($D287&lt;=BL$6,SUM($I287:BK287)&lt;&gt;1),1/$F287,0),0)</f>
        <v>0</v>
      </c>
      <c r="BM287" s="8">
        <f>IFERROR(IF(AND($D287&lt;=BM$6,SUM($I287:BL287)&lt;&gt;1),1/$F287,0),0)</f>
        <v>0</v>
      </c>
      <c r="BN287" s="8">
        <f>IFERROR(IF(AND($D287&lt;=BN$6,SUM($I287:BM287)&lt;&gt;1),1/$F287,0),0)</f>
        <v>0</v>
      </c>
      <c r="BO287" s="8">
        <f>IFERROR(IF(AND($D287&lt;=BO$6,SUM($I287:BN287)&lt;&gt;1),1/$F287,0),0)</f>
        <v>0</v>
      </c>
      <c r="BP287" s="8">
        <f>IFERROR(IF(AND($D287&lt;=BP$6,SUM($I287:BO287)&lt;&gt;1),1/$F287,0),0)</f>
        <v>0</v>
      </c>
      <c r="BQ287" s="8">
        <f>IFERROR(IF(AND($D287&lt;=BQ$6,SUM($I287:BP287)&lt;&gt;1),1/$F287,0),0)</f>
        <v>0</v>
      </c>
      <c r="BR287" s="8">
        <f>IFERROR(IF(AND($D287&lt;=BR$6,SUM($I287:BQ287)&lt;&gt;1),1/$F287,0),0)</f>
        <v>0</v>
      </c>
      <c r="BS287" s="8">
        <f>IFERROR(IF(AND($D287&lt;=BS$6,SUM($I287:BR287)&lt;&gt;1),1/$F287,0),0)</f>
        <v>0</v>
      </c>
      <c r="BT287" s="8">
        <f>IFERROR(IF(AND($D287&lt;=BT$6,SUM($I287:BS287)&lt;&gt;1),1/$F287,0),0)</f>
        <v>0</v>
      </c>
      <c r="BU287" s="8">
        <f>IFERROR(IF(AND($D287&lt;=BU$6,SUM($I287:BT287)&lt;&gt;1),1/$F287,0),0)</f>
        <v>0</v>
      </c>
    </row>
    <row r="288" spans="1:73">
      <c r="A288" s="19"/>
      <c r="B288" s="42"/>
      <c r="C288" s="38"/>
      <c r="D288" s="16"/>
      <c r="E288" s="34"/>
      <c r="F288" s="19"/>
      <c r="G288" s="5"/>
      <c r="H288" s="6"/>
      <c r="I288" s="2" t="s">
        <v>8</v>
      </c>
      <c r="J288" s="9">
        <f t="shared" ref="J288:Y288" si="703">J287*$C287</f>
        <v>0</v>
      </c>
      <c r="K288" s="10">
        <f t="shared" si="703"/>
        <v>0</v>
      </c>
      <c r="L288" s="10">
        <f t="shared" si="703"/>
        <v>0</v>
      </c>
      <c r="M288" s="10">
        <f t="shared" si="703"/>
        <v>0</v>
      </c>
      <c r="N288" s="10">
        <f t="shared" si="703"/>
        <v>0</v>
      </c>
      <c r="O288" s="10">
        <f t="shared" si="703"/>
        <v>0</v>
      </c>
      <c r="P288" s="10">
        <f t="shared" si="703"/>
        <v>0</v>
      </c>
      <c r="Q288" s="10">
        <f t="shared" si="703"/>
        <v>0</v>
      </c>
      <c r="R288" s="10">
        <f t="shared" si="703"/>
        <v>0</v>
      </c>
      <c r="S288" s="10">
        <f t="shared" si="703"/>
        <v>0</v>
      </c>
      <c r="T288" s="10">
        <f t="shared" si="703"/>
        <v>0</v>
      </c>
      <c r="U288" s="10">
        <f t="shared" si="703"/>
        <v>0</v>
      </c>
      <c r="V288" s="10">
        <f t="shared" si="703"/>
        <v>0</v>
      </c>
      <c r="W288" s="10">
        <f t="shared" si="703"/>
        <v>0</v>
      </c>
      <c r="X288" s="10">
        <f t="shared" si="703"/>
        <v>0</v>
      </c>
      <c r="Y288" s="10">
        <f t="shared" si="703"/>
        <v>0</v>
      </c>
      <c r="Z288" s="10">
        <f t="shared" ref="Z288:BK288" si="704">Z287*$C287</f>
        <v>0</v>
      </c>
      <c r="AA288" s="10">
        <f t="shared" si="704"/>
        <v>0</v>
      </c>
      <c r="AB288" s="10">
        <f t="shared" si="704"/>
        <v>0</v>
      </c>
      <c r="AC288" s="10">
        <f t="shared" si="704"/>
        <v>0</v>
      </c>
      <c r="AD288" s="10">
        <f t="shared" si="704"/>
        <v>0</v>
      </c>
      <c r="AE288" s="10">
        <f t="shared" si="704"/>
        <v>0</v>
      </c>
      <c r="AF288" s="10">
        <f t="shared" si="704"/>
        <v>0</v>
      </c>
      <c r="AG288" s="10">
        <f t="shared" si="704"/>
        <v>0</v>
      </c>
      <c r="AH288" s="10">
        <f t="shared" si="704"/>
        <v>0</v>
      </c>
      <c r="AI288" s="10">
        <f t="shared" si="704"/>
        <v>0</v>
      </c>
      <c r="AJ288" s="10">
        <f t="shared" si="704"/>
        <v>0</v>
      </c>
      <c r="AK288" s="10">
        <f t="shared" si="704"/>
        <v>0</v>
      </c>
      <c r="AL288" s="10">
        <f t="shared" si="704"/>
        <v>0</v>
      </c>
      <c r="AM288" s="10">
        <f t="shared" si="704"/>
        <v>0</v>
      </c>
      <c r="AN288" s="10">
        <f t="shared" si="704"/>
        <v>0</v>
      </c>
      <c r="AO288" s="10">
        <f t="shared" si="704"/>
        <v>0</v>
      </c>
      <c r="AP288" s="10">
        <f t="shared" si="704"/>
        <v>0</v>
      </c>
      <c r="AQ288" s="10">
        <f t="shared" si="704"/>
        <v>0</v>
      </c>
      <c r="AR288" s="10">
        <f t="shared" si="704"/>
        <v>0</v>
      </c>
      <c r="AS288" s="10">
        <f t="shared" si="704"/>
        <v>0</v>
      </c>
      <c r="AT288" s="10">
        <f t="shared" si="704"/>
        <v>0</v>
      </c>
      <c r="AU288" s="10">
        <f t="shared" si="704"/>
        <v>0</v>
      </c>
      <c r="AV288" s="10">
        <f t="shared" si="704"/>
        <v>0</v>
      </c>
      <c r="AW288" s="10">
        <f t="shared" si="704"/>
        <v>0</v>
      </c>
      <c r="AX288" s="10">
        <f t="shared" si="704"/>
        <v>0</v>
      </c>
      <c r="AY288" s="10">
        <f t="shared" si="704"/>
        <v>0</v>
      </c>
      <c r="AZ288" s="10">
        <f t="shared" si="704"/>
        <v>0</v>
      </c>
      <c r="BA288" s="10">
        <f t="shared" si="704"/>
        <v>0</v>
      </c>
      <c r="BB288" s="10">
        <f t="shared" si="704"/>
        <v>0</v>
      </c>
      <c r="BC288" s="10">
        <f t="shared" si="704"/>
        <v>0</v>
      </c>
      <c r="BD288" s="10">
        <f t="shared" si="704"/>
        <v>0</v>
      </c>
      <c r="BE288" s="10">
        <f t="shared" si="704"/>
        <v>0</v>
      </c>
      <c r="BF288" s="10">
        <f t="shared" si="704"/>
        <v>0</v>
      </c>
      <c r="BG288" s="10">
        <f t="shared" si="704"/>
        <v>0</v>
      </c>
      <c r="BH288" s="10">
        <f t="shared" si="704"/>
        <v>0</v>
      </c>
      <c r="BI288" s="10">
        <f t="shared" si="704"/>
        <v>0</v>
      </c>
      <c r="BJ288" s="10">
        <f t="shared" si="704"/>
        <v>0</v>
      </c>
      <c r="BK288" s="10">
        <f t="shared" si="704"/>
        <v>0</v>
      </c>
      <c r="BL288" s="10">
        <f t="shared" ref="BL288:BU288" si="705">BL287*$C287</f>
        <v>0</v>
      </c>
      <c r="BM288" s="10">
        <f t="shared" si="705"/>
        <v>0</v>
      </c>
      <c r="BN288" s="10">
        <f t="shared" si="705"/>
        <v>0</v>
      </c>
      <c r="BO288" s="10">
        <f t="shared" si="705"/>
        <v>0</v>
      </c>
      <c r="BP288" s="10">
        <f t="shared" si="705"/>
        <v>0</v>
      </c>
      <c r="BQ288" s="10">
        <f t="shared" si="705"/>
        <v>0</v>
      </c>
      <c r="BR288" s="10">
        <f t="shared" si="705"/>
        <v>0</v>
      </c>
      <c r="BS288" s="10">
        <f t="shared" si="705"/>
        <v>0</v>
      </c>
      <c r="BT288" s="10">
        <f t="shared" si="705"/>
        <v>0</v>
      </c>
      <c r="BU288" s="10">
        <f t="shared" si="705"/>
        <v>0</v>
      </c>
    </row>
    <row r="289" spans="1:73">
      <c r="A289" s="20" t="s">
        <v>263</v>
      </c>
      <c r="B289" s="43" t="s">
        <v>264</v>
      </c>
      <c r="C289" s="39">
        <f>VLOOKUP(A289,'Resumo Eventograma'!A:E,5,FALSE)</f>
        <v>69572.13</v>
      </c>
      <c r="D289" s="17">
        <f>EDATE(D$7,E289)</f>
        <v>46357</v>
      </c>
      <c r="E289" s="35">
        <v>39</v>
      </c>
      <c r="F289" s="20">
        <v>3</v>
      </c>
      <c r="G289" s="3">
        <f t="shared" ref="G289" si="706">IF(F289&lt;&gt;"",H289-D289,"")</f>
        <v>120</v>
      </c>
      <c r="H289" s="4">
        <f t="shared" ref="H289" si="707">IFERROR(EOMONTH(D289,F289),"")</f>
        <v>46477</v>
      </c>
      <c r="I289" s="1" t="s">
        <v>7</v>
      </c>
      <c r="J289" s="7">
        <v>0</v>
      </c>
      <c r="K289" s="8">
        <f>IFERROR(IF(AND($D289&lt;=K$6,SUM($I289:J289)&lt;&gt;1),1/$F289,0),0)</f>
        <v>0</v>
      </c>
      <c r="L289" s="8">
        <f>IFERROR(IF(AND($D289&lt;=L$6,SUM($I289:K289)&lt;&gt;1),1/$F289,0),0)</f>
        <v>0</v>
      </c>
      <c r="M289" s="8">
        <f>IFERROR(IF(AND($D289&lt;=M$6,SUM($I289:L289)&lt;&gt;1),1/$F289,0),0)</f>
        <v>0</v>
      </c>
      <c r="N289" s="8">
        <f>IFERROR(IF(AND($D289&lt;=N$6,SUM($I289:M289)&lt;&gt;1),1/$F289,0),0)</f>
        <v>0</v>
      </c>
      <c r="O289" s="8">
        <f>IFERROR(IF(AND($D289&lt;=O$6,SUM($I289:N289)&lt;&gt;1),1/$F289,0),0)</f>
        <v>0</v>
      </c>
      <c r="P289" s="8">
        <f>IFERROR(IF(AND($D289&lt;=P$6,SUM($I289:O289)&lt;&gt;1),1/$F289,0),0)</f>
        <v>0</v>
      </c>
      <c r="Q289" s="8">
        <f>IFERROR(IF(AND($D289&lt;=Q$6,SUM($I289:P289)&lt;&gt;1),1/$F289,0),0)</f>
        <v>0</v>
      </c>
      <c r="R289" s="8">
        <f>IFERROR(IF(AND($D289&lt;=R$6,SUM($I289:Q289)&lt;&gt;1),1/$F289,0),0)</f>
        <v>0</v>
      </c>
      <c r="S289" s="8">
        <f>IFERROR(IF(AND($D289&lt;=S$6,SUM($I289:R289)&lt;&gt;1),1/$F289,0),0)</f>
        <v>0</v>
      </c>
      <c r="T289" s="8">
        <f>IFERROR(IF(AND($D289&lt;=T$6,SUM($I289:S289)&lt;&gt;1),1/$F289,0),0)</f>
        <v>0</v>
      </c>
      <c r="U289" s="8">
        <f>IFERROR(IF(AND($D289&lt;=U$6,SUM($I289:T289)&lt;&gt;1),1/$F289,0),0)</f>
        <v>0</v>
      </c>
      <c r="V289" s="8">
        <f>IFERROR(IF(AND($D289&lt;=V$6,SUM($I289:U289)&lt;&gt;1),1/$F289,0),0)</f>
        <v>0</v>
      </c>
      <c r="W289" s="8">
        <f>IFERROR(IF(AND($D289&lt;=W$6,SUM($I289:V289)&lt;&gt;1),1/$F289,0),0)</f>
        <v>0</v>
      </c>
      <c r="X289" s="8">
        <f>IFERROR(IF(AND($D289&lt;=X$6,SUM($I289:W289)&lt;&gt;1),1/$F289,0),0)</f>
        <v>0</v>
      </c>
      <c r="Y289" s="8">
        <f>IFERROR(IF(AND($D289&lt;=Y$6,SUM($I289:X289)&lt;&gt;1),1/$F289,0),0)</f>
        <v>0</v>
      </c>
      <c r="Z289" s="8">
        <f>IFERROR(IF(AND($D289&lt;=Z$6,SUM($I289:Y289)&lt;&gt;1),1/$F289,0),0)</f>
        <v>0</v>
      </c>
      <c r="AA289" s="8">
        <f>IFERROR(IF(AND($D289&lt;=AA$6,SUM($I289:Z289)&lt;&gt;1),1/$F289,0),0)</f>
        <v>0</v>
      </c>
      <c r="AB289" s="8">
        <f>IFERROR(IF(AND($D289&lt;=AB$6,SUM($I289:AA289)&lt;&gt;1),1/$F289,0),0)</f>
        <v>0</v>
      </c>
      <c r="AC289" s="8">
        <f>IFERROR(IF(AND($D289&lt;=AC$6,SUM($I289:AB289)&lt;&gt;1),1/$F289,0),0)</f>
        <v>0</v>
      </c>
      <c r="AD289" s="8">
        <f>IFERROR(IF(AND($D289&lt;=AD$6,SUM($I289:AC289)&lt;&gt;1),1/$F289,0),0)</f>
        <v>0</v>
      </c>
      <c r="AE289" s="8">
        <f>IFERROR(IF(AND($D289&lt;=AE$6,SUM($I289:AD289)&lt;&gt;1),1/$F289,0),0)</f>
        <v>0</v>
      </c>
      <c r="AF289" s="8">
        <f>IFERROR(IF(AND($D289&lt;=AF$6,SUM($I289:AE289)&lt;&gt;1),1/$F289,0),0)</f>
        <v>0</v>
      </c>
      <c r="AG289" s="8">
        <f>IFERROR(IF(AND($D289&lt;=AG$6,SUM($I289:AF289)&lt;&gt;1),1/$F289,0),0)</f>
        <v>0</v>
      </c>
      <c r="AH289" s="8">
        <f>IFERROR(IF(AND($D289&lt;=AH$6,SUM($I289:AG289)&lt;&gt;1),1/$F289,0),0)</f>
        <v>0</v>
      </c>
      <c r="AI289" s="8">
        <f>IFERROR(IF(AND($D289&lt;=AI$6,SUM($I289:AH289)&lt;&gt;1),1/$F289,0),0)</f>
        <v>0</v>
      </c>
      <c r="AJ289" s="8">
        <f>IFERROR(IF(AND($D289&lt;=AJ$6,SUM($I289:AI289)&lt;&gt;1),1/$F289,0),0)</f>
        <v>0</v>
      </c>
      <c r="AK289" s="8">
        <f>IFERROR(IF(AND($D289&lt;=AK$6,SUM($I289:AJ289)&lt;&gt;1),1/$F289,0),0)</f>
        <v>0</v>
      </c>
      <c r="AL289" s="8">
        <f>IFERROR(IF(AND($D289&lt;=AL$6,SUM($I289:AK289)&lt;&gt;1),1/$F289,0),0)</f>
        <v>0</v>
      </c>
      <c r="AM289" s="8">
        <f>IFERROR(IF(AND($D289&lt;=AM$6,SUM($I289:AL289)&lt;&gt;1),1/$F289,0),0)</f>
        <v>0</v>
      </c>
      <c r="AN289" s="8">
        <f>IFERROR(IF(AND($D289&lt;=AN$6,SUM($I289:AM289)&lt;&gt;1),1/$F289,0),0)</f>
        <v>0</v>
      </c>
      <c r="AO289" s="8">
        <f>IFERROR(IF(AND($D289&lt;=AO$6,SUM($I289:AN289)&lt;&gt;1),1/$F289,0),0)</f>
        <v>0</v>
      </c>
      <c r="AP289" s="8">
        <f>IFERROR(IF(AND($D289&lt;=AP$6,SUM($I289:AO289)&lt;&gt;1),1/$F289,0),0)</f>
        <v>0</v>
      </c>
      <c r="AQ289" s="8">
        <f>IFERROR(IF(AND($D289&lt;=AQ$6,SUM($I289:AP289)&lt;&gt;1),1/$F289,0),0)</f>
        <v>0</v>
      </c>
      <c r="AR289" s="8">
        <f>IFERROR(IF(AND($D289&lt;=AR$6,SUM($I289:AQ289)&lt;&gt;1),1/$F289,0),0)</f>
        <v>0</v>
      </c>
      <c r="AS289" s="8">
        <f>IFERROR(IF(AND($D289&lt;=AS$6,SUM($I289:AR289)&lt;&gt;1),1/$F289,0),0)</f>
        <v>0</v>
      </c>
      <c r="AT289" s="8">
        <f>IFERROR(IF(AND($D289&lt;=AT$6,SUM($I289:AS289)&lt;&gt;1),1/$F289,0),0)</f>
        <v>0</v>
      </c>
      <c r="AU289" s="8">
        <f>IFERROR(IF(AND($D289&lt;=AU$6,SUM($I289:AT289)&lt;&gt;1),1/$F289,0),0)</f>
        <v>0</v>
      </c>
      <c r="AV289" s="8">
        <f>IFERROR(IF(AND($D289&lt;=AV$6,SUM($I289:AU289)&lt;&gt;1),1/$F289,0),0)</f>
        <v>0</v>
      </c>
      <c r="AW289" s="8">
        <f>IFERROR(IF(AND($D289&lt;=AW$6,SUM($I289:AV289)&lt;&gt;1),1/$F289,0),0)</f>
        <v>0</v>
      </c>
      <c r="AX289" s="8">
        <f>IFERROR(IF(AND($D289&lt;=AX$6,SUM($I289:AW289)&lt;&gt;1),1/$F289,0),0)</f>
        <v>0.33333333333333331</v>
      </c>
      <c r="AY289" s="8">
        <f>IFERROR(IF(AND($D289&lt;=AY$6,SUM($I289:AX289)&lt;&gt;1),1/$F289,0),0)</f>
        <v>0.33333333333333331</v>
      </c>
      <c r="AZ289" s="8">
        <f>IFERROR(IF(AND($D289&lt;=AZ$6,SUM($I289:AY289)&lt;&gt;1),1/$F289,0),0)</f>
        <v>0.33333333333333331</v>
      </c>
      <c r="BA289" s="8">
        <f>IFERROR(IF(AND($D289&lt;=BA$6,SUM($I289:AZ289)&lt;&gt;1),1/$F289,0),0)</f>
        <v>0</v>
      </c>
      <c r="BB289" s="8">
        <f>IFERROR(IF(AND($D289&lt;=BB$6,SUM($I289:BA289)&lt;&gt;1),1/$F289,0),0)</f>
        <v>0</v>
      </c>
      <c r="BC289" s="8">
        <f>IFERROR(IF(AND($D289&lt;=BC$6,SUM($I289:BB289)&lt;&gt;1),1/$F289,0),0)</f>
        <v>0</v>
      </c>
      <c r="BD289" s="8">
        <f>IFERROR(IF(AND($D289&lt;=BD$6,SUM($I289:BC289)&lt;&gt;1),1/$F289,0),0)</f>
        <v>0</v>
      </c>
      <c r="BE289" s="8">
        <f>IFERROR(IF(AND($D289&lt;=BE$6,SUM($I289:BD289)&lt;&gt;1),1/$F289,0),0)</f>
        <v>0</v>
      </c>
      <c r="BF289" s="8">
        <f>IFERROR(IF(AND($D289&lt;=BF$6,SUM($I289:BE289)&lt;&gt;1),1/$F289,0),0)</f>
        <v>0</v>
      </c>
      <c r="BG289" s="8">
        <f>IFERROR(IF(AND($D289&lt;=BG$6,SUM($I289:BF289)&lt;&gt;1),1/$F289,0),0)</f>
        <v>0</v>
      </c>
      <c r="BH289" s="8">
        <f>IFERROR(IF(AND($D289&lt;=BH$6,SUM($I289:BG289)&lt;&gt;1),1/$F289,0),0)</f>
        <v>0</v>
      </c>
      <c r="BI289" s="8">
        <f>IFERROR(IF(AND($D289&lt;=BI$6,SUM($I289:BH289)&lt;&gt;1),1/$F289,0),0)</f>
        <v>0</v>
      </c>
      <c r="BJ289" s="8">
        <f>IFERROR(IF(AND($D289&lt;=BJ$6,SUM($I289:BI289)&lt;&gt;1),1/$F289,0),0)</f>
        <v>0</v>
      </c>
      <c r="BK289" s="8">
        <f>IFERROR(IF(AND($D289&lt;=BK$6,SUM($I289:BJ289)&lt;&gt;1),1/$F289,0),0)</f>
        <v>0</v>
      </c>
      <c r="BL289" s="8">
        <f>IFERROR(IF(AND($D289&lt;=BL$6,SUM($I289:BK289)&lt;&gt;1),1/$F289,0),0)</f>
        <v>0</v>
      </c>
      <c r="BM289" s="8">
        <f>IFERROR(IF(AND($D289&lt;=BM$6,SUM($I289:BL289)&lt;&gt;1),1/$F289,0),0)</f>
        <v>0</v>
      </c>
      <c r="BN289" s="8">
        <f>IFERROR(IF(AND($D289&lt;=BN$6,SUM($I289:BM289)&lt;&gt;1),1/$F289,0),0)</f>
        <v>0</v>
      </c>
      <c r="BO289" s="8">
        <f>IFERROR(IF(AND($D289&lt;=BO$6,SUM($I289:BN289)&lt;&gt;1),1/$F289,0),0)</f>
        <v>0</v>
      </c>
      <c r="BP289" s="8">
        <f>IFERROR(IF(AND($D289&lt;=BP$6,SUM($I289:BO289)&lt;&gt;1),1/$F289,0),0)</f>
        <v>0</v>
      </c>
      <c r="BQ289" s="8">
        <f>IFERROR(IF(AND($D289&lt;=BQ$6,SUM($I289:BP289)&lt;&gt;1),1/$F289,0),0)</f>
        <v>0</v>
      </c>
      <c r="BR289" s="8">
        <f>IFERROR(IF(AND($D289&lt;=BR$6,SUM($I289:BQ289)&lt;&gt;1),1/$F289,0),0)</f>
        <v>0</v>
      </c>
      <c r="BS289" s="8">
        <f>IFERROR(IF(AND($D289&lt;=BS$6,SUM($I289:BR289)&lt;&gt;1),1/$F289,0),0)</f>
        <v>0</v>
      </c>
      <c r="BT289" s="8">
        <f>IFERROR(IF(AND($D289&lt;=BT$6,SUM($I289:BS289)&lt;&gt;1),1/$F289,0),0)</f>
        <v>0</v>
      </c>
      <c r="BU289" s="8">
        <f>IFERROR(IF(AND($D289&lt;=BU$6,SUM($I289:BT289)&lt;&gt;1),1/$F289,0),0)</f>
        <v>0</v>
      </c>
    </row>
    <row r="290" spans="1:73">
      <c r="A290" s="20"/>
      <c r="B290" s="43"/>
      <c r="C290" s="39"/>
      <c r="D290" s="17"/>
      <c r="E290" s="35"/>
      <c r="F290" s="20"/>
      <c r="G290" s="5"/>
      <c r="H290" s="6"/>
      <c r="I290" s="2" t="s">
        <v>8</v>
      </c>
      <c r="J290" s="9">
        <f t="shared" ref="J290:Y290" si="708">J289*$C289</f>
        <v>0</v>
      </c>
      <c r="K290" s="10">
        <f t="shared" si="708"/>
        <v>0</v>
      </c>
      <c r="L290" s="10">
        <f t="shared" si="708"/>
        <v>0</v>
      </c>
      <c r="M290" s="10">
        <f t="shared" si="708"/>
        <v>0</v>
      </c>
      <c r="N290" s="10">
        <f t="shared" si="708"/>
        <v>0</v>
      </c>
      <c r="O290" s="10">
        <f t="shared" si="708"/>
        <v>0</v>
      </c>
      <c r="P290" s="10">
        <f t="shared" si="708"/>
        <v>0</v>
      </c>
      <c r="Q290" s="10">
        <f t="shared" si="708"/>
        <v>0</v>
      </c>
      <c r="R290" s="10">
        <f t="shared" si="708"/>
        <v>0</v>
      </c>
      <c r="S290" s="10">
        <f t="shared" si="708"/>
        <v>0</v>
      </c>
      <c r="T290" s="10">
        <f t="shared" si="708"/>
        <v>0</v>
      </c>
      <c r="U290" s="10">
        <f t="shared" si="708"/>
        <v>0</v>
      </c>
      <c r="V290" s="10">
        <f t="shared" si="708"/>
        <v>0</v>
      </c>
      <c r="W290" s="10">
        <f t="shared" si="708"/>
        <v>0</v>
      </c>
      <c r="X290" s="10">
        <f t="shared" si="708"/>
        <v>0</v>
      </c>
      <c r="Y290" s="10">
        <f t="shared" si="708"/>
        <v>0</v>
      </c>
      <c r="Z290" s="10">
        <f t="shared" ref="Z290:BK290" si="709">Z289*$C289</f>
        <v>0</v>
      </c>
      <c r="AA290" s="10">
        <f t="shared" si="709"/>
        <v>0</v>
      </c>
      <c r="AB290" s="10">
        <f t="shared" si="709"/>
        <v>0</v>
      </c>
      <c r="AC290" s="10">
        <f t="shared" si="709"/>
        <v>0</v>
      </c>
      <c r="AD290" s="10">
        <f t="shared" si="709"/>
        <v>0</v>
      </c>
      <c r="AE290" s="10">
        <f t="shared" si="709"/>
        <v>0</v>
      </c>
      <c r="AF290" s="10">
        <f t="shared" si="709"/>
        <v>0</v>
      </c>
      <c r="AG290" s="10">
        <f t="shared" si="709"/>
        <v>0</v>
      </c>
      <c r="AH290" s="10">
        <f t="shared" si="709"/>
        <v>0</v>
      </c>
      <c r="AI290" s="10">
        <f t="shared" si="709"/>
        <v>0</v>
      </c>
      <c r="AJ290" s="10">
        <f t="shared" si="709"/>
        <v>0</v>
      </c>
      <c r="AK290" s="10">
        <f t="shared" si="709"/>
        <v>0</v>
      </c>
      <c r="AL290" s="10">
        <f t="shared" si="709"/>
        <v>0</v>
      </c>
      <c r="AM290" s="10">
        <f t="shared" si="709"/>
        <v>0</v>
      </c>
      <c r="AN290" s="10">
        <f t="shared" si="709"/>
        <v>0</v>
      </c>
      <c r="AO290" s="10">
        <f t="shared" si="709"/>
        <v>0</v>
      </c>
      <c r="AP290" s="10">
        <f t="shared" si="709"/>
        <v>0</v>
      </c>
      <c r="AQ290" s="10">
        <f t="shared" si="709"/>
        <v>0</v>
      </c>
      <c r="AR290" s="10">
        <f t="shared" si="709"/>
        <v>0</v>
      </c>
      <c r="AS290" s="10">
        <f t="shared" si="709"/>
        <v>0</v>
      </c>
      <c r="AT290" s="10">
        <f t="shared" si="709"/>
        <v>0</v>
      </c>
      <c r="AU290" s="10">
        <f t="shared" si="709"/>
        <v>0</v>
      </c>
      <c r="AV290" s="10">
        <f t="shared" si="709"/>
        <v>0</v>
      </c>
      <c r="AW290" s="10">
        <f t="shared" si="709"/>
        <v>0</v>
      </c>
      <c r="AX290" s="10">
        <f t="shared" si="709"/>
        <v>23190.71</v>
      </c>
      <c r="AY290" s="10">
        <f t="shared" si="709"/>
        <v>23190.71</v>
      </c>
      <c r="AZ290" s="10">
        <f t="shared" si="709"/>
        <v>23190.71</v>
      </c>
      <c r="BA290" s="10">
        <f t="shared" si="709"/>
        <v>0</v>
      </c>
      <c r="BB290" s="10">
        <f t="shared" si="709"/>
        <v>0</v>
      </c>
      <c r="BC290" s="10">
        <f t="shared" si="709"/>
        <v>0</v>
      </c>
      <c r="BD290" s="10">
        <f t="shared" si="709"/>
        <v>0</v>
      </c>
      <c r="BE290" s="10">
        <f t="shared" si="709"/>
        <v>0</v>
      </c>
      <c r="BF290" s="10">
        <f t="shared" si="709"/>
        <v>0</v>
      </c>
      <c r="BG290" s="10">
        <f t="shared" si="709"/>
        <v>0</v>
      </c>
      <c r="BH290" s="10">
        <f t="shared" si="709"/>
        <v>0</v>
      </c>
      <c r="BI290" s="10">
        <f t="shared" si="709"/>
        <v>0</v>
      </c>
      <c r="BJ290" s="10">
        <f t="shared" si="709"/>
        <v>0</v>
      </c>
      <c r="BK290" s="10">
        <f t="shared" si="709"/>
        <v>0</v>
      </c>
      <c r="BL290" s="10">
        <f t="shared" ref="BL290:BU290" si="710">BL289*$C289</f>
        <v>0</v>
      </c>
      <c r="BM290" s="10">
        <f t="shared" si="710"/>
        <v>0</v>
      </c>
      <c r="BN290" s="10">
        <f t="shared" si="710"/>
        <v>0</v>
      </c>
      <c r="BO290" s="10">
        <f t="shared" si="710"/>
        <v>0</v>
      </c>
      <c r="BP290" s="10">
        <f t="shared" si="710"/>
        <v>0</v>
      </c>
      <c r="BQ290" s="10">
        <f t="shared" si="710"/>
        <v>0</v>
      </c>
      <c r="BR290" s="10">
        <f t="shared" si="710"/>
        <v>0</v>
      </c>
      <c r="BS290" s="10">
        <f t="shared" si="710"/>
        <v>0</v>
      </c>
      <c r="BT290" s="10">
        <f t="shared" si="710"/>
        <v>0</v>
      </c>
      <c r="BU290" s="10">
        <f t="shared" si="710"/>
        <v>0</v>
      </c>
    </row>
    <row r="291" spans="1:73">
      <c r="A291" s="20" t="s">
        <v>265</v>
      </c>
      <c r="B291" s="43" t="s">
        <v>266</v>
      </c>
      <c r="C291" s="39">
        <f>VLOOKUP(A291,'Resumo Eventograma'!A:E,5,FALSE)</f>
        <v>69572.13</v>
      </c>
      <c r="D291" s="17">
        <f>EDATE(D$7,E291)</f>
        <v>46388</v>
      </c>
      <c r="E291" s="35">
        <v>40</v>
      </c>
      <c r="F291" s="20">
        <v>3</v>
      </c>
      <c r="G291" s="3">
        <f t="shared" ref="G291" si="711">IF(F291&lt;&gt;"",H291-D291,"")</f>
        <v>119</v>
      </c>
      <c r="H291" s="4">
        <f t="shared" ref="H291" si="712">IFERROR(EOMONTH(D291,F291),"")</f>
        <v>46507</v>
      </c>
      <c r="I291" s="1" t="s">
        <v>7</v>
      </c>
      <c r="J291" s="7">
        <v>0</v>
      </c>
      <c r="K291" s="8">
        <f>IFERROR(IF(AND($D291&lt;=K$6,SUM($I291:J291)&lt;&gt;1),1/$F291,0),0)</f>
        <v>0</v>
      </c>
      <c r="L291" s="8">
        <f>IFERROR(IF(AND($D291&lt;=L$6,SUM($I291:K291)&lt;&gt;1),1/$F291,0),0)</f>
        <v>0</v>
      </c>
      <c r="M291" s="8">
        <f>IFERROR(IF(AND($D291&lt;=M$6,SUM($I291:L291)&lt;&gt;1),1/$F291,0),0)</f>
        <v>0</v>
      </c>
      <c r="N291" s="8">
        <f>IFERROR(IF(AND($D291&lt;=N$6,SUM($I291:M291)&lt;&gt;1),1/$F291,0),0)</f>
        <v>0</v>
      </c>
      <c r="O291" s="8">
        <f>IFERROR(IF(AND($D291&lt;=O$6,SUM($I291:N291)&lt;&gt;1),1/$F291,0),0)</f>
        <v>0</v>
      </c>
      <c r="P291" s="8">
        <f>IFERROR(IF(AND($D291&lt;=P$6,SUM($I291:O291)&lt;&gt;1),1/$F291,0),0)</f>
        <v>0</v>
      </c>
      <c r="Q291" s="8">
        <f>IFERROR(IF(AND($D291&lt;=Q$6,SUM($I291:P291)&lt;&gt;1),1/$F291,0),0)</f>
        <v>0</v>
      </c>
      <c r="R291" s="8">
        <f>IFERROR(IF(AND($D291&lt;=R$6,SUM($I291:Q291)&lt;&gt;1),1/$F291,0),0)</f>
        <v>0</v>
      </c>
      <c r="S291" s="8">
        <f>IFERROR(IF(AND($D291&lt;=S$6,SUM($I291:R291)&lt;&gt;1),1/$F291,0),0)</f>
        <v>0</v>
      </c>
      <c r="T291" s="8">
        <f>IFERROR(IF(AND($D291&lt;=T$6,SUM($I291:S291)&lt;&gt;1),1/$F291,0),0)</f>
        <v>0</v>
      </c>
      <c r="U291" s="8">
        <f>IFERROR(IF(AND($D291&lt;=U$6,SUM($I291:T291)&lt;&gt;1),1/$F291,0),0)</f>
        <v>0</v>
      </c>
      <c r="V291" s="8">
        <f>IFERROR(IF(AND($D291&lt;=V$6,SUM($I291:U291)&lt;&gt;1),1/$F291,0),0)</f>
        <v>0</v>
      </c>
      <c r="W291" s="8">
        <f>IFERROR(IF(AND($D291&lt;=W$6,SUM($I291:V291)&lt;&gt;1),1/$F291,0),0)</f>
        <v>0</v>
      </c>
      <c r="X291" s="8">
        <f>IFERROR(IF(AND($D291&lt;=X$6,SUM($I291:W291)&lt;&gt;1),1/$F291,0),0)</f>
        <v>0</v>
      </c>
      <c r="Y291" s="8">
        <f>IFERROR(IF(AND($D291&lt;=Y$6,SUM($I291:X291)&lt;&gt;1),1/$F291,0),0)</f>
        <v>0</v>
      </c>
      <c r="Z291" s="8">
        <f>IFERROR(IF(AND($D291&lt;=Z$6,SUM($I291:Y291)&lt;&gt;1),1/$F291,0),0)</f>
        <v>0</v>
      </c>
      <c r="AA291" s="8">
        <f>IFERROR(IF(AND($D291&lt;=AA$6,SUM($I291:Z291)&lt;&gt;1),1/$F291,0),0)</f>
        <v>0</v>
      </c>
      <c r="AB291" s="8">
        <f>IFERROR(IF(AND($D291&lt;=AB$6,SUM($I291:AA291)&lt;&gt;1),1/$F291,0),0)</f>
        <v>0</v>
      </c>
      <c r="AC291" s="8">
        <f>IFERROR(IF(AND($D291&lt;=AC$6,SUM($I291:AB291)&lt;&gt;1),1/$F291,0),0)</f>
        <v>0</v>
      </c>
      <c r="AD291" s="8">
        <f>IFERROR(IF(AND($D291&lt;=AD$6,SUM($I291:AC291)&lt;&gt;1),1/$F291,0),0)</f>
        <v>0</v>
      </c>
      <c r="AE291" s="8">
        <f>IFERROR(IF(AND($D291&lt;=AE$6,SUM($I291:AD291)&lt;&gt;1),1/$F291,0),0)</f>
        <v>0</v>
      </c>
      <c r="AF291" s="8">
        <f>IFERROR(IF(AND($D291&lt;=AF$6,SUM($I291:AE291)&lt;&gt;1),1/$F291,0),0)</f>
        <v>0</v>
      </c>
      <c r="AG291" s="8">
        <f>IFERROR(IF(AND($D291&lt;=AG$6,SUM($I291:AF291)&lt;&gt;1),1/$F291,0),0)</f>
        <v>0</v>
      </c>
      <c r="AH291" s="8">
        <f>IFERROR(IF(AND($D291&lt;=AH$6,SUM($I291:AG291)&lt;&gt;1),1/$F291,0),0)</f>
        <v>0</v>
      </c>
      <c r="AI291" s="8">
        <f>IFERROR(IF(AND($D291&lt;=AI$6,SUM($I291:AH291)&lt;&gt;1),1/$F291,0),0)</f>
        <v>0</v>
      </c>
      <c r="AJ291" s="8">
        <f>IFERROR(IF(AND($D291&lt;=AJ$6,SUM($I291:AI291)&lt;&gt;1),1/$F291,0),0)</f>
        <v>0</v>
      </c>
      <c r="AK291" s="8">
        <f>IFERROR(IF(AND($D291&lt;=AK$6,SUM($I291:AJ291)&lt;&gt;1),1/$F291,0),0)</f>
        <v>0</v>
      </c>
      <c r="AL291" s="8">
        <f>IFERROR(IF(AND($D291&lt;=AL$6,SUM($I291:AK291)&lt;&gt;1),1/$F291,0),0)</f>
        <v>0</v>
      </c>
      <c r="AM291" s="8">
        <f>IFERROR(IF(AND($D291&lt;=AM$6,SUM($I291:AL291)&lt;&gt;1),1/$F291,0),0)</f>
        <v>0</v>
      </c>
      <c r="AN291" s="8">
        <f>IFERROR(IF(AND($D291&lt;=AN$6,SUM($I291:AM291)&lt;&gt;1),1/$F291,0),0)</f>
        <v>0</v>
      </c>
      <c r="AO291" s="8">
        <f>IFERROR(IF(AND($D291&lt;=AO$6,SUM($I291:AN291)&lt;&gt;1),1/$F291,0),0)</f>
        <v>0</v>
      </c>
      <c r="AP291" s="8">
        <f>IFERROR(IF(AND($D291&lt;=AP$6,SUM($I291:AO291)&lt;&gt;1),1/$F291,0),0)</f>
        <v>0</v>
      </c>
      <c r="AQ291" s="8">
        <f>IFERROR(IF(AND($D291&lt;=AQ$6,SUM($I291:AP291)&lt;&gt;1),1/$F291,0),0)</f>
        <v>0</v>
      </c>
      <c r="AR291" s="8">
        <f>IFERROR(IF(AND($D291&lt;=AR$6,SUM($I291:AQ291)&lt;&gt;1),1/$F291,0),0)</f>
        <v>0</v>
      </c>
      <c r="AS291" s="8">
        <f>IFERROR(IF(AND($D291&lt;=AS$6,SUM($I291:AR291)&lt;&gt;1),1/$F291,0),0)</f>
        <v>0</v>
      </c>
      <c r="AT291" s="8">
        <f>IFERROR(IF(AND($D291&lt;=AT$6,SUM($I291:AS291)&lt;&gt;1),1/$F291,0),0)</f>
        <v>0</v>
      </c>
      <c r="AU291" s="8">
        <f>IFERROR(IF(AND($D291&lt;=AU$6,SUM($I291:AT291)&lt;&gt;1),1/$F291,0),0)</f>
        <v>0</v>
      </c>
      <c r="AV291" s="8">
        <f>IFERROR(IF(AND($D291&lt;=AV$6,SUM($I291:AU291)&lt;&gt;1),1/$F291,0),0)</f>
        <v>0</v>
      </c>
      <c r="AW291" s="8">
        <f>IFERROR(IF(AND($D291&lt;=AW$6,SUM($I291:AV291)&lt;&gt;1),1/$F291,0),0)</f>
        <v>0</v>
      </c>
      <c r="AX291" s="8">
        <f>IFERROR(IF(AND($D291&lt;=AX$6,SUM($I291:AW291)&lt;&gt;1),1/$F291,0),0)</f>
        <v>0</v>
      </c>
      <c r="AY291" s="8">
        <f>IFERROR(IF(AND($D291&lt;=AY$6,SUM($I291:AX291)&lt;&gt;1),1/$F291,0),0)</f>
        <v>0.33333333333333331</v>
      </c>
      <c r="AZ291" s="8">
        <f>IFERROR(IF(AND($D291&lt;=AZ$6,SUM($I291:AY291)&lt;&gt;1),1/$F291,0),0)</f>
        <v>0.33333333333333331</v>
      </c>
      <c r="BA291" s="8">
        <f>IFERROR(IF(AND($D291&lt;=BA$6,SUM($I291:AZ291)&lt;&gt;1),1/$F291,0),0)</f>
        <v>0.33333333333333331</v>
      </c>
      <c r="BB291" s="8">
        <f>IFERROR(IF(AND($D291&lt;=BB$6,SUM($I291:BA291)&lt;&gt;1),1/$F291,0),0)</f>
        <v>0</v>
      </c>
      <c r="BC291" s="8">
        <f>IFERROR(IF(AND($D291&lt;=BC$6,SUM($I291:BB291)&lt;&gt;1),1/$F291,0),0)</f>
        <v>0</v>
      </c>
      <c r="BD291" s="8">
        <f>IFERROR(IF(AND($D291&lt;=BD$6,SUM($I291:BC291)&lt;&gt;1),1/$F291,0),0)</f>
        <v>0</v>
      </c>
      <c r="BE291" s="8">
        <f>IFERROR(IF(AND($D291&lt;=BE$6,SUM($I291:BD291)&lt;&gt;1),1/$F291,0),0)</f>
        <v>0</v>
      </c>
      <c r="BF291" s="8">
        <f>IFERROR(IF(AND($D291&lt;=BF$6,SUM($I291:BE291)&lt;&gt;1),1/$F291,0),0)</f>
        <v>0</v>
      </c>
      <c r="BG291" s="8">
        <f>IFERROR(IF(AND($D291&lt;=BG$6,SUM($I291:BF291)&lt;&gt;1),1/$F291,0),0)</f>
        <v>0</v>
      </c>
      <c r="BH291" s="8">
        <f>IFERROR(IF(AND($D291&lt;=BH$6,SUM($I291:BG291)&lt;&gt;1),1/$F291,0),0)</f>
        <v>0</v>
      </c>
      <c r="BI291" s="8">
        <f>IFERROR(IF(AND($D291&lt;=BI$6,SUM($I291:BH291)&lt;&gt;1),1/$F291,0),0)</f>
        <v>0</v>
      </c>
      <c r="BJ291" s="8">
        <f>IFERROR(IF(AND($D291&lt;=BJ$6,SUM($I291:BI291)&lt;&gt;1),1/$F291,0),0)</f>
        <v>0</v>
      </c>
      <c r="BK291" s="8">
        <f>IFERROR(IF(AND($D291&lt;=BK$6,SUM($I291:BJ291)&lt;&gt;1),1/$F291,0),0)</f>
        <v>0</v>
      </c>
      <c r="BL291" s="8">
        <f>IFERROR(IF(AND($D291&lt;=BL$6,SUM($I291:BK291)&lt;&gt;1),1/$F291,0),0)</f>
        <v>0</v>
      </c>
      <c r="BM291" s="8">
        <f>IFERROR(IF(AND($D291&lt;=BM$6,SUM($I291:BL291)&lt;&gt;1),1/$F291,0),0)</f>
        <v>0</v>
      </c>
      <c r="BN291" s="8">
        <f>IFERROR(IF(AND($D291&lt;=BN$6,SUM($I291:BM291)&lt;&gt;1),1/$F291,0),0)</f>
        <v>0</v>
      </c>
      <c r="BO291" s="8">
        <f>IFERROR(IF(AND($D291&lt;=BO$6,SUM($I291:BN291)&lt;&gt;1),1/$F291,0),0)</f>
        <v>0</v>
      </c>
      <c r="BP291" s="8">
        <f>IFERROR(IF(AND($D291&lt;=BP$6,SUM($I291:BO291)&lt;&gt;1),1/$F291,0),0)</f>
        <v>0</v>
      </c>
      <c r="BQ291" s="8">
        <f>IFERROR(IF(AND($D291&lt;=BQ$6,SUM($I291:BP291)&lt;&gt;1),1/$F291,0),0)</f>
        <v>0</v>
      </c>
      <c r="BR291" s="8">
        <f>IFERROR(IF(AND($D291&lt;=BR$6,SUM($I291:BQ291)&lt;&gt;1),1/$F291,0),0)</f>
        <v>0</v>
      </c>
      <c r="BS291" s="8">
        <f>IFERROR(IF(AND($D291&lt;=BS$6,SUM($I291:BR291)&lt;&gt;1),1/$F291,0),0)</f>
        <v>0</v>
      </c>
      <c r="BT291" s="8">
        <f>IFERROR(IF(AND($D291&lt;=BT$6,SUM($I291:BS291)&lt;&gt;1),1/$F291,0),0)</f>
        <v>0</v>
      </c>
      <c r="BU291" s="8">
        <f>IFERROR(IF(AND($D291&lt;=BU$6,SUM($I291:BT291)&lt;&gt;1),1/$F291,0),0)</f>
        <v>0</v>
      </c>
    </row>
    <row r="292" spans="1:73">
      <c r="A292" s="20"/>
      <c r="B292" s="43"/>
      <c r="C292" s="39"/>
      <c r="D292" s="17"/>
      <c r="E292" s="35"/>
      <c r="F292" s="20"/>
      <c r="G292" s="5"/>
      <c r="H292" s="6"/>
      <c r="I292" s="2" t="s">
        <v>8</v>
      </c>
      <c r="J292" s="9">
        <f t="shared" ref="J292:Y292" si="713">J291*$C291</f>
        <v>0</v>
      </c>
      <c r="K292" s="10">
        <f t="shared" si="713"/>
        <v>0</v>
      </c>
      <c r="L292" s="10">
        <f t="shared" si="713"/>
        <v>0</v>
      </c>
      <c r="M292" s="10">
        <f t="shared" si="713"/>
        <v>0</v>
      </c>
      <c r="N292" s="10">
        <f t="shared" si="713"/>
        <v>0</v>
      </c>
      <c r="O292" s="10">
        <f t="shared" si="713"/>
        <v>0</v>
      </c>
      <c r="P292" s="10">
        <f t="shared" si="713"/>
        <v>0</v>
      </c>
      <c r="Q292" s="10">
        <f t="shared" si="713"/>
        <v>0</v>
      </c>
      <c r="R292" s="10">
        <f t="shared" si="713"/>
        <v>0</v>
      </c>
      <c r="S292" s="10">
        <f t="shared" si="713"/>
        <v>0</v>
      </c>
      <c r="T292" s="10">
        <f t="shared" si="713"/>
        <v>0</v>
      </c>
      <c r="U292" s="10">
        <f t="shared" si="713"/>
        <v>0</v>
      </c>
      <c r="V292" s="10">
        <f t="shared" si="713"/>
        <v>0</v>
      </c>
      <c r="W292" s="10">
        <f t="shared" si="713"/>
        <v>0</v>
      </c>
      <c r="X292" s="10">
        <f t="shared" si="713"/>
        <v>0</v>
      </c>
      <c r="Y292" s="10">
        <f t="shared" si="713"/>
        <v>0</v>
      </c>
      <c r="Z292" s="10">
        <f t="shared" ref="Z292:BK292" si="714">Z291*$C291</f>
        <v>0</v>
      </c>
      <c r="AA292" s="10">
        <f t="shared" si="714"/>
        <v>0</v>
      </c>
      <c r="AB292" s="10">
        <f t="shared" si="714"/>
        <v>0</v>
      </c>
      <c r="AC292" s="10">
        <f t="shared" si="714"/>
        <v>0</v>
      </c>
      <c r="AD292" s="10">
        <f t="shared" si="714"/>
        <v>0</v>
      </c>
      <c r="AE292" s="10">
        <f t="shared" si="714"/>
        <v>0</v>
      </c>
      <c r="AF292" s="10">
        <f t="shared" si="714"/>
        <v>0</v>
      </c>
      <c r="AG292" s="10">
        <f t="shared" si="714"/>
        <v>0</v>
      </c>
      <c r="AH292" s="10">
        <f t="shared" si="714"/>
        <v>0</v>
      </c>
      <c r="AI292" s="10">
        <f t="shared" si="714"/>
        <v>0</v>
      </c>
      <c r="AJ292" s="10">
        <f t="shared" si="714"/>
        <v>0</v>
      </c>
      <c r="AK292" s="10">
        <f t="shared" si="714"/>
        <v>0</v>
      </c>
      <c r="AL292" s="10">
        <f t="shared" si="714"/>
        <v>0</v>
      </c>
      <c r="AM292" s="10">
        <f t="shared" si="714"/>
        <v>0</v>
      </c>
      <c r="AN292" s="10">
        <f t="shared" si="714"/>
        <v>0</v>
      </c>
      <c r="AO292" s="10">
        <f t="shared" si="714"/>
        <v>0</v>
      </c>
      <c r="AP292" s="10">
        <f t="shared" si="714"/>
        <v>0</v>
      </c>
      <c r="AQ292" s="10">
        <f t="shared" si="714"/>
        <v>0</v>
      </c>
      <c r="AR292" s="10">
        <f t="shared" si="714"/>
        <v>0</v>
      </c>
      <c r="AS292" s="10">
        <f t="shared" si="714"/>
        <v>0</v>
      </c>
      <c r="AT292" s="10">
        <f t="shared" si="714"/>
        <v>0</v>
      </c>
      <c r="AU292" s="10">
        <f t="shared" si="714"/>
        <v>0</v>
      </c>
      <c r="AV292" s="10">
        <f t="shared" si="714"/>
        <v>0</v>
      </c>
      <c r="AW292" s="10">
        <f t="shared" si="714"/>
        <v>0</v>
      </c>
      <c r="AX292" s="10">
        <f t="shared" si="714"/>
        <v>0</v>
      </c>
      <c r="AY292" s="10">
        <f t="shared" si="714"/>
        <v>23190.71</v>
      </c>
      <c r="AZ292" s="10">
        <f t="shared" si="714"/>
        <v>23190.71</v>
      </c>
      <c r="BA292" s="10">
        <f t="shared" si="714"/>
        <v>23190.71</v>
      </c>
      <c r="BB292" s="10">
        <f t="shared" si="714"/>
        <v>0</v>
      </c>
      <c r="BC292" s="10">
        <f t="shared" si="714"/>
        <v>0</v>
      </c>
      <c r="BD292" s="10">
        <f t="shared" si="714"/>
        <v>0</v>
      </c>
      <c r="BE292" s="10">
        <f t="shared" si="714"/>
        <v>0</v>
      </c>
      <c r="BF292" s="10">
        <f t="shared" si="714"/>
        <v>0</v>
      </c>
      <c r="BG292" s="10">
        <f t="shared" si="714"/>
        <v>0</v>
      </c>
      <c r="BH292" s="10">
        <f t="shared" si="714"/>
        <v>0</v>
      </c>
      <c r="BI292" s="10">
        <f t="shared" si="714"/>
        <v>0</v>
      </c>
      <c r="BJ292" s="10">
        <f t="shared" si="714"/>
        <v>0</v>
      </c>
      <c r="BK292" s="10">
        <f t="shared" si="714"/>
        <v>0</v>
      </c>
      <c r="BL292" s="10">
        <f t="shared" ref="BL292:BU292" si="715">BL291*$C291</f>
        <v>0</v>
      </c>
      <c r="BM292" s="10">
        <f t="shared" si="715"/>
        <v>0</v>
      </c>
      <c r="BN292" s="10">
        <f t="shared" si="715"/>
        <v>0</v>
      </c>
      <c r="BO292" s="10">
        <f t="shared" si="715"/>
        <v>0</v>
      </c>
      <c r="BP292" s="10">
        <f t="shared" si="715"/>
        <v>0</v>
      </c>
      <c r="BQ292" s="10">
        <f t="shared" si="715"/>
        <v>0</v>
      </c>
      <c r="BR292" s="10">
        <f t="shared" si="715"/>
        <v>0</v>
      </c>
      <c r="BS292" s="10">
        <f t="shared" si="715"/>
        <v>0</v>
      </c>
      <c r="BT292" s="10">
        <f t="shared" si="715"/>
        <v>0</v>
      </c>
      <c r="BU292" s="10">
        <f t="shared" si="715"/>
        <v>0</v>
      </c>
    </row>
    <row r="293" spans="1:73">
      <c r="A293" s="20" t="s">
        <v>267</v>
      </c>
      <c r="B293" s="43" t="s">
        <v>254</v>
      </c>
      <c r="C293" s="39">
        <f>VLOOKUP(A293,'Resumo Eventograma'!A:E,5,FALSE)</f>
        <v>82013.179999999993</v>
      </c>
      <c r="D293" s="17">
        <f>EDATE(D$7,E293)</f>
        <v>45717</v>
      </c>
      <c r="E293" s="35">
        <v>18</v>
      </c>
      <c r="F293" s="20">
        <v>3</v>
      </c>
      <c r="G293" s="3">
        <f t="shared" ref="G293" si="716">IF(F293&lt;&gt;"",H293-D293,"")</f>
        <v>121</v>
      </c>
      <c r="H293" s="4">
        <f t="shared" ref="H293" si="717">IFERROR(EOMONTH(D293,F293),"")</f>
        <v>45838</v>
      </c>
      <c r="I293" s="1" t="s">
        <v>7</v>
      </c>
      <c r="J293" s="7">
        <v>0</v>
      </c>
      <c r="K293" s="8">
        <f>IFERROR(IF(AND($D293&lt;=K$6,SUM($I293:J293)&lt;&gt;1),1/$F293,0),0)</f>
        <v>0</v>
      </c>
      <c r="L293" s="8">
        <f>IFERROR(IF(AND($D293&lt;=L$6,SUM($I293:K293)&lt;&gt;1),1/$F293,0),0)</f>
        <v>0</v>
      </c>
      <c r="M293" s="8">
        <f>IFERROR(IF(AND($D293&lt;=M$6,SUM($I293:L293)&lt;&gt;1),1/$F293,0),0)</f>
        <v>0</v>
      </c>
      <c r="N293" s="8">
        <f>IFERROR(IF(AND($D293&lt;=N$6,SUM($I293:M293)&lt;&gt;1),1/$F293,0),0)</f>
        <v>0</v>
      </c>
      <c r="O293" s="8">
        <f>IFERROR(IF(AND($D293&lt;=O$6,SUM($I293:N293)&lt;&gt;1),1/$F293,0),0)</f>
        <v>0</v>
      </c>
      <c r="P293" s="8">
        <f>IFERROR(IF(AND($D293&lt;=P$6,SUM($I293:O293)&lt;&gt;1),1/$F293,0),0)</f>
        <v>0</v>
      </c>
      <c r="Q293" s="8">
        <f>IFERROR(IF(AND($D293&lt;=Q$6,SUM($I293:P293)&lt;&gt;1),1/$F293,0),0)</f>
        <v>0</v>
      </c>
      <c r="R293" s="8">
        <f>IFERROR(IF(AND($D293&lt;=R$6,SUM($I293:Q293)&lt;&gt;1),1/$F293,0),0)</f>
        <v>0</v>
      </c>
      <c r="S293" s="8">
        <f>IFERROR(IF(AND($D293&lt;=S$6,SUM($I293:R293)&lt;&gt;1),1/$F293,0),0)</f>
        <v>0</v>
      </c>
      <c r="T293" s="8">
        <f>IFERROR(IF(AND($D293&lt;=T$6,SUM($I293:S293)&lt;&gt;1),1/$F293,0),0)</f>
        <v>0</v>
      </c>
      <c r="U293" s="8">
        <f>IFERROR(IF(AND($D293&lt;=U$6,SUM($I293:T293)&lt;&gt;1),1/$F293,0),0)</f>
        <v>0</v>
      </c>
      <c r="V293" s="8">
        <f>IFERROR(IF(AND($D293&lt;=V$6,SUM($I293:U293)&lt;&gt;1),1/$F293,0),0)</f>
        <v>0</v>
      </c>
      <c r="W293" s="8">
        <f>IFERROR(IF(AND($D293&lt;=W$6,SUM($I293:V293)&lt;&gt;1),1/$F293,0),0)</f>
        <v>0</v>
      </c>
      <c r="X293" s="8">
        <f>IFERROR(IF(AND($D293&lt;=X$6,SUM($I293:W293)&lt;&gt;1),1/$F293,0),0)</f>
        <v>0</v>
      </c>
      <c r="Y293" s="8">
        <f>IFERROR(IF(AND($D293&lt;=Y$6,SUM($I293:X293)&lt;&gt;1),1/$F293,0),0)</f>
        <v>0</v>
      </c>
      <c r="Z293" s="8">
        <f>IFERROR(IF(AND($D293&lt;=Z$6,SUM($I293:Y293)&lt;&gt;1),1/$F293,0),0)</f>
        <v>0</v>
      </c>
      <c r="AA293" s="8">
        <f>IFERROR(IF(AND($D293&lt;=AA$6,SUM($I293:Z293)&lt;&gt;1),1/$F293,0),0)</f>
        <v>0</v>
      </c>
      <c r="AB293" s="8">
        <f>IFERROR(IF(AND($D293&lt;=AB$6,SUM($I293:AA293)&lt;&gt;1),1/$F293,0),0)</f>
        <v>0</v>
      </c>
      <c r="AC293" s="8">
        <f>IFERROR(IF(AND($D293&lt;=AC$6,SUM($I293:AB293)&lt;&gt;1),1/$F293,0),0)</f>
        <v>0.33333333333333331</v>
      </c>
      <c r="AD293" s="8">
        <f>IFERROR(IF(AND($D293&lt;=AD$6,SUM($I293:AC293)&lt;&gt;1),1/$F293,0),0)</f>
        <v>0.33333333333333331</v>
      </c>
      <c r="AE293" s="8">
        <f>IFERROR(IF(AND($D293&lt;=AE$6,SUM($I293:AD293)&lt;&gt;1),1/$F293,0),0)</f>
        <v>0.33333333333333331</v>
      </c>
      <c r="AF293" s="8">
        <f>IFERROR(IF(AND($D293&lt;=AF$6,SUM($I293:AE293)&lt;&gt;1),1/$F293,0),0)</f>
        <v>0</v>
      </c>
      <c r="AG293" s="8">
        <f>IFERROR(IF(AND($D293&lt;=AG$6,SUM($I293:AF293)&lt;&gt;1),1/$F293,0),0)</f>
        <v>0</v>
      </c>
      <c r="AH293" s="8">
        <f>IFERROR(IF(AND($D293&lt;=AH$6,SUM($I293:AG293)&lt;&gt;1),1/$F293,0),0)</f>
        <v>0</v>
      </c>
      <c r="AI293" s="8">
        <f>IFERROR(IF(AND($D293&lt;=AI$6,SUM($I293:AH293)&lt;&gt;1),1/$F293,0),0)</f>
        <v>0</v>
      </c>
      <c r="AJ293" s="8">
        <f>IFERROR(IF(AND($D293&lt;=AJ$6,SUM($I293:AI293)&lt;&gt;1),1/$F293,0),0)</f>
        <v>0</v>
      </c>
      <c r="AK293" s="8">
        <f>IFERROR(IF(AND($D293&lt;=AK$6,SUM($I293:AJ293)&lt;&gt;1),1/$F293,0),0)</f>
        <v>0</v>
      </c>
      <c r="AL293" s="8">
        <f>IFERROR(IF(AND($D293&lt;=AL$6,SUM($I293:AK293)&lt;&gt;1),1/$F293,0),0)</f>
        <v>0</v>
      </c>
      <c r="AM293" s="8">
        <f>IFERROR(IF(AND($D293&lt;=AM$6,SUM($I293:AL293)&lt;&gt;1),1/$F293,0),0)</f>
        <v>0</v>
      </c>
      <c r="AN293" s="8">
        <f>IFERROR(IF(AND($D293&lt;=AN$6,SUM($I293:AM293)&lt;&gt;1),1/$F293,0),0)</f>
        <v>0</v>
      </c>
      <c r="AO293" s="8">
        <f>IFERROR(IF(AND($D293&lt;=AO$6,SUM($I293:AN293)&lt;&gt;1),1/$F293,0),0)</f>
        <v>0</v>
      </c>
      <c r="AP293" s="8">
        <f>IFERROR(IF(AND($D293&lt;=AP$6,SUM($I293:AO293)&lt;&gt;1),1/$F293,0),0)</f>
        <v>0</v>
      </c>
      <c r="AQ293" s="8">
        <f>IFERROR(IF(AND($D293&lt;=AQ$6,SUM($I293:AP293)&lt;&gt;1),1/$F293,0),0)</f>
        <v>0</v>
      </c>
      <c r="AR293" s="8">
        <f>IFERROR(IF(AND($D293&lt;=AR$6,SUM($I293:AQ293)&lt;&gt;1),1/$F293,0),0)</f>
        <v>0</v>
      </c>
      <c r="AS293" s="8">
        <f>IFERROR(IF(AND($D293&lt;=AS$6,SUM($I293:AR293)&lt;&gt;1),1/$F293,0),0)</f>
        <v>0</v>
      </c>
      <c r="AT293" s="8">
        <f>IFERROR(IF(AND($D293&lt;=AT$6,SUM($I293:AS293)&lt;&gt;1),1/$F293,0),0)</f>
        <v>0</v>
      </c>
      <c r="AU293" s="8">
        <f>IFERROR(IF(AND($D293&lt;=AU$6,SUM($I293:AT293)&lt;&gt;1),1/$F293,0),0)</f>
        <v>0</v>
      </c>
      <c r="AV293" s="8">
        <f>IFERROR(IF(AND($D293&lt;=AV$6,SUM($I293:AU293)&lt;&gt;1),1/$F293,0),0)</f>
        <v>0</v>
      </c>
      <c r="AW293" s="8">
        <f>IFERROR(IF(AND($D293&lt;=AW$6,SUM($I293:AV293)&lt;&gt;1),1/$F293,0),0)</f>
        <v>0</v>
      </c>
      <c r="AX293" s="8">
        <f>IFERROR(IF(AND($D293&lt;=AX$6,SUM($I293:AW293)&lt;&gt;1),1/$F293,0),0)</f>
        <v>0</v>
      </c>
      <c r="AY293" s="8">
        <f>IFERROR(IF(AND($D293&lt;=AY$6,SUM($I293:AX293)&lt;&gt;1),1/$F293,0),0)</f>
        <v>0</v>
      </c>
      <c r="AZ293" s="8">
        <f>IFERROR(IF(AND($D293&lt;=AZ$6,SUM($I293:AY293)&lt;&gt;1),1/$F293,0),0)</f>
        <v>0</v>
      </c>
      <c r="BA293" s="8">
        <f>IFERROR(IF(AND($D293&lt;=BA$6,SUM($I293:AZ293)&lt;&gt;1),1/$F293,0),0)</f>
        <v>0</v>
      </c>
      <c r="BB293" s="8">
        <f>IFERROR(IF(AND($D293&lt;=BB$6,SUM($I293:BA293)&lt;&gt;1),1/$F293,0),0)</f>
        <v>0</v>
      </c>
      <c r="BC293" s="8">
        <f>IFERROR(IF(AND($D293&lt;=BC$6,SUM($I293:BB293)&lt;&gt;1),1/$F293,0),0)</f>
        <v>0</v>
      </c>
      <c r="BD293" s="8">
        <f>IFERROR(IF(AND($D293&lt;=BD$6,SUM($I293:BC293)&lt;&gt;1),1/$F293,0),0)</f>
        <v>0</v>
      </c>
      <c r="BE293" s="8">
        <f>IFERROR(IF(AND($D293&lt;=BE$6,SUM($I293:BD293)&lt;&gt;1),1/$F293,0),0)</f>
        <v>0</v>
      </c>
      <c r="BF293" s="8">
        <f>IFERROR(IF(AND($D293&lt;=BF$6,SUM($I293:BE293)&lt;&gt;1),1/$F293,0),0)</f>
        <v>0</v>
      </c>
      <c r="BG293" s="8">
        <f>IFERROR(IF(AND($D293&lt;=BG$6,SUM($I293:BF293)&lt;&gt;1),1/$F293,0),0)</f>
        <v>0</v>
      </c>
      <c r="BH293" s="8">
        <f>IFERROR(IF(AND($D293&lt;=BH$6,SUM($I293:BG293)&lt;&gt;1),1/$F293,0),0)</f>
        <v>0</v>
      </c>
      <c r="BI293" s="8">
        <f>IFERROR(IF(AND($D293&lt;=BI$6,SUM($I293:BH293)&lt;&gt;1),1/$F293,0),0)</f>
        <v>0</v>
      </c>
      <c r="BJ293" s="8">
        <f>IFERROR(IF(AND($D293&lt;=BJ$6,SUM($I293:BI293)&lt;&gt;1),1/$F293,0),0)</f>
        <v>0</v>
      </c>
      <c r="BK293" s="8">
        <f>IFERROR(IF(AND($D293&lt;=BK$6,SUM($I293:BJ293)&lt;&gt;1),1/$F293,0),0)</f>
        <v>0</v>
      </c>
      <c r="BL293" s="8">
        <f>IFERROR(IF(AND($D293&lt;=BL$6,SUM($I293:BK293)&lt;&gt;1),1/$F293,0),0)</f>
        <v>0</v>
      </c>
      <c r="BM293" s="8">
        <f>IFERROR(IF(AND($D293&lt;=BM$6,SUM($I293:BL293)&lt;&gt;1),1/$F293,0),0)</f>
        <v>0</v>
      </c>
      <c r="BN293" s="8">
        <f>IFERROR(IF(AND($D293&lt;=BN$6,SUM($I293:BM293)&lt;&gt;1),1/$F293,0),0)</f>
        <v>0</v>
      </c>
      <c r="BO293" s="8">
        <f>IFERROR(IF(AND($D293&lt;=BO$6,SUM($I293:BN293)&lt;&gt;1),1/$F293,0),0)</f>
        <v>0</v>
      </c>
      <c r="BP293" s="8">
        <f>IFERROR(IF(AND($D293&lt;=BP$6,SUM($I293:BO293)&lt;&gt;1),1/$F293,0),0)</f>
        <v>0</v>
      </c>
      <c r="BQ293" s="8">
        <f>IFERROR(IF(AND($D293&lt;=BQ$6,SUM($I293:BP293)&lt;&gt;1),1/$F293,0),0)</f>
        <v>0</v>
      </c>
      <c r="BR293" s="8">
        <f>IFERROR(IF(AND($D293&lt;=BR$6,SUM($I293:BQ293)&lt;&gt;1),1/$F293,0),0)</f>
        <v>0</v>
      </c>
      <c r="BS293" s="8">
        <f>IFERROR(IF(AND($D293&lt;=BS$6,SUM($I293:BR293)&lt;&gt;1),1/$F293,0),0)</f>
        <v>0</v>
      </c>
      <c r="BT293" s="8">
        <f>IFERROR(IF(AND($D293&lt;=BT$6,SUM($I293:BS293)&lt;&gt;1),1/$F293,0),0)</f>
        <v>0</v>
      </c>
      <c r="BU293" s="8">
        <f>IFERROR(IF(AND($D293&lt;=BU$6,SUM($I293:BT293)&lt;&gt;1),1/$F293,0),0)</f>
        <v>0</v>
      </c>
    </row>
    <row r="294" spans="1:73">
      <c r="A294" s="20"/>
      <c r="B294" s="43"/>
      <c r="C294" s="39"/>
      <c r="D294" s="17"/>
      <c r="E294" s="35"/>
      <c r="F294" s="20"/>
      <c r="G294" s="5"/>
      <c r="H294" s="6"/>
      <c r="I294" s="2" t="s">
        <v>8</v>
      </c>
      <c r="J294" s="9">
        <f t="shared" ref="J294:Y294" si="718">J293*$C293</f>
        <v>0</v>
      </c>
      <c r="K294" s="10">
        <f t="shared" si="718"/>
        <v>0</v>
      </c>
      <c r="L294" s="10">
        <f t="shared" si="718"/>
        <v>0</v>
      </c>
      <c r="M294" s="10">
        <f t="shared" si="718"/>
        <v>0</v>
      </c>
      <c r="N294" s="10">
        <f t="shared" si="718"/>
        <v>0</v>
      </c>
      <c r="O294" s="10">
        <f t="shared" si="718"/>
        <v>0</v>
      </c>
      <c r="P294" s="10">
        <f t="shared" si="718"/>
        <v>0</v>
      </c>
      <c r="Q294" s="10">
        <f t="shared" si="718"/>
        <v>0</v>
      </c>
      <c r="R294" s="10">
        <f t="shared" si="718"/>
        <v>0</v>
      </c>
      <c r="S294" s="10">
        <f t="shared" si="718"/>
        <v>0</v>
      </c>
      <c r="T294" s="10">
        <f t="shared" si="718"/>
        <v>0</v>
      </c>
      <c r="U294" s="10">
        <f t="shared" si="718"/>
        <v>0</v>
      </c>
      <c r="V294" s="10">
        <f t="shared" si="718"/>
        <v>0</v>
      </c>
      <c r="W294" s="10">
        <f t="shared" si="718"/>
        <v>0</v>
      </c>
      <c r="X294" s="10">
        <f t="shared" si="718"/>
        <v>0</v>
      </c>
      <c r="Y294" s="10">
        <f t="shared" si="718"/>
        <v>0</v>
      </c>
      <c r="Z294" s="10">
        <f t="shared" ref="Z294:BK294" si="719">Z293*$C293</f>
        <v>0</v>
      </c>
      <c r="AA294" s="10">
        <f t="shared" si="719"/>
        <v>0</v>
      </c>
      <c r="AB294" s="10">
        <f t="shared" si="719"/>
        <v>0</v>
      </c>
      <c r="AC294" s="10">
        <f t="shared" si="719"/>
        <v>27337.726666666662</v>
      </c>
      <c r="AD294" s="10">
        <f t="shared" si="719"/>
        <v>27337.726666666662</v>
      </c>
      <c r="AE294" s="10">
        <f t="shared" si="719"/>
        <v>27337.726666666662</v>
      </c>
      <c r="AF294" s="10">
        <f t="shared" si="719"/>
        <v>0</v>
      </c>
      <c r="AG294" s="10">
        <f t="shared" si="719"/>
        <v>0</v>
      </c>
      <c r="AH294" s="10">
        <f t="shared" si="719"/>
        <v>0</v>
      </c>
      <c r="AI294" s="10">
        <f t="shared" si="719"/>
        <v>0</v>
      </c>
      <c r="AJ294" s="10">
        <f t="shared" si="719"/>
        <v>0</v>
      </c>
      <c r="AK294" s="10">
        <f t="shared" si="719"/>
        <v>0</v>
      </c>
      <c r="AL294" s="10">
        <f t="shared" si="719"/>
        <v>0</v>
      </c>
      <c r="AM294" s="10">
        <f t="shared" si="719"/>
        <v>0</v>
      </c>
      <c r="AN294" s="10">
        <f t="shared" si="719"/>
        <v>0</v>
      </c>
      <c r="AO294" s="10">
        <f t="shared" si="719"/>
        <v>0</v>
      </c>
      <c r="AP294" s="10">
        <f t="shared" si="719"/>
        <v>0</v>
      </c>
      <c r="AQ294" s="10">
        <f t="shared" si="719"/>
        <v>0</v>
      </c>
      <c r="AR294" s="10">
        <f t="shared" si="719"/>
        <v>0</v>
      </c>
      <c r="AS294" s="10">
        <f t="shared" si="719"/>
        <v>0</v>
      </c>
      <c r="AT294" s="10">
        <f t="shared" si="719"/>
        <v>0</v>
      </c>
      <c r="AU294" s="10">
        <f t="shared" si="719"/>
        <v>0</v>
      </c>
      <c r="AV294" s="10">
        <f t="shared" si="719"/>
        <v>0</v>
      </c>
      <c r="AW294" s="10">
        <f t="shared" si="719"/>
        <v>0</v>
      </c>
      <c r="AX294" s="10">
        <f t="shared" si="719"/>
        <v>0</v>
      </c>
      <c r="AY294" s="10">
        <f t="shared" si="719"/>
        <v>0</v>
      </c>
      <c r="AZ294" s="10">
        <f t="shared" si="719"/>
        <v>0</v>
      </c>
      <c r="BA294" s="10">
        <f t="shared" si="719"/>
        <v>0</v>
      </c>
      <c r="BB294" s="10">
        <f t="shared" si="719"/>
        <v>0</v>
      </c>
      <c r="BC294" s="10">
        <f t="shared" si="719"/>
        <v>0</v>
      </c>
      <c r="BD294" s="10">
        <f t="shared" si="719"/>
        <v>0</v>
      </c>
      <c r="BE294" s="10">
        <f t="shared" si="719"/>
        <v>0</v>
      </c>
      <c r="BF294" s="10">
        <f t="shared" si="719"/>
        <v>0</v>
      </c>
      <c r="BG294" s="10">
        <f t="shared" si="719"/>
        <v>0</v>
      </c>
      <c r="BH294" s="10">
        <f t="shared" si="719"/>
        <v>0</v>
      </c>
      <c r="BI294" s="10">
        <f t="shared" si="719"/>
        <v>0</v>
      </c>
      <c r="BJ294" s="10">
        <f t="shared" si="719"/>
        <v>0</v>
      </c>
      <c r="BK294" s="10">
        <f t="shared" si="719"/>
        <v>0</v>
      </c>
      <c r="BL294" s="10">
        <f t="shared" ref="BL294:BU294" si="720">BL293*$C293</f>
        <v>0</v>
      </c>
      <c r="BM294" s="10">
        <f t="shared" si="720"/>
        <v>0</v>
      </c>
      <c r="BN294" s="10">
        <f t="shared" si="720"/>
        <v>0</v>
      </c>
      <c r="BO294" s="10">
        <f t="shared" si="720"/>
        <v>0</v>
      </c>
      <c r="BP294" s="10">
        <f t="shared" si="720"/>
        <v>0</v>
      </c>
      <c r="BQ294" s="10">
        <f t="shared" si="720"/>
        <v>0</v>
      </c>
      <c r="BR294" s="10">
        <f t="shared" si="720"/>
        <v>0</v>
      </c>
      <c r="BS294" s="10">
        <f t="shared" si="720"/>
        <v>0</v>
      </c>
      <c r="BT294" s="10">
        <f t="shared" si="720"/>
        <v>0</v>
      </c>
      <c r="BU294" s="10">
        <f t="shared" si="720"/>
        <v>0</v>
      </c>
    </row>
    <row r="295" spans="1:73">
      <c r="A295" s="20" t="s">
        <v>268</v>
      </c>
      <c r="B295" s="43" t="s">
        <v>231</v>
      </c>
      <c r="C295" s="39">
        <f>VLOOKUP(A295,'Resumo Eventograma'!A:E,5,FALSE)</f>
        <v>140974.38</v>
      </c>
      <c r="D295" s="17">
        <f>EDATE(D$7,E295)</f>
        <v>46478</v>
      </c>
      <c r="E295" s="35">
        <v>43</v>
      </c>
      <c r="F295" s="20">
        <v>6</v>
      </c>
      <c r="G295" s="3">
        <f t="shared" ref="G295" si="721">IF(F295&lt;&gt;"",H295-D295,"")</f>
        <v>213</v>
      </c>
      <c r="H295" s="4">
        <f t="shared" ref="H295" si="722">IFERROR(EOMONTH(D295,F295),"")</f>
        <v>46691</v>
      </c>
      <c r="I295" s="1" t="s">
        <v>7</v>
      </c>
      <c r="J295" s="7">
        <v>0</v>
      </c>
      <c r="K295" s="8">
        <f>IFERROR(IF(AND($D295&lt;=K$6,SUM($I295:J295)&lt;&gt;1),1/$F295,0),0)</f>
        <v>0</v>
      </c>
      <c r="L295" s="8">
        <f>IFERROR(IF(AND($D295&lt;=L$6,SUM($I295:K295)&lt;&gt;1),1/$F295,0),0)</f>
        <v>0</v>
      </c>
      <c r="M295" s="8">
        <f>IFERROR(IF(AND($D295&lt;=M$6,SUM($I295:L295)&lt;&gt;1),1/$F295,0),0)</f>
        <v>0</v>
      </c>
      <c r="N295" s="8">
        <f>IFERROR(IF(AND($D295&lt;=N$6,SUM($I295:M295)&lt;&gt;1),1/$F295,0),0)</f>
        <v>0</v>
      </c>
      <c r="O295" s="8">
        <f>IFERROR(IF(AND($D295&lt;=O$6,SUM($I295:N295)&lt;&gt;1),1/$F295,0),0)</f>
        <v>0</v>
      </c>
      <c r="P295" s="8">
        <f>IFERROR(IF(AND($D295&lt;=P$6,SUM($I295:O295)&lt;&gt;1),1/$F295,0),0)</f>
        <v>0</v>
      </c>
      <c r="Q295" s="8">
        <f>IFERROR(IF(AND($D295&lt;=Q$6,SUM($I295:P295)&lt;&gt;1),1/$F295,0),0)</f>
        <v>0</v>
      </c>
      <c r="R295" s="8">
        <f>IFERROR(IF(AND($D295&lt;=R$6,SUM($I295:Q295)&lt;&gt;1),1/$F295,0),0)</f>
        <v>0</v>
      </c>
      <c r="S295" s="8">
        <f>IFERROR(IF(AND($D295&lt;=S$6,SUM($I295:R295)&lt;&gt;1),1/$F295,0),0)</f>
        <v>0</v>
      </c>
      <c r="T295" s="8">
        <f>IFERROR(IF(AND($D295&lt;=T$6,SUM($I295:S295)&lt;&gt;1),1/$F295,0),0)</f>
        <v>0</v>
      </c>
      <c r="U295" s="8">
        <f>IFERROR(IF(AND($D295&lt;=U$6,SUM($I295:T295)&lt;&gt;1),1/$F295,0),0)</f>
        <v>0</v>
      </c>
      <c r="V295" s="8">
        <f>IFERROR(IF(AND($D295&lt;=V$6,SUM($I295:U295)&lt;&gt;1),1/$F295,0),0)</f>
        <v>0</v>
      </c>
      <c r="W295" s="8">
        <f>IFERROR(IF(AND($D295&lt;=W$6,SUM($I295:V295)&lt;&gt;1),1/$F295,0),0)</f>
        <v>0</v>
      </c>
      <c r="X295" s="8">
        <f>IFERROR(IF(AND($D295&lt;=X$6,SUM($I295:W295)&lt;&gt;1),1/$F295,0),0)</f>
        <v>0</v>
      </c>
      <c r="Y295" s="8">
        <f>IFERROR(IF(AND($D295&lt;=Y$6,SUM($I295:X295)&lt;&gt;1),1/$F295,0),0)</f>
        <v>0</v>
      </c>
      <c r="Z295" s="8">
        <f>IFERROR(IF(AND($D295&lt;=Z$6,SUM($I295:Y295)&lt;&gt;1),1/$F295,0),0)</f>
        <v>0</v>
      </c>
      <c r="AA295" s="8">
        <f>IFERROR(IF(AND($D295&lt;=AA$6,SUM($I295:Z295)&lt;&gt;1),1/$F295,0),0)</f>
        <v>0</v>
      </c>
      <c r="AB295" s="8">
        <f>IFERROR(IF(AND($D295&lt;=AB$6,SUM($I295:AA295)&lt;&gt;1),1/$F295,0),0)</f>
        <v>0</v>
      </c>
      <c r="AC295" s="8">
        <f>IFERROR(IF(AND($D295&lt;=AC$6,SUM($I295:AB295)&lt;&gt;1),1/$F295,0),0)</f>
        <v>0</v>
      </c>
      <c r="AD295" s="8">
        <f>IFERROR(IF(AND($D295&lt;=AD$6,SUM($I295:AC295)&lt;&gt;1),1/$F295,0),0)</f>
        <v>0</v>
      </c>
      <c r="AE295" s="8">
        <f>IFERROR(IF(AND($D295&lt;=AE$6,SUM($I295:AD295)&lt;&gt;1),1/$F295,0),0)</f>
        <v>0</v>
      </c>
      <c r="AF295" s="8">
        <f>IFERROR(IF(AND($D295&lt;=AF$6,SUM($I295:AE295)&lt;&gt;1),1/$F295,0),0)</f>
        <v>0</v>
      </c>
      <c r="AG295" s="8">
        <f>IFERROR(IF(AND($D295&lt;=AG$6,SUM($I295:AF295)&lt;&gt;1),1/$F295,0),0)</f>
        <v>0</v>
      </c>
      <c r="AH295" s="8">
        <f>IFERROR(IF(AND($D295&lt;=AH$6,SUM($I295:AG295)&lt;&gt;1),1/$F295,0),0)</f>
        <v>0</v>
      </c>
      <c r="AI295" s="8">
        <f>IFERROR(IF(AND($D295&lt;=AI$6,SUM($I295:AH295)&lt;&gt;1),1/$F295,0),0)</f>
        <v>0</v>
      </c>
      <c r="AJ295" s="8">
        <f>IFERROR(IF(AND($D295&lt;=AJ$6,SUM($I295:AI295)&lt;&gt;1),1/$F295,0),0)</f>
        <v>0</v>
      </c>
      <c r="AK295" s="8">
        <f>IFERROR(IF(AND($D295&lt;=AK$6,SUM($I295:AJ295)&lt;&gt;1),1/$F295,0),0)</f>
        <v>0</v>
      </c>
      <c r="AL295" s="8">
        <f>IFERROR(IF(AND($D295&lt;=AL$6,SUM($I295:AK295)&lt;&gt;1),1/$F295,0),0)</f>
        <v>0</v>
      </c>
      <c r="AM295" s="8">
        <f>IFERROR(IF(AND($D295&lt;=AM$6,SUM($I295:AL295)&lt;&gt;1),1/$F295,0),0)</f>
        <v>0</v>
      </c>
      <c r="AN295" s="8">
        <f>IFERROR(IF(AND($D295&lt;=AN$6,SUM($I295:AM295)&lt;&gt;1),1/$F295,0),0)</f>
        <v>0</v>
      </c>
      <c r="AO295" s="8">
        <f>IFERROR(IF(AND($D295&lt;=AO$6,SUM($I295:AN295)&lt;&gt;1),1/$F295,0),0)</f>
        <v>0</v>
      </c>
      <c r="AP295" s="8">
        <f>IFERROR(IF(AND($D295&lt;=AP$6,SUM($I295:AO295)&lt;&gt;1),1/$F295,0),0)</f>
        <v>0</v>
      </c>
      <c r="AQ295" s="8">
        <f>IFERROR(IF(AND($D295&lt;=AQ$6,SUM($I295:AP295)&lt;&gt;1),1/$F295,0),0)</f>
        <v>0</v>
      </c>
      <c r="AR295" s="8">
        <f>IFERROR(IF(AND($D295&lt;=AR$6,SUM($I295:AQ295)&lt;&gt;1),1/$F295,0),0)</f>
        <v>0</v>
      </c>
      <c r="AS295" s="8">
        <f>IFERROR(IF(AND($D295&lt;=AS$6,SUM($I295:AR295)&lt;&gt;1),1/$F295,0),0)</f>
        <v>0</v>
      </c>
      <c r="AT295" s="8">
        <f>IFERROR(IF(AND($D295&lt;=AT$6,SUM($I295:AS295)&lt;&gt;1),1/$F295,0),0)</f>
        <v>0</v>
      </c>
      <c r="AU295" s="8">
        <f>IFERROR(IF(AND($D295&lt;=AU$6,SUM($I295:AT295)&lt;&gt;1),1/$F295,0),0)</f>
        <v>0</v>
      </c>
      <c r="AV295" s="8">
        <f>IFERROR(IF(AND($D295&lt;=AV$6,SUM($I295:AU295)&lt;&gt;1),1/$F295,0),0)</f>
        <v>0</v>
      </c>
      <c r="AW295" s="8">
        <f>IFERROR(IF(AND($D295&lt;=AW$6,SUM($I295:AV295)&lt;&gt;1),1/$F295,0),0)</f>
        <v>0</v>
      </c>
      <c r="AX295" s="8">
        <f>IFERROR(IF(AND($D295&lt;=AX$6,SUM($I295:AW295)&lt;&gt;1),1/$F295,0),0)</f>
        <v>0</v>
      </c>
      <c r="AY295" s="8">
        <f>IFERROR(IF(AND($D295&lt;=AY$6,SUM($I295:AX295)&lt;&gt;1),1/$F295,0),0)</f>
        <v>0</v>
      </c>
      <c r="AZ295" s="8">
        <f>IFERROR(IF(AND($D295&lt;=AZ$6,SUM($I295:AY295)&lt;&gt;1),1/$F295,0),0)</f>
        <v>0</v>
      </c>
      <c r="BA295" s="8">
        <f>IFERROR(IF(AND($D295&lt;=BA$6,SUM($I295:AZ295)&lt;&gt;1),1/$F295,0),0)</f>
        <v>0</v>
      </c>
      <c r="BB295" s="8">
        <f>IFERROR(IF(AND($D295&lt;=BB$6,SUM($I295:BA295)&lt;&gt;1),1/$F295,0),0)</f>
        <v>0.16666666666666666</v>
      </c>
      <c r="BC295" s="8">
        <f>IFERROR(IF(AND($D295&lt;=BC$6,SUM($I295:BB295)&lt;&gt;1),1/$F295,0),0)</f>
        <v>0.16666666666666666</v>
      </c>
      <c r="BD295" s="8">
        <f>IFERROR(IF(AND($D295&lt;=BD$6,SUM($I295:BC295)&lt;&gt;1),1/$F295,0),0)</f>
        <v>0.16666666666666666</v>
      </c>
      <c r="BE295" s="8">
        <f>IFERROR(IF(AND($D295&lt;=BE$6,SUM($I295:BD295)&lt;&gt;1),1/$F295,0),0)</f>
        <v>0.16666666666666666</v>
      </c>
      <c r="BF295" s="8">
        <f>IFERROR(IF(AND($D295&lt;=BF$6,SUM($I295:BE295)&lt;&gt;1),1/$F295,0),0)</f>
        <v>0.16666666666666666</v>
      </c>
      <c r="BG295" s="8">
        <f>IFERROR(IF(AND($D295&lt;=BG$6,SUM($I295:BF295)&lt;&gt;1),1/$F295,0),0)</f>
        <v>0.16666666666666666</v>
      </c>
      <c r="BH295" s="8">
        <f>IFERROR(IF(AND($D295&lt;=BH$6,SUM($I295:BG295)&lt;&gt;1),1/$F295,0),0)</f>
        <v>0</v>
      </c>
      <c r="BI295" s="8">
        <f>IFERROR(IF(AND($D295&lt;=BI$6,SUM($I295:BH295)&lt;&gt;1),1/$F295,0),0)</f>
        <v>0</v>
      </c>
      <c r="BJ295" s="8">
        <f>IFERROR(IF(AND($D295&lt;=BJ$6,SUM($I295:BI295)&lt;&gt;1),1/$F295,0),0)</f>
        <v>0</v>
      </c>
      <c r="BK295" s="8">
        <f>IFERROR(IF(AND($D295&lt;=BK$6,SUM($I295:BJ295)&lt;&gt;1),1/$F295,0),0)</f>
        <v>0</v>
      </c>
      <c r="BL295" s="8">
        <f>IFERROR(IF(AND($D295&lt;=BL$6,SUM($I295:BK295)&lt;&gt;1),1/$F295,0),0)</f>
        <v>0</v>
      </c>
      <c r="BM295" s="8">
        <f>IFERROR(IF(AND($D295&lt;=BM$6,SUM($I295:BL295)&lt;&gt;1),1/$F295,0),0)</f>
        <v>0</v>
      </c>
      <c r="BN295" s="8">
        <f>IFERROR(IF(AND($D295&lt;=BN$6,SUM($I295:BM295)&lt;&gt;1),1/$F295,0),0)</f>
        <v>0</v>
      </c>
      <c r="BO295" s="8">
        <f>IFERROR(IF(AND($D295&lt;=BO$6,SUM($I295:BN295)&lt;&gt;1),1/$F295,0),0)</f>
        <v>0</v>
      </c>
      <c r="BP295" s="8">
        <f>IFERROR(IF(AND($D295&lt;=BP$6,SUM($I295:BO295)&lt;&gt;1),1/$F295,0),0)</f>
        <v>0</v>
      </c>
      <c r="BQ295" s="8">
        <f>IFERROR(IF(AND($D295&lt;=BQ$6,SUM($I295:BP295)&lt;&gt;1),1/$F295,0),0)</f>
        <v>0</v>
      </c>
      <c r="BR295" s="8">
        <f>IFERROR(IF(AND($D295&lt;=BR$6,SUM($I295:BQ295)&lt;&gt;1),1/$F295,0),0)</f>
        <v>0</v>
      </c>
      <c r="BS295" s="8">
        <f>IFERROR(IF(AND($D295&lt;=BS$6,SUM($I295:BR295)&lt;&gt;1),1/$F295,0),0)</f>
        <v>0</v>
      </c>
      <c r="BT295" s="8">
        <f>IFERROR(IF(AND($D295&lt;=BT$6,SUM($I295:BS295)&lt;&gt;1),1/$F295,0),0)</f>
        <v>0</v>
      </c>
      <c r="BU295" s="8">
        <f>IFERROR(IF(AND($D295&lt;=BU$6,SUM($I295:BT295)&lt;&gt;1),1/$F295,0),0)</f>
        <v>0</v>
      </c>
    </row>
    <row r="296" spans="1:73">
      <c r="A296" s="20"/>
      <c r="B296" s="43"/>
      <c r="C296" s="39"/>
      <c r="D296" s="17"/>
      <c r="E296" s="35"/>
      <c r="F296" s="20"/>
      <c r="G296" s="5"/>
      <c r="H296" s="6"/>
      <c r="I296" s="2" t="s">
        <v>8</v>
      </c>
      <c r="J296" s="9">
        <f t="shared" ref="J296:Y296" si="723">J295*$C295</f>
        <v>0</v>
      </c>
      <c r="K296" s="10">
        <f t="shared" si="723"/>
        <v>0</v>
      </c>
      <c r="L296" s="10">
        <f t="shared" si="723"/>
        <v>0</v>
      </c>
      <c r="M296" s="10">
        <f t="shared" si="723"/>
        <v>0</v>
      </c>
      <c r="N296" s="10">
        <f t="shared" si="723"/>
        <v>0</v>
      </c>
      <c r="O296" s="10">
        <f t="shared" si="723"/>
        <v>0</v>
      </c>
      <c r="P296" s="10">
        <f t="shared" si="723"/>
        <v>0</v>
      </c>
      <c r="Q296" s="10">
        <f t="shared" si="723"/>
        <v>0</v>
      </c>
      <c r="R296" s="10">
        <f t="shared" si="723"/>
        <v>0</v>
      </c>
      <c r="S296" s="10">
        <f t="shared" si="723"/>
        <v>0</v>
      </c>
      <c r="T296" s="10">
        <f t="shared" si="723"/>
        <v>0</v>
      </c>
      <c r="U296" s="10">
        <f t="shared" si="723"/>
        <v>0</v>
      </c>
      <c r="V296" s="10">
        <f t="shared" si="723"/>
        <v>0</v>
      </c>
      <c r="W296" s="10">
        <f t="shared" si="723"/>
        <v>0</v>
      </c>
      <c r="X296" s="10">
        <f t="shared" si="723"/>
        <v>0</v>
      </c>
      <c r="Y296" s="10">
        <f t="shared" si="723"/>
        <v>0</v>
      </c>
      <c r="Z296" s="10">
        <f t="shared" ref="Z296:BK296" si="724">Z295*$C295</f>
        <v>0</v>
      </c>
      <c r="AA296" s="10">
        <f t="shared" si="724"/>
        <v>0</v>
      </c>
      <c r="AB296" s="10">
        <f t="shared" si="724"/>
        <v>0</v>
      </c>
      <c r="AC296" s="10">
        <f t="shared" si="724"/>
        <v>0</v>
      </c>
      <c r="AD296" s="10">
        <f t="shared" si="724"/>
        <v>0</v>
      </c>
      <c r="AE296" s="10">
        <f t="shared" si="724"/>
        <v>0</v>
      </c>
      <c r="AF296" s="10">
        <f t="shared" si="724"/>
        <v>0</v>
      </c>
      <c r="AG296" s="10">
        <f t="shared" si="724"/>
        <v>0</v>
      </c>
      <c r="AH296" s="10">
        <f t="shared" si="724"/>
        <v>0</v>
      </c>
      <c r="AI296" s="10">
        <f t="shared" si="724"/>
        <v>0</v>
      </c>
      <c r="AJ296" s="10">
        <f t="shared" si="724"/>
        <v>0</v>
      </c>
      <c r="AK296" s="10">
        <f t="shared" si="724"/>
        <v>0</v>
      </c>
      <c r="AL296" s="10">
        <f t="shared" si="724"/>
        <v>0</v>
      </c>
      <c r="AM296" s="10">
        <f t="shared" si="724"/>
        <v>0</v>
      </c>
      <c r="AN296" s="10">
        <f t="shared" si="724"/>
        <v>0</v>
      </c>
      <c r="AO296" s="10">
        <f t="shared" si="724"/>
        <v>0</v>
      </c>
      <c r="AP296" s="10">
        <f t="shared" si="724"/>
        <v>0</v>
      </c>
      <c r="AQ296" s="10">
        <f t="shared" si="724"/>
        <v>0</v>
      </c>
      <c r="AR296" s="10">
        <f t="shared" si="724"/>
        <v>0</v>
      </c>
      <c r="AS296" s="10">
        <f t="shared" si="724"/>
        <v>0</v>
      </c>
      <c r="AT296" s="10">
        <f t="shared" si="724"/>
        <v>0</v>
      </c>
      <c r="AU296" s="10">
        <f t="shared" si="724"/>
        <v>0</v>
      </c>
      <c r="AV296" s="10">
        <f t="shared" si="724"/>
        <v>0</v>
      </c>
      <c r="AW296" s="10">
        <f t="shared" si="724"/>
        <v>0</v>
      </c>
      <c r="AX296" s="10">
        <f t="shared" si="724"/>
        <v>0</v>
      </c>
      <c r="AY296" s="10">
        <f t="shared" si="724"/>
        <v>0</v>
      </c>
      <c r="AZ296" s="10">
        <f t="shared" si="724"/>
        <v>0</v>
      </c>
      <c r="BA296" s="10">
        <f t="shared" si="724"/>
        <v>0</v>
      </c>
      <c r="BB296" s="10">
        <f t="shared" si="724"/>
        <v>23495.73</v>
      </c>
      <c r="BC296" s="10">
        <f t="shared" si="724"/>
        <v>23495.73</v>
      </c>
      <c r="BD296" s="10">
        <f t="shared" si="724"/>
        <v>23495.73</v>
      </c>
      <c r="BE296" s="10">
        <f t="shared" si="724"/>
        <v>23495.73</v>
      </c>
      <c r="BF296" s="10">
        <f t="shared" si="724"/>
        <v>23495.73</v>
      </c>
      <c r="BG296" s="10">
        <f t="shared" si="724"/>
        <v>23495.73</v>
      </c>
      <c r="BH296" s="10">
        <f t="shared" si="724"/>
        <v>0</v>
      </c>
      <c r="BI296" s="10">
        <f t="shared" si="724"/>
        <v>0</v>
      </c>
      <c r="BJ296" s="10">
        <f t="shared" si="724"/>
        <v>0</v>
      </c>
      <c r="BK296" s="10">
        <f t="shared" si="724"/>
        <v>0</v>
      </c>
      <c r="BL296" s="10">
        <f t="shared" ref="BL296:BU296" si="725">BL295*$C295</f>
        <v>0</v>
      </c>
      <c r="BM296" s="10">
        <f t="shared" si="725"/>
        <v>0</v>
      </c>
      <c r="BN296" s="10">
        <f t="shared" si="725"/>
        <v>0</v>
      </c>
      <c r="BO296" s="10">
        <f t="shared" si="725"/>
        <v>0</v>
      </c>
      <c r="BP296" s="10">
        <f t="shared" si="725"/>
        <v>0</v>
      </c>
      <c r="BQ296" s="10">
        <f t="shared" si="725"/>
        <v>0</v>
      </c>
      <c r="BR296" s="10">
        <f t="shared" si="725"/>
        <v>0</v>
      </c>
      <c r="BS296" s="10">
        <f t="shared" si="725"/>
        <v>0</v>
      </c>
      <c r="BT296" s="10">
        <f t="shared" si="725"/>
        <v>0</v>
      </c>
      <c r="BU296" s="10">
        <f t="shared" si="725"/>
        <v>0</v>
      </c>
    </row>
    <row r="297" spans="1:73">
      <c r="A297" s="19" t="s">
        <v>269</v>
      </c>
      <c r="B297" s="42" t="s">
        <v>270</v>
      </c>
      <c r="C297" s="38"/>
      <c r="D297" s="16">
        <f>EDATE(D$7,E297)</f>
        <v>45717</v>
      </c>
      <c r="E297" s="34">
        <v>18</v>
      </c>
      <c r="F297" s="19">
        <v>30</v>
      </c>
      <c r="G297" s="3">
        <f t="shared" ref="G297" si="726">IF(F297&lt;&gt;"",H297-D297,"")</f>
        <v>943</v>
      </c>
      <c r="H297" s="4">
        <f t="shared" ref="H297" si="727">IFERROR(EOMONTH(D297,F297),"")</f>
        <v>46660</v>
      </c>
      <c r="I297" s="1" t="s">
        <v>7</v>
      </c>
      <c r="J297" s="7">
        <v>0</v>
      </c>
      <c r="K297" s="8">
        <f>IFERROR(IF(AND($D297&lt;=K$6,SUM($I297:J297)&lt;&gt;1),1/$F297,0),0)</f>
        <v>0</v>
      </c>
      <c r="L297" s="8">
        <f>IFERROR(IF(AND($D297&lt;=L$6,SUM($I297:K297)&lt;&gt;1),1/$F297,0),0)</f>
        <v>0</v>
      </c>
      <c r="M297" s="8">
        <f>IFERROR(IF(AND($D297&lt;=M$6,SUM($I297:L297)&lt;&gt;1),1/$F297,0),0)</f>
        <v>0</v>
      </c>
      <c r="N297" s="8">
        <f>IFERROR(IF(AND($D297&lt;=N$6,SUM($I297:M297)&lt;&gt;1),1/$F297,0),0)</f>
        <v>0</v>
      </c>
      <c r="O297" s="8">
        <f>IFERROR(IF(AND($D297&lt;=O$6,SUM($I297:N297)&lt;&gt;1),1/$F297,0),0)</f>
        <v>0</v>
      </c>
      <c r="P297" s="8">
        <f>IFERROR(IF(AND($D297&lt;=P$6,SUM($I297:O297)&lt;&gt;1),1/$F297,0),0)</f>
        <v>0</v>
      </c>
      <c r="Q297" s="8">
        <f>IFERROR(IF(AND($D297&lt;=Q$6,SUM($I297:P297)&lt;&gt;1),1/$F297,0),0)</f>
        <v>0</v>
      </c>
      <c r="R297" s="8">
        <f>IFERROR(IF(AND($D297&lt;=R$6,SUM($I297:Q297)&lt;&gt;1),1/$F297,0),0)</f>
        <v>0</v>
      </c>
      <c r="S297" s="8">
        <f>IFERROR(IF(AND($D297&lt;=S$6,SUM($I297:R297)&lt;&gt;1),1/$F297,0),0)</f>
        <v>0</v>
      </c>
      <c r="T297" s="8">
        <f>IFERROR(IF(AND($D297&lt;=T$6,SUM($I297:S297)&lt;&gt;1),1/$F297,0),0)</f>
        <v>0</v>
      </c>
      <c r="U297" s="8">
        <f>IFERROR(IF(AND($D297&lt;=U$6,SUM($I297:T297)&lt;&gt;1),1/$F297,0),0)</f>
        <v>0</v>
      </c>
      <c r="V297" s="8">
        <f>IFERROR(IF(AND($D297&lt;=V$6,SUM($I297:U297)&lt;&gt;1),1/$F297,0),0)</f>
        <v>0</v>
      </c>
      <c r="W297" s="8">
        <f>IFERROR(IF(AND($D297&lt;=W$6,SUM($I297:V297)&lt;&gt;1),1/$F297,0),0)</f>
        <v>0</v>
      </c>
      <c r="X297" s="8">
        <f>IFERROR(IF(AND($D297&lt;=X$6,SUM($I297:W297)&lt;&gt;1),1/$F297,0),0)</f>
        <v>0</v>
      </c>
      <c r="Y297" s="8">
        <f>IFERROR(IF(AND($D297&lt;=Y$6,SUM($I297:X297)&lt;&gt;1),1/$F297,0),0)</f>
        <v>0</v>
      </c>
      <c r="Z297" s="8">
        <f>IFERROR(IF(AND($D297&lt;=Z$6,SUM($I297:Y297)&lt;&gt;1),1/$F297,0),0)</f>
        <v>0</v>
      </c>
      <c r="AA297" s="8">
        <f>IFERROR(IF(AND($D297&lt;=AA$6,SUM($I297:Z297)&lt;&gt;1),1/$F297,0),0)</f>
        <v>0</v>
      </c>
      <c r="AB297" s="8">
        <f>IFERROR(IF(AND($D297&lt;=AB$6,SUM($I297:AA297)&lt;&gt;1),1/$F297,0),0)</f>
        <v>0</v>
      </c>
      <c r="AC297" s="8">
        <f>IFERROR(IF(AND($D297&lt;=AC$6,SUM($I297:AB297)&lt;&gt;1),1/$F297,0),0)</f>
        <v>3.3333333333333333E-2</v>
      </c>
      <c r="AD297" s="8">
        <f>IFERROR(IF(AND($D297&lt;=AD$6,SUM($I297:AC297)&lt;&gt;1),1/$F297,0),0)</f>
        <v>3.3333333333333333E-2</v>
      </c>
      <c r="AE297" s="8">
        <f>IFERROR(IF(AND($D297&lt;=AE$6,SUM($I297:AD297)&lt;&gt;1),1/$F297,0),0)</f>
        <v>3.3333333333333333E-2</v>
      </c>
      <c r="AF297" s="8">
        <f>IFERROR(IF(AND($D297&lt;=AF$6,SUM($I297:AE297)&lt;&gt;1),1/$F297,0),0)</f>
        <v>3.3333333333333333E-2</v>
      </c>
      <c r="AG297" s="8">
        <f>IFERROR(IF(AND($D297&lt;=AG$6,SUM($I297:AF297)&lt;&gt;1),1/$F297,0),0)</f>
        <v>3.3333333333333333E-2</v>
      </c>
      <c r="AH297" s="8">
        <f>IFERROR(IF(AND($D297&lt;=AH$6,SUM($I297:AG297)&lt;&gt;1),1/$F297,0),0)</f>
        <v>3.3333333333333333E-2</v>
      </c>
      <c r="AI297" s="8">
        <f>IFERROR(IF(AND($D297&lt;=AI$6,SUM($I297:AH297)&lt;&gt;1),1/$F297,0),0)</f>
        <v>3.3333333333333333E-2</v>
      </c>
      <c r="AJ297" s="8">
        <f>IFERROR(IF(AND($D297&lt;=AJ$6,SUM($I297:AI297)&lt;&gt;1),1/$F297,0),0)</f>
        <v>3.3333333333333333E-2</v>
      </c>
      <c r="AK297" s="8">
        <f>IFERROR(IF(AND($D297&lt;=AK$6,SUM($I297:AJ297)&lt;&gt;1),1/$F297,0),0)</f>
        <v>3.3333333333333333E-2</v>
      </c>
      <c r="AL297" s="8">
        <f>IFERROR(IF(AND($D297&lt;=AL$6,SUM($I297:AK297)&lt;&gt;1),1/$F297,0),0)</f>
        <v>3.3333333333333333E-2</v>
      </c>
      <c r="AM297" s="8">
        <f>IFERROR(IF(AND($D297&lt;=AM$6,SUM($I297:AL297)&lt;&gt;1),1/$F297,0),0)</f>
        <v>3.3333333333333333E-2</v>
      </c>
      <c r="AN297" s="8">
        <f>IFERROR(IF(AND($D297&lt;=AN$6,SUM($I297:AM297)&lt;&gt;1),1/$F297,0),0)</f>
        <v>3.3333333333333333E-2</v>
      </c>
      <c r="AO297" s="8">
        <f>IFERROR(IF(AND($D297&lt;=AO$6,SUM($I297:AN297)&lt;&gt;1),1/$F297,0),0)</f>
        <v>3.3333333333333333E-2</v>
      </c>
      <c r="AP297" s="8">
        <f>IFERROR(IF(AND($D297&lt;=AP$6,SUM($I297:AO297)&lt;&gt;1),1/$F297,0),0)</f>
        <v>3.3333333333333333E-2</v>
      </c>
      <c r="AQ297" s="8">
        <f>IFERROR(IF(AND($D297&lt;=AQ$6,SUM($I297:AP297)&lt;&gt;1),1/$F297,0),0)</f>
        <v>3.3333333333333333E-2</v>
      </c>
      <c r="AR297" s="8">
        <f>IFERROR(IF(AND($D297&lt;=AR$6,SUM($I297:AQ297)&lt;&gt;1),1/$F297,0),0)</f>
        <v>3.3333333333333333E-2</v>
      </c>
      <c r="AS297" s="8">
        <f>IFERROR(IF(AND($D297&lt;=AS$6,SUM($I297:AR297)&lt;&gt;1),1/$F297,0),0)</f>
        <v>3.3333333333333333E-2</v>
      </c>
      <c r="AT297" s="8">
        <f>IFERROR(IF(AND($D297&lt;=AT$6,SUM($I297:AS297)&lt;&gt;1),1/$F297,0),0)</f>
        <v>3.3333333333333333E-2</v>
      </c>
      <c r="AU297" s="8">
        <f>IFERROR(IF(AND($D297&lt;=AU$6,SUM($I297:AT297)&lt;&gt;1),1/$F297,0),0)</f>
        <v>3.3333333333333333E-2</v>
      </c>
      <c r="AV297" s="8">
        <f>IFERROR(IF(AND($D297&lt;=AV$6,SUM($I297:AU297)&lt;&gt;1),1/$F297,0),0)</f>
        <v>3.3333333333333333E-2</v>
      </c>
      <c r="AW297" s="8">
        <f>IFERROR(IF(AND($D297&lt;=AW$6,SUM($I297:AV297)&lt;&gt;1),1/$F297,0),0)</f>
        <v>3.3333333333333333E-2</v>
      </c>
      <c r="AX297" s="8">
        <f>IFERROR(IF(AND($D297&lt;=AX$6,SUM($I297:AW297)&lt;&gt;1),1/$F297,0),0)</f>
        <v>3.3333333333333333E-2</v>
      </c>
      <c r="AY297" s="8">
        <f>IFERROR(IF(AND($D297&lt;=AY$6,SUM($I297:AX297)&lt;&gt;1),1/$F297,0),0)</f>
        <v>3.3333333333333333E-2</v>
      </c>
      <c r="AZ297" s="8">
        <f>IFERROR(IF(AND($D297&lt;=AZ$6,SUM($I297:AY297)&lt;&gt;1),1/$F297,0),0)</f>
        <v>3.3333333333333333E-2</v>
      </c>
      <c r="BA297" s="8">
        <f>IFERROR(IF(AND($D297&lt;=BA$6,SUM($I297:AZ297)&lt;&gt;1),1/$F297,0),0)</f>
        <v>3.3333333333333333E-2</v>
      </c>
      <c r="BB297" s="8">
        <f>IFERROR(IF(AND($D297&lt;=BB$6,SUM($I297:BA297)&lt;&gt;1),1/$F297,0),0)</f>
        <v>3.3333333333333333E-2</v>
      </c>
      <c r="BC297" s="8">
        <f>IFERROR(IF(AND($D297&lt;=BC$6,SUM($I297:BB297)&lt;&gt;1),1/$F297,0),0)</f>
        <v>3.3333333333333333E-2</v>
      </c>
      <c r="BD297" s="8">
        <f>IFERROR(IF(AND($D297&lt;=BD$6,SUM($I297:BC297)&lt;&gt;1),1/$F297,0),0)</f>
        <v>3.3333333333333333E-2</v>
      </c>
      <c r="BE297" s="8">
        <f>IFERROR(IF(AND($D297&lt;=BE$6,SUM($I297:BD297)&lt;&gt;1),1/$F297,0),0)</f>
        <v>3.3333333333333333E-2</v>
      </c>
      <c r="BF297" s="8">
        <f>IFERROR(IF(AND($D297&lt;=BF$6,SUM($I297:BE297)&lt;&gt;1),1/$F297,0),0)</f>
        <v>3.3333333333333333E-2</v>
      </c>
      <c r="BG297" s="8">
        <f>IFERROR(IF(AND($D297&lt;=BG$6,SUM($I297:BF297)&lt;&gt;1),1/$F297,0),0)</f>
        <v>0</v>
      </c>
      <c r="BH297" s="8">
        <f>IFERROR(IF(AND($D297&lt;=BH$6,SUM($I297:BG297)&lt;&gt;1),1/$F297,0),0)</f>
        <v>0</v>
      </c>
      <c r="BI297" s="8">
        <f>IFERROR(IF(AND($D297&lt;=BI$6,SUM($I297:BH297)&lt;&gt;1),1/$F297,0),0)</f>
        <v>0</v>
      </c>
      <c r="BJ297" s="8">
        <f>IFERROR(IF(AND($D297&lt;=BJ$6,SUM($I297:BI297)&lt;&gt;1),1/$F297,0),0)</f>
        <v>0</v>
      </c>
      <c r="BK297" s="8">
        <f>IFERROR(IF(AND($D297&lt;=BK$6,SUM($I297:BJ297)&lt;&gt;1),1/$F297,0),0)</f>
        <v>0</v>
      </c>
      <c r="BL297" s="8">
        <f>IFERROR(IF(AND($D297&lt;=BL$6,SUM($I297:BK297)&lt;&gt;1),1/$F297,0),0)</f>
        <v>0</v>
      </c>
      <c r="BM297" s="8">
        <f>IFERROR(IF(AND($D297&lt;=BM$6,SUM($I297:BL297)&lt;&gt;1),1/$F297,0),0)</f>
        <v>0</v>
      </c>
      <c r="BN297" s="8">
        <f>IFERROR(IF(AND($D297&lt;=BN$6,SUM($I297:BM297)&lt;&gt;1),1/$F297,0),0)</f>
        <v>0</v>
      </c>
      <c r="BO297" s="8">
        <f>IFERROR(IF(AND($D297&lt;=BO$6,SUM($I297:BN297)&lt;&gt;1),1/$F297,0),0)</f>
        <v>0</v>
      </c>
      <c r="BP297" s="8">
        <f>IFERROR(IF(AND($D297&lt;=BP$6,SUM($I297:BO297)&lt;&gt;1),1/$F297,0),0)</f>
        <v>0</v>
      </c>
      <c r="BQ297" s="8">
        <f>IFERROR(IF(AND($D297&lt;=BQ$6,SUM($I297:BP297)&lt;&gt;1),1/$F297,0),0)</f>
        <v>0</v>
      </c>
      <c r="BR297" s="8">
        <f>IFERROR(IF(AND($D297&lt;=BR$6,SUM($I297:BQ297)&lt;&gt;1),1/$F297,0),0)</f>
        <v>0</v>
      </c>
      <c r="BS297" s="8">
        <f>IFERROR(IF(AND($D297&lt;=BS$6,SUM($I297:BR297)&lt;&gt;1),1/$F297,0),0)</f>
        <v>0</v>
      </c>
      <c r="BT297" s="8">
        <f>IFERROR(IF(AND($D297&lt;=BT$6,SUM($I297:BS297)&lt;&gt;1),1/$F297,0),0)</f>
        <v>0</v>
      </c>
      <c r="BU297" s="8">
        <f>IFERROR(IF(AND($D297&lt;=BU$6,SUM($I297:BT297)&lt;&gt;1),1/$F297,0),0)</f>
        <v>0</v>
      </c>
    </row>
    <row r="298" spans="1:73">
      <c r="A298" s="19"/>
      <c r="B298" s="42"/>
      <c r="C298" s="38"/>
      <c r="D298" s="16"/>
      <c r="E298" s="34"/>
      <c r="F298" s="19"/>
      <c r="G298" s="5"/>
      <c r="H298" s="6"/>
      <c r="I298" s="2" t="s">
        <v>8</v>
      </c>
      <c r="J298" s="9">
        <f t="shared" ref="J298:Y298" si="728">J297*$C297</f>
        <v>0</v>
      </c>
      <c r="K298" s="10">
        <f t="shared" si="728"/>
        <v>0</v>
      </c>
      <c r="L298" s="10">
        <f t="shared" si="728"/>
        <v>0</v>
      </c>
      <c r="M298" s="10">
        <f t="shared" si="728"/>
        <v>0</v>
      </c>
      <c r="N298" s="10">
        <f t="shared" si="728"/>
        <v>0</v>
      </c>
      <c r="O298" s="10">
        <f t="shared" si="728"/>
        <v>0</v>
      </c>
      <c r="P298" s="10">
        <f t="shared" si="728"/>
        <v>0</v>
      </c>
      <c r="Q298" s="10">
        <f t="shared" si="728"/>
        <v>0</v>
      </c>
      <c r="R298" s="10">
        <f t="shared" si="728"/>
        <v>0</v>
      </c>
      <c r="S298" s="10">
        <f t="shared" si="728"/>
        <v>0</v>
      </c>
      <c r="T298" s="10">
        <f t="shared" si="728"/>
        <v>0</v>
      </c>
      <c r="U298" s="10">
        <f t="shared" si="728"/>
        <v>0</v>
      </c>
      <c r="V298" s="10">
        <f t="shared" si="728"/>
        <v>0</v>
      </c>
      <c r="W298" s="10">
        <f t="shared" si="728"/>
        <v>0</v>
      </c>
      <c r="X298" s="10">
        <f t="shared" si="728"/>
        <v>0</v>
      </c>
      <c r="Y298" s="10">
        <f t="shared" si="728"/>
        <v>0</v>
      </c>
      <c r="Z298" s="10">
        <f t="shared" ref="Z298:BK298" si="729">Z297*$C297</f>
        <v>0</v>
      </c>
      <c r="AA298" s="10">
        <f t="shared" si="729"/>
        <v>0</v>
      </c>
      <c r="AB298" s="10">
        <f t="shared" si="729"/>
        <v>0</v>
      </c>
      <c r="AC298" s="10">
        <f t="shared" si="729"/>
        <v>0</v>
      </c>
      <c r="AD298" s="10">
        <f t="shared" si="729"/>
        <v>0</v>
      </c>
      <c r="AE298" s="10">
        <f t="shared" si="729"/>
        <v>0</v>
      </c>
      <c r="AF298" s="10">
        <f t="shared" si="729"/>
        <v>0</v>
      </c>
      <c r="AG298" s="10">
        <f t="shared" si="729"/>
        <v>0</v>
      </c>
      <c r="AH298" s="10">
        <f t="shared" si="729"/>
        <v>0</v>
      </c>
      <c r="AI298" s="10">
        <f t="shared" si="729"/>
        <v>0</v>
      </c>
      <c r="AJ298" s="10">
        <f t="shared" si="729"/>
        <v>0</v>
      </c>
      <c r="AK298" s="10">
        <f t="shared" si="729"/>
        <v>0</v>
      </c>
      <c r="AL298" s="10">
        <f t="shared" si="729"/>
        <v>0</v>
      </c>
      <c r="AM298" s="10">
        <f t="shared" si="729"/>
        <v>0</v>
      </c>
      <c r="AN298" s="10">
        <f t="shared" si="729"/>
        <v>0</v>
      </c>
      <c r="AO298" s="10">
        <f t="shared" si="729"/>
        <v>0</v>
      </c>
      <c r="AP298" s="10">
        <f t="shared" si="729"/>
        <v>0</v>
      </c>
      <c r="AQ298" s="10">
        <f t="shared" si="729"/>
        <v>0</v>
      </c>
      <c r="AR298" s="10">
        <f t="shared" si="729"/>
        <v>0</v>
      </c>
      <c r="AS298" s="10">
        <f t="shared" si="729"/>
        <v>0</v>
      </c>
      <c r="AT298" s="10">
        <f t="shared" si="729"/>
        <v>0</v>
      </c>
      <c r="AU298" s="10">
        <f t="shared" si="729"/>
        <v>0</v>
      </c>
      <c r="AV298" s="10">
        <f t="shared" si="729"/>
        <v>0</v>
      </c>
      <c r="AW298" s="10">
        <f t="shared" si="729"/>
        <v>0</v>
      </c>
      <c r="AX298" s="10">
        <f t="shared" si="729"/>
        <v>0</v>
      </c>
      <c r="AY298" s="10">
        <f t="shared" si="729"/>
        <v>0</v>
      </c>
      <c r="AZ298" s="10">
        <f t="shared" si="729"/>
        <v>0</v>
      </c>
      <c r="BA298" s="10">
        <f t="shared" si="729"/>
        <v>0</v>
      </c>
      <c r="BB298" s="10">
        <f t="shared" si="729"/>
        <v>0</v>
      </c>
      <c r="BC298" s="10">
        <f t="shared" si="729"/>
        <v>0</v>
      </c>
      <c r="BD298" s="10">
        <f t="shared" si="729"/>
        <v>0</v>
      </c>
      <c r="BE298" s="10">
        <f t="shared" si="729"/>
        <v>0</v>
      </c>
      <c r="BF298" s="10">
        <f t="shared" si="729"/>
        <v>0</v>
      </c>
      <c r="BG298" s="10">
        <f t="shared" si="729"/>
        <v>0</v>
      </c>
      <c r="BH298" s="10">
        <f t="shared" si="729"/>
        <v>0</v>
      </c>
      <c r="BI298" s="10">
        <f t="shared" si="729"/>
        <v>0</v>
      </c>
      <c r="BJ298" s="10">
        <f t="shared" si="729"/>
        <v>0</v>
      </c>
      <c r="BK298" s="10">
        <f t="shared" si="729"/>
        <v>0</v>
      </c>
      <c r="BL298" s="10">
        <f t="shared" ref="BL298:BU298" si="730">BL297*$C297</f>
        <v>0</v>
      </c>
      <c r="BM298" s="10">
        <f t="shared" si="730"/>
        <v>0</v>
      </c>
      <c r="BN298" s="10">
        <f t="shared" si="730"/>
        <v>0</v>
      </c>
      <c r="BO298" s="10">
        <f t="shared" si="730"/>
        <v>0</v>
      </c>
      <c r="BP298" s="10">
        <f t="shared" si="730"/>
        <v>0</v>
      </c>
      <c r="BQ298" s="10">
        <f t="shared" si="730"/>
        <v>0</v>
      </c>
      <c r="BR298" s="10">
        <f t="shared" si="730"/>
        <v>0</v>
      </c>
      <c r="BS298" s="10">
        <f t="shared" si="730"/>
        <v>0</v>
      </c>
      <c r="BT298" s="10">
        <f t="shared" si="730"/>
        <v>0</v>
      </c>
      <c r="BU298" s="10">
        <f t="shared" si="730"/>
        <v>0</v>
      </c>
    </row>
    <row r="299" spans="1:73">
      <c r="A299" s="20" t="s">
        <v>271</v>
      </c>
      <c r="B299" s="43" t="s">
        <v>264</v>
      </c>
      <c r="C299" s="39">
        <f>VLOOKUP(A299,'Resumo Eventograma'!A:E,5,FALSE)</f>
        <v>376544.21</v>
      </c>
      <c r="D299" s="17">
        <f>EDATE(D$7,E299)</f>
        <v>46357</v>
      </c>
      <c r="E299" s="35">
        <v>39</v>
      </c>
      <c r="F299" s="20">
        <v>3</v>
      </c>
      <c r="G299" s="3">
        <f t="shared" ref="G299" si="731">IF(F299&lt;&gt;"",H299-D299,"")</f>
        <v>120</v>
      </c>
      <c r="H299" s="4">
        <f t="shared" ref="H299" si="732">IFERROR(EOMONTH(D299,F299),"")</f>
        <v>46477</v>
      </c>
      <c r="I299" s="1" t="s">
        <v>7</v>
      </c>
      <c r="J299" s="7">
        <v>0</v>
      </c>
      <c r="K299" s="8">
        <f>IFERROR(IF(AND($D299&lt;=K$6,SUM($I299:J299)&lt;&gt;1),1/$F299,0),0)</f>
        <v>0</v>
      </c>
      <c r="L299" s="8">
        <f>IFERROR(IF(AND($D299&lt;=L$6,SUM($I299:K299)&lt;&gt;1),1/$F299,0),0)</f>
        <v>0</v>
      </c>
      <c r="M299" s="8">
        <f>IFERROR(IF(AND($D299&lt;=M$6,SUM($I299:L299)&lt;&gt;1),1/$F299,0),0)</f>
        <v>0</v>
      </c>
      <c r="N299" s="8">
        <f>IFERROR(IF(AND($D299&lt;=N$6,SUM($I299:M299)&lt;&gt;1),1/$F299,0),0)</f>
        <v>0</v>
      </c>
      <c r="O299" s="8">
        <f>IFERROR(IF(AND($D299&lt;=O$6,SUM($I299:N299)&lt;&gt;1),1/$F299,0),0)</f>
        <v>0</v>
      </c>
      <c r="P299" s="8">
        <f>IFERROR(IF(AND($D299&lt;=P$6,SUM($I299:O299)&lt;&gt;1),1/$F299,0),0)</f>
        <v>0</v>
      </c>
      <c r="Q299" s="8">
        <f>IFERROR(IF(AND($D299&lt;=Q$6,SUM($I299:P299)&lt;&gt;1),1/$F299,0),0)</f>
        <v>0</v>
      </c>
      <c r="R299" s="8">
        <f>IFERROR(IF(AND($D299&lt;=R$6,SUM($I299:Q299)&lt;&gt;1),1/$F299,0),0)</f>
        <v>0</v>
      </c>
      <c r="S299" s="8">
        <f>IFERROR(IF(AND($D299&lt;=S$6,SUM($I299:R299)&lt;&gt;1),1/$F299,0),0)</f>
        <v>0</v>
      </c>
      <c r="T299" s="8">
        <f>IFERROR(IF(AND($D299&lt;=T$6,SUM($I299:S299)&lt;&gt;1),1/$F299,0),0)</f>
        <v>0</v>
      </c>
      <c r="U299" s="8">
        <f>IFERROR(IF(AND($D299&lt;=U$6,SUM($I299:T299)&lt;&gt;1),1/$F299,0),0)</f>
        <v>0</v>
      </c>
      <c r="V299" s="8">
        <f>IFERROR(IF(AND($D299&lt;=V$6,SUM($I299:U299)&lt;&gt;1),1/$F299,0),0)</f>
        <v>0</v>
      </c>
      <c r="W299" s="8">
        <f>IFERROR(IF(AND($D299&lt;=W$6,SUM($I299:V299)&lt;&gt;1),1/$F299,0),0)</f>
        <v>0</v>
      </c>
      <c r="X299" s="8">
        <f>IFERROR(IF(AND($D299&lt;=X$6,SUM($I299:W299)&lt;&gt;1),1/$F299,0),0)</f>
        <v>0</v>
      </c>
      <c r="Y299" s="8">
        <f>IFERROR(IF(AND($D299&lt;=Y$6,SUM($I299:X299)&lt;&gt;1),1/$F299,0),0)</f>
        <v>0</v>
      </c>
      <c r="Z299" s="8">
        <f>IFERROR(IF(AND($D299&lt;=Z$6,SUM($I299:Y299)&lt;&gt;1),1/$F299,0),0)</f>
        <v>0</v>
      </c>
      <c r="AA299" s="8">
        <f>IFERROR(IF(AND($D299&lt;=AA$6,SUM($I299:Z299)&lt;&gt;1),1/$F299,0),0)</f>
        <v>0</v>
      </c>
      <c r="AB299" s="8">
        <f>IFERROR(IF(AND($D299&lt;=AB$6,SUM($I299:AA299)&lt;&gt;1),1/$F299,0),0)</f>
        <v>0</v>
      </c>
      <c r="AC299" s="8">
        <f>IFERROR(IF(AND($D299&lt;=AC$6,SUM($I299:AB299)&lt;&gt;1),1/$F299,0),0)</f>
        <v>0</v>
      </c>
      <c r="AD299" s="8">
        <f>IFERROR(IF(AND($D299&lt;=AD$6,SUM($I299:AC299)&lt;&gt;1),1/$F299,0),0)</f>
        <v>0</v>
      </c>
      <c r="AE299" s="8">
        <f>IFERROR(IF(AND($D299&lt;=AE$6,SUM($I299:AD299)&lt;&gt;1),1/$F299,0),0)</f>
        <v>0</v>
      </c>
      <c r="AF299" s="8">
        <f>IFERROR(IF(AND($D299&lt;=AF$6,SUM($I299:AE299)&lt;&gt;1),1/$F299,0),0)</f>
        <v>0</v>
      </c>
      <c r="AG299" s="8">
        <f>IFERROR(IF(AND($D299&lt;=AG$6,SUM($I299:AF299)&lt;&gt;1),1/$F299,0),0)</f>
        <v>0</v>
      </c>
      <c r="AH299" s="8">
        <f>IFERROR(IF(AND($D299&lt;=AH$6,SUM($I299:AG299)&lt;&gt;1),1/$F299,0),0)</f>
        <v>0</v>
      </c>
      <c r="AI299" s="8">
        <f>IFERROR(IF(AND($D299&lt;=AI$6,SUM($I299:AH299)&lt;&gt;1),1/$F299,0),0)</f>
        <v>0</v>
      </c>
      <c r="AJ299" s="8">
        <f>IFERROR(IF(AND($D299&lt;=AJ$6,SUM($I299:AI299)&lt;&gt;1),1/$F299,0),0)</f>
        <v>0</v>
      </c>
      <c r="AK299" s="8">
        <f>IFERROR(IF(AND($D299&lt;=AK$6,SUM($I299:AJ299)&lt;&gt;1),1/$F299,0),0)</f>
        <v>0</v>
      </c>
      <c r="AL299" s="8">
        <f>IFERROR(IF(AND($D299&lt;=AL$6,SUM($I299:AK299)&lt;&gt;1),1/$F299,0),0)</f>
        <v>0</v>
      </c>
      <c r="AM299" s="8">
        <f>IFERROR(IF(AND($D299&lt;=AM$6,SUM($I299:AL299)&lt;&gt;1),1/$F299,0),0)</f>
        <v>0</v>
      </c>
      <c r="AN299" s="8">
        <f>IFERROR(IF(AND($D299&lt;=AN$6,SUM($I299:AM299)&lt;&gt;1),1/$F299,0),0)</f>
        <v>0</v>
      </c>
      <c r="AO299" s="8">
        <f>IFERROR(IF(AND($D299&lt;=AO$6,SUM($I299:AN299)&lt;&gt;1),1/$F299,0),0)</f>
        <v>0</v>
      </c>
      <c r="AP299" s="8">
        <f>IFERROR(IF(AND($D299&lt;=AP$6,SUM($I299:AO299)&lt;&gt;1),1/$F299,0),0)</f>
        <v>0</v>
      </c>
      <c r="AQ299" s="8">
        <f>IFERROR(IF(AND($D299&lt;=AQ$6,SUM($I299:AP299)&lt;&gt;1),1/$F299,0),0)</f>
        <v>0</v>
      </c>
      <c r="AR299" s="8">
        <f>IFERROR(IF(AND($D299&lt;=AR$6,SUM($I299:AQ299)&lt;&gt;1),1/$F299,0),0)</f>
        <v>0</v>
      </c>
      <c r="AS299" s="8">
        <f>IFERROR(IF(AND($D299&lt;=AS$6,SUM($I299:AR299)&lt;&gt;1),1/$F299,0),0)</f>
        <v>0</v>
      </c>
      <c r="AT299" s="8">
        <f>IFERROR(IF(AND($D299&lt;=AT$6,SUM($I299:AS299)&lt;&gt;1),1/$F299,0),0)</f>
        <v>0</v>
      </c>
      <c r="AU299" s="8">
        <f>IFERROR(IF(AND($D299&lt;=AU$6,SUM($I299:AT299)&lt;&gt;1),1/$F299,0),0)</f>
        <v>0</v>
      </c>
      <c r="AV299" s="8">
        <f>IFERROR(IF(AND($D299&lt;=AV$6,SUM($I299:AU299)&lt;&gt;1),1/$F299,0),0)</f>
        <v>0</v>
      </c>
      <c r="AW299" s="8">
        <f>IFERROR(IF(AND($D299&lt;=AW$6,SUM($I299:AV299)&lt;&gt;1),1/$F299,0),0)</f>
        <v>0</v>
      </c>
      <c r="AX299" s="8">
        <f>IFERROR(IF(AND($D299&lt;=AX$6,SUM($I299:AW299)&lt;&gt;1),1/$F299,0),0)</f>
        <v>0.33333333333333331</v>
      </c>
      <c r="AY299" s="8">
        <f>IFERROR(IF(AND($D299&lt;=AY$6,SUM($I299:AX299)&lt;&gt;1),1/$F299,0),0)</f>
        <v>0.33333333333333331</v>
      </c>
      <c r="AZ299" s="8">
        <f>IFERROR(IF(AND($D299&lt;=AZ$6,SUM($I299:AY299)&lt;&gt;1),1/$F299,0),0)</f>
        <v>0.33333333333333331</v>
      </c>
      <c r="BA299" s="8">
        <f>IFERROR(IF(AND($D299&lt;=BA$6,SUM($I299:AZ299)&lt;&gt;1),1/$F299,0),0)</f>
        <v>0</v>
      </c>
      <c r="BB299" s="8">
        <f>IFERROR(IF(AND($D299&lt;=BB$6,SUM($I299:BA299)&lt;&gt;1),1/$F299,0),0)</f>
        <v>0</v>
      </c>
      <c r="BC299" s="8">
        <f>IFERROR(IF(AND($D299&lt;=BC$6,SUM($I299:BB299)&lt;&gt;1),1/$F299,0),0)</f>
        <v>0</v>
      </c>
      <c r="BD299" s="8">
        <f>IFERROR(IF(AND($D299&lt;=BD$6,SUM($I299:BC299)&lt;&gt;1),1/$F299,0),0)</f>
        <v>0</v>
      </c>
      <c r="BE299" s="8">
        <f>IFERROR(IF(AND($D299&lt;=BE$6,SUM($I299:BD299)&lt;&gt;1),1/$F299,0),0)</f>
        <v>0</v>
      </c>
      <c r="BF299" s="8">
        <f>IFERROR(IF(AND($D299&lt;=BF$6,SUM($I299:BE299)&lt;&gt;1),1/$F299,0),0)</f>
        <v>0</v>
      </c>
      <c r="BG299" s="8">
        <f>IFERROR(IF(AND($D299&lt;=BG$6,SUM($I299:BF299)&lt;&gt;1),1/$F299,0),0)</f>
        <v>0</v>
      </c>
      <c r="BH299" s="8">
        <f>IFERROR(IF(AND($D299&lt;=BH$6,SUM($I299:BG299)&lt;&gt;1),1/$F299,0),0)</f>
        <v>0</v>
      </c>
      <c r="BI299" s="8">
        <f>IFERROR(IF(AND($D299&lt;=BI$6,SUM($I299:BH299)&lt;&gt;1),1/$F299,0),0)</f>
        <v>0</v>
      </c>
      <c r="BJ299" s="8">
        <f>IFERROR(IF(AND($D299&lt;=BJ$6,SUM($I299:BI299)&lt;&gt;1),1/$F299,0),0)</f>
        <v>0</v>
      </c>
      <c r="BK299" s="8">
        <f>IFERROR(IF(AND($D299&lt;=BK$6,SUM($I299:BJ299)&lt;&gt;1),1/$F299,0),0)</f>
        <v>0</v>
      </c>
      <c r="BL299" s="8">
        <f>IFERROR(IF(AND($D299&lt;=BL$6,SUM($I299:BK299)&lt;&gt;1),1/$F299,0),0)</f>
        <v>0</v>
      </c>
      <c r="BM299" s="8">
        <f>IFERROR(IF(AND($D299&lt;=BM$6,SUM($I299:BL299)&lt;&gt;1),1/$F299,0),0)</f>
        <v>0</v>
      </c>
      <c r="BN299" s="8">
        <f>IFERROR(IF(AND($D299&lt;=BN$6,SUM($I299:BM299)&lt;&gt;1),1/$F299,0),0)</f>
        <v>0</v>
      </c>
      <c r="BO299" s="8">
        <f>IFERROR(IF(AND($D299&lt;=BO$6,SUM($I299:BN299)&lt;&gt;1),1/$F299,0),0)</f>
        <v>0</v>
      </c>
      <c r="BP299" s="8">
        <f>IFERROR(IF(AND($D299&lt;=BP$6,SUM($I299:BO299)&lt;&gt;1),1/$F299,0),0)</f>
        <v>0</v>
      </c>
      <c r="BQ299" s="8">
        <f>IFERROR(IF(AND($D299&lt;=BQ$6,SUM($I299:BP299)&lt;&gt;1),1/$F299,0),0)</f>
        <v>0</v>
      </c>
      <c r="BR299" s="8">
        <f>IFERROR(IF(AND($D299&lt;=BR$6,SUM($I299:BQ299)&lt;&gt;1),1/$F299,0),0)</f>
        <v>0</v>
      </c>
      <c r="BS299" s="8">
        <f>IFERROR(IF(AND($D299&lt;=BS$6,SUM($I299:BR299)&lt;&gt;1),1/$F299,0),0)</f>
        <v>0</v>
      </c>
      <c r="BT299" s="8">
        <f>IFERROR(IF(AND($D299&lt;=BT$6,SUM($I299:BS299)&lt;&gt;1),1/$F299,0),0)</f>
        <v>0</v>
      </c>
      <c r="BU299" s="8">
        <f>IFERROR(IF(AND($D299&lt;=BU$6,SUM($I299:BT299)&lt;&gt;1),1/$F299,0),0)</f>
        <v>0</v>
      </c>
    </row>
    <row r="300" spans="1:73">
      <c r="A300" s="20"/>
      <c r="B300" s="43"/>
      <c r="C300" s="39"/>
      <c r="D300" s="17"/>
      <c r="E300" s="35"/>
      <c r="F300" s="20"/>
      <c r="G300" s="5"/>
      <c r="H300" s="6"/>
      <c r="I300" s="2" t="s">
        <v>8</v>
      </c>
      <c r="J300" s="9">
        <f t="shared" ref="J300:Y300" si="733">J299*$C299</f>
        <v>0</v>
      </c>
      <c r="K300" s="10">
        <f t="shared" si="733"/>
        <v>0</v>
      </c>
      <c r="L300" s="10">
        <f t="shared" si="733"/>
        <v>0</v>
      </c>
      <c r="M300" s="10">
        <f t="shared" si="733"/>
        <v>0</v>
      </c>
      <c r="N300" s="10">
        <f t="shared" si="733"/>
        <v>0</v>
      </c>
      <c r="O300" s="10">
        <f t="shared" si="733"/>
        <v>0</v>
      </c>
      <c r="P300" s="10">
        <f t="shared" si="733"/>
        <v>0</v>
      </c>
      <c r="Q300" s="10">
        <f t="shared" si="733"/>
        <v>0</v>
      </c>
      <c r="R300" s="10">
        <f t="shared" si="733"/>
        <v>0</v>
      </c>
      <c r="S300" s="10">
        <f t="shared" si="733"/>
        <v>0</v>
      </c>
      <c r="T300" s="10">
        <f t="shared" si="733"/>
        <v>0</v>
      </c>
      <c r="U300" s="10">
        <f t="shared" si="733"/>
        <v>0</v>
      </c>
      <c r="V300" s="10">
        <f t="shared" si="733"/>
        <v>0</v>
      </c>
      <c r="W300" s="10">
        <f t="shared" si="733"/>
        <v>0</v>
      </c>
      <c r="X300" s="10">
        <f t="shared" si="733"/>
        <v>0</v>
      </c>
      <c r="Y300" s="10">
        <f t="shared" si="733"/>
        <v>0</v>
      </c>
      <c r="Z300" s="10">
        <f t="shared" ref="Z300:BK300" si="734">Z299*$C299</f>
        <v>0</v>
      </c>
      <c r="AA300" s="10">
        <f t="shared" si="734"/>
        <v>0</v>
      </c>
      <c r="AB300" s="10">
        <f t="shared" si="734"/>
        <v>0</v>
      </c>
      <c r="AC300" s="10">
        <f t="shared" si="734"/>
        <v>0</v>
      </c>
      <c r="AD300" s="10">
        <f t="shared" si="734"/>
        <v>0</v>
      </c>
      <c r="AE300" s="10">
        <f t="shared" si="734"/>
        <v>0</v>
      </c>
      <c r="AF300" s="10">
        <f t="shared" si="734"/>
        <v>0</v>
      </c>
      <c r="AG300" s="10">
        <f t="shared" si="734"/>
        <v>0</v>
      </c>
      <c r="AH300" s="10">
        <f t="shared" si="734"/>
        <v>0</v>
      </c>
      <c r="AI300" s="10">
        <f t="shared" si="734"/>
        <v>0</v>
      </c>
      <c r="AJ300" s="10">
        <f t="shared" si="734"/>
        <v>0</v>
      </c>
      <c r="AK300" s="10">
        <f t="shared" si="734"/>
        <v>0</v>
      </c>
      <c r="AL300" s="10">
        <f t="shared" si="734"/>
        <v>0</v>
      </c>
      <c r="AM300" s="10">
        <f t="shared" si="734"/>
        <v>0</v>
      </c>
      <c r="AN300" s="10">
        <f t="shared" si="734"/>
        <v>0</v>
      </c>
      <c r="AO300" s="10">
        <f t="shared" si="734"/>
        <v>0</v>
      </c>
      <c r="AP300" s="10">
        <f t="shared" si="734"/>
        <v>0</v>
      </c>
      <c r="AQ300" s="10">
        <f t="shared" si="734"/>
        <v>0</v>
      </c>
      <c r="AR300" s="10">
        <f t="shared" si="734"/>
        <v>0</v>
      </c>
      <c r="AS300" s="10">
        <f t="shared" si="734"/>
        <v>0</v>
      </c>
      <c r="AT300" s="10">
        <f t="shared" si="734"/>
        <v>0</v>
      </c>
      <c r="AU300" s="10">
        <f t="shared" si="734"/>
        <v>0</v>
      </c>
      <c r="AV300" s="10">
        <f t="shared" si="734"/>
        <v>0</v>
      </c>
      <c r="AW300" s="10">
        <f t="shared" si="734"/>
        <v>0</v>
      </c>
      <c r="AX300" s="10">
        <f t="shared" si="734"/>
        <v>125514.73666666666</v>
      </c>
      <c r="AY300" s="10">
        <f t="shared" si="734"/>
        <v>125514.73666666666</v>
      </c>
      <c r="AZ300" s="10">
        <f t="shared" si="734"/>
        <v>125514.73666666666</v>
      </c>
      <c r="BA300" s="10">
        <f t="shared" si="734"/>
        <v>0</v>
      </c>
      <c r="BB300" s="10">
        <f t="shared" si="734"/>
        <v>0</v>
      </c>
      <c r="BC300" s="10">
        <f t="shared" si="734"/>
        <v>0</v>
      </c>
      <c r="BD300" s="10">
        <f t="shared" si="734"/>
        <v>0</v>
      </c>
      <c r="BE300" s="10">
        <f t="shared" si="734"/>
        <v>0</v>
      </c>
      <c r="BF300" s="10">
        <f t="shared" si="734"/>
        <v>0</v>
      </c>
      <c r="BG300" s="10">
        <f t="shared" si="734"/>
        <v>0</v>
      </c>
      <c r="BH300" s="10">
        <f t="shared" si="734"/>
        <v>0</v>
      </c>
      <c r="BI300" s="10">
        <f t="shared" si="734"/>
        <v>0</v>
      </c>
      <c r="BJ300" s="10">
        <f t="shared" si="734"/>
        <v>0</v>
      </c>
      <c r="BK300" s="10">
        <f t="shared" si="734"/>
        <v>0</v>
      </c>
      <c r="BL300" s="10">
        <f t="shared" ref="BL300:BU300" si="735">BL299*$C299</f>
        <v>0</v>
      </c>
      <c r="BM300" s="10">
        <f t="shared" si="735"/>
        <v>0</v>
      </c>
      <c r="BN300" s="10">
        <f t="shared" si="735"/>
        <v>0</v>
      </c>
      <c r="BO300" s="10">
        <f t="shared" si="735"/>
        <v>0</v>
      </c>
      <c r="BP300" s="10">
        <f t="shared" si="735"/>
        <v>0</v>
      </c>
      <c r="BQ300" s="10">
        <f t="shared" si="735"/>
        <v>0</v>
      </c>
      <c r="BR300" s="10">
        <f t="shared" si="735"/>
        <v>0</v>
      </c>
      <c r="BS300" s="10">
        <f t="shared" si="735"/>
        <v>0</v>
      </c>
      <c r="BT300" s="10">
        <f t="shared" si="735"/>
        <v>0</v>
      </c>
      <c r="BU300" s="10">
        <f t="shared" si="735"/>
        <v>0</v>
      </c>
    </row>
    <row r="301" spans="1:73">
      <c r="A301" s="20" t="s">
        <v>272</v>
      </c>
      <c r="B301" s="43" t="s">
        <v>266</v>
      </c>
      <c r="C301" s="39">
        <f>VLOOKUP(A301,'Resumo Eventograma'!A:E,5,FALSE)</f>
        <v>376544.21</v>
      </c>
      <c r="D301" s="17">
        <f>EDATE(D$7,E301)</f>
        <v>46388</v>
      </c>
      <c r="E301" s="35">
        <v>40</v>
      </c>
      <c r="F301" s="20">
        <v>3</v>
      </c>
      <c r="G301" s="3">
        <f t="shared" ref="G301" si="736">IF(F301&lt;&gt;"",H301-D301,"")</f>
        <v>119</v>
      </c>
      <c r="H301" s="4">
        <f t="shared" ref="H301" si="737">IFERROR(EOMONTH(D301,F301),"")</f>
        <v>46507</v>
      </c>
      <c r="I301" s="1" t="s">
        <v>7</v>
      </c>
      <c r="J301" s="7">
        <v>0</v>
      </c>
      <c r="K301" s="8">
        <f>IFERROR(IF(AND($D301&lt;=K$6,SUM($I301:J301)&lt;&gt;1),1/$F301,0),0)</f>
        <v>0</v>
      </c>
      <c r="L301" s="8">
        <f>IFERROR(IF(AND($D301&lt;=L$6,SUM($I301:K301)&lt;&gt;1),1/$F301,0),0)</f>
        <v>0</v>
      </c>
      <c r="M301" s="8">
        <f>IFERROR(IF(AND($D301&lt;=M$6,SUM($I301:L301)&lt;&gt;1),1/$F301,0),0)</f>
        <v>0</v>
      </c>
      <c r="N301" s="8">
        <f>IFERROR(IF(AND($D301&lt;=N$6,SUM($I301:M301)&lt;&gt;1),1/$F301,0),0)</f>
        <v>0</v>
      </c>
      <c r="O301" s="8">
        <f>IFERROR(IF(AND($D301&lt;=O$6,SUM($I301:N301)&lt;&gt;1),1/$F301,0),0)</f>
        <v>0</v>
      </c>
      <c r="P301" s="8">
        <f>IFERROR(IF(AND($D301&lt;=P$6,SUM($I301:O301)&lt;&gt;1),1/$F301,0),0)</f>
        <v>0</v>
      </c>
      <c r="Q301" s="8">
        <f>IFERROR(IF(AND($D301&lt;=Q$6,SUM($I301:P301)&lt;&gt;1),1/$F301,0),0)</f>
        <v>0</v>
      </c>
      <c r="R301" s="8">
        <f>IFERROR(IF(AND($D301&lt;=R$6,SUM($I301:Q301)&lt;&gt;1),1/$F301,0),0)</f>
        <v>0</v>
      </c>
      <c r="S301" s="8">
        <f>IFERROR(IF(AND($D301&lt;=S$6,SUM($I301:R301)&lt;&gt;1),1/$F301,0),0)</f>
        <v>0</v>
      </c>
      <c r="T301" s="8">
        <f>IFERROR(IF(AND($D301&lt;=T$6,SUM($I301:S301)&lt;&gt;1),1/$F301,0),0)</f>
        <v>0</v>
      </c>
      <c r="U301" s="8">
        <f>IFERROR(IF(AND($D301&lt;=U$6,SUM($I301:T301)&lt;&gt;1),1/$F301,0),0)</f>
        <v>0</v>
      </c>
      <c r="V301" s="8">
        <f>IFERROR(IF(AND($D301&lt;=V$6,SUM($I301:U301)&lt;&gt;1),1/$F301,0),0)</f>
        <v>0</v>
      </c>
      <c r="W301" s="8">
        <f>IFERROR(IF(AND($D301&lt;=W$6,SUM($I301:V301)&lt;&gt;1),1/$F301,0),0)</f>
        <v>0</v>
      </c>
      <c r="X301" s="8">
        <f>IFERROR(IF(AND($D301&lt;=X$6,SUM($I301:W301)&lt;&gt;1),1/$F301,0),0)</f>
        <v>0</v>
      </c>
      <c r="Y301" s="8">
        <f>IFERROR(IF(AND($D301&lt;=Y$6,SUM($I301:X301)&lt;&gt;1),1/$F301,0),0)</f>
        <v>0</v>
      </c>
      <c r="Z301" s="8">
        <f>IFERROR(IF(AND($D301&lt;=Z$6,SUM($I301:Y301)&lt;&gt;1),1/$F301,0),0)</f>
        <v>0</v>
      </c>
      <c r="AA301" s="8">
        <f>IFERROR(IF(AND($D301&lt;=AA$6,SUM($I301:Z301)&lt;&gt;1),1/$F301,0),0)</f>
        <v>0</v>
      </c>
      <c r="AB301" s="8">
        <f>IFERROR(IF(AND($D301&lt;=AB$6,SUM($I301:AA301)&lt;&gt;1),1/$F301,0),0)</f>
        <v>0</v>
      </c>
      <c r="AC301" s="8">
        <f>IFERROR(IF(AND($D301&lt;=AC$6,SUM($I301:AB301)&lt;&gt;1),1/$F301,0),0)</f>
        <v>0</v>
      </c>
      <c r="AD301" s="8">
        <f>IFERROR(IF(AND($D301&lt;=AD$6,SUM($I301:AC301)&lt;&gt;1),1/$F301,0),0)</f>
        <v>0</v>
      </c>
      <c r="AE301" s="8">
        <f>IFERROR(IF(AND($D301&lt;=AE$6,SUM($I301:AD301)&lt;&gt;1),1/$F301,0),0)</f>
        <v>0</v>
      </c>
      <c r="AF301" s="8">
        <f>IFERROR(IF(AND($D301&lt;=AF$6,SUM($I301:AE301)&lt;&gt;1),1/$F301,0),0)</f>
        <v>0</v>
      </c>
      <c r="AG301" s="8">
        <f>IFERROR(IF(AND($D301&lt;=AG$6,SUM($I301:AF301)&lt;&gt;1),1/$F301,0),0)</f>
        <v>0</v>
      </c>
      <c r="AH301" s="8">
        <f>IFERROR(IF(AND($D301&lt;=AH$6,SUM($I301:AG301)&lt;&gt;1),1/$F301,0),0)</f>
        <v>0</v>
      </c>
      <c r="AI301" s="8">
        <f>IFERROR(IF(AND($D301&lt;=AI$6,SUM($I301:AH301)&lt;&gt;1),1/$F301,0),0)</f>
        <v>0</v>
      </c>
      <c r="AJ301" s="8">
        <f>IFERROR(IF(AND($D301&lt;=AJ$6,SUM($I301:AI301)&lt;&gt;1),1/$F301,0),0)</f>
        <v>0</v>
      </c>
      <c r="AK301" s="8">
        <f>IFERROR(IF(AND($D301&lt;=AK$6,SUM($I301:AJ301)&lt;&gt;1),1/$F301,0),0)</f>
        <v>0</v>
      </c>
      <c r="AL301" s="8">
        <f>IFERROR(IF(AND($D301&lt;=AL$6,SUM($I301:AK301)&lt;&gt;1),1/$F301,0),0)</f>
        <v>0</v>
      </c>
      <c r="AM301" s="8">
        <f>IFERROR(IF(AND($D301&lt;=AM$6,SUM($I301:AL301)&lt;&gt;1),1/$F301,0),0)</f>
        <v>0</v>
      </c>
      <c r="AN301" s="8">
        <f>IFERROR(IF(AND($D301&lt;=AN$6,SUM($I301:AM301)&lt;&gt;1),1/$F301,0),0)</f>
        <v>0</v>
      </c>
      <c r="AO301" s="8">
        <f>IFERROR(IF(AND($D301&lt;=AO$6,SUM($I301:AN301)&lt;&gt;1),1/$F301,0),0)</f>
        <v>0</v>
      </c>
      <c r="AP301" s="8">
        <f>IFERROR(IF(AND($D301&lt;=AP$6,SUM($I301:AO301)&lt;&gt;1),1/$F301,0),0)</f>
        <v>0</v>
      </c>
      <c r="AQ301" s="8">
        <f>IFERROR(IF(AND($D301&lt;=AQ$6,SUM($I301:AP301)&lt;&gt;1),1/$F301,0),0)</f>
        <v>0</v>
      </c>
      <c r="AR301" s="8">
        <f>IFERROR(IF(AND($D301&lt;=AR$6,SUM($I301:AQ301)&lt;&gt;1),1/$F301,0),0)</f>
        <v>0</v>
      </c>
      <c r="AS301" s="8">
        <f>IFERROR(IF(AND($D301&lt;=AS$6,SUM($I301:AR301)&lt;&gt;1),1/$F301,0),0)</f>
        <v>0</v>
      </c>
      <c r="AT301" s="8">
        <f>IFERROR(IF(AND($D301&lt;=AT$6,SUM($I301:AS301)&lt;&gt;1),1/$F301,0),0)</f>
        <v>0</v>
      </c>
      <c r="AU301" s="8">
        <f>IFERROR(IF(AND($D301&lt;=AU$6,SUM($I301:AT301)&lt;&gt;1),1/$F301,0),0)</f>
        <v>0</v>
      </c>
      <c r="AV301" s="8">
        <f>IFERROR(IF(AND($D301&lt;=AV$6,SUM($I301:AU301)&lt;&gt;1),1/$F301,0),0)</f>
        <v>0</v>
      </c>
      <c r="AW301" s="8">
        <f>IFERROR(IF(AND($D301&lt;=AW$6,SUM($I301:AV301)&lt;&gt;1),1/$F301,0),0)</f>
        <v>0</v>
      </c>
      <c r="AX301" s="8">
        <f>IFERROR(IF(AND($D301&lt;=AX$6,SUM($I301:AW301)&lt;&gt;1),1/$F301,0),0)</f>
        <v>0</v>
      </c>
      <c r="AY301" s="8">
        <f>IFERROR(IF(AND($D301&lt;=AY$6,SUM($I301:AX301)&lt;&gt;1),1/$F301,0),0)</f>
        <v>0.33333333333333331</v>
      </c>
      <c r="AZ301" s="8">
        <f>IFERROR(IF(AND($D301&lt;=AZ$6,SUM($I301:AY301)&lt;&gt;1),1/$F301,0),0)</f>
        <v>0.33333333333333331</v>
      </c>
      <c r="BA301" s="8">
        <f>IFERROR(IF(AND($D301&lt;=BA$6,SUM($I301:AZ301)&lt;&gt;1),1/$F301,0),0)</f>
        <v>0.33333333333333331</v>
      </c>
      <c r="BB301" s="8">
        <f>IFERROR(IF(AND($D301&lt;=BB$6,SUM($I301:BA301)&lt;&gt;1),1/$F301,0),0)</f>
        <v>0</v>
      </c>
      <c r="BC301" s="8">
        <f>IFERROR(IF(AND($D301&lt;=BC$6,SUM($I301:BB301)&lt;&gt;1),1/$F301,0),0)</f>
        <v>0</v>
      </c>
      <c r="BD301" s="8">
        <f>IFERROR(IF(AND($D301&lt;=BD$6,SUM($I301:BC301)&lt;&gt;1),1/$F301,0),0)</f>
        <v>0</v>
      </c>
      <c r="BE301" s="8">
        <f>IFERROR(IF(AND($D301&lt;=BE$6,SUM($I301:BD301)&lt;&gt;1),1/$F301,0),0)</f>
        <v>0</v>
      </c>
      <c r="BF301" s="8">
        <f>IFERROR(IF(AND($D301&lt;=BF$6,SUM($I301:BE301)&lt;&gt;1),1/$F301,0),0)</f>
        <v>0</v>
      </c>
      <c r="BG301" s="8">
        <f>IFERROR(IF(AND($D301&lt;=BG$6,SUM($I301:BF301)&lt;&gt;1),1/$F301,0),0)</f>
        <v>0</v>
      </c>
      <c r="BH301" s="8">
        <f>IFERROR(IF(AND($D301&lt;=BH$6,SUM($I301:BG301)&lt;&gt;1),1/$F301,0),0)</f>
        <v>0</v>
      </c>
      <c r="BI301" s="8">
        <f>IFERROR(IF(AND($D301&lt;=BI$6,SUM($I301:BH301)&lt;&gt;1),1/$F301,0),0)</f>
        <v>0</v>
      </c>
      <c r="BJ301" s="8">
        <f>IFERROR(IF(AND($D301&lt;=BJ$6,SUM($I301:BI301)&lt;&gt;1),1/$F301,0),0)</f>
        <v>0</v>
      </c>
      <c r="BK301" s="8">
        <f>IFERROR(IF(AND($D301&lt;=BK$6,SUM($I301:BJ301)&lt;&gt;1),1/$F301,0),0)</f>
        <v>0</v>
      </c>
      <c r="BL301" s="8">
        <f>IFERROR(IF(AND($D301&lt;=BL$6,SUM($I301:BK301)&lt;&gt;1),1/$F301,0),0)</f>
        <v>0</v>
      </c>
      <c r="BM301" s="8">
        <f>IFERROR(IF(AND($D301&lt;=BM$6,SUM($I301:BL301)&lt;&gt;1),1/$F301,0),0)</f>
        <v>0</v>
      </c>
      <c r="BN301" s="8">
        <f>IFERROR(IF(AND($D301&lt;=BN$6,SUM($I301:BM301)&lt;&gt;1),1/$F301,0),0)</f>
        <v>0</v>
      </c>
      <c r="BO301" s="8">
        <f>IFERROR(IF(AND($D301&lt;=BO$6,SUM($I301:BN301)&lt;&gt;1),1/$F301,0),0)</f>
        <v>0</v>
      </c>
      <c r="BP301" s="8">
        <f>IFERROR(IF(AND($D301&lt;=BP$6,SUM($I301:BO301)&lt;&gt;1),1/$F301,0),0)</f>
        <v>0</v>
      </c>
      <c r="BQ301" s="8">
        <f>IFERROR(IF(AND($D301&lt;=BQ$6,SUM($I301:BP301)&lt;&gt;1),1/$F301,0),0)</f>
        <v>0</v>
      </c>
      <c r="BR301" s="8">
        <f>IFERROR(IF(AND($D301&lt;=BR$6,SUM($I301:BQ301)&lt;&gt;1),1/$F301,0),0)</f>
        <v>0</v>
      </c>
      <c r="BS301" s="8">
        <f>IFERROR(IF(AND($D301&lt;=BS$6,SUM($I301:BR301)&lt;&gt;1),1/$F301,0),0)</f>
        <v>0</v>
      </c>
      <c r="BT301" s="8">
        <f>IFERROR(IF(AND($D301&lt;=BT$6,SUM($I301:BS301)&lt;&gt;1),1/$F301,0),0)</f>
        <v>0</v>
      </c>
      <c r="BU301" s="8">
        <f>IFERROR(IF(AND($D301&lt;=BU$6,SUM($I301:BT301)&lt;&gt;1),1/$F301,0),0)</f>
        <v>0</v>
      </c>
    </row>
    <row r="302" spans="1:73">
      <c r="A302" s="20"/>
      <c r="B302" s="43"/>
      <c r="C302" s="39"/>
      <c r="D302" s="17"/>
      <c r="E302" s="35"/>
      <c r="F302" s="20"/>
      <c r="G302" s="5"/>
      <c r="H302" s="6"/>
      <c r="I302" s="2" t="s">
        <v>8</v>
      </c>
      <c r="J302" s="9">
        <f t="shared" ref="J302:Y302" si="738">J301*$C301</f>
        <v>0</v>
      </c>
      <c r="K302" s="10">
        <f t="shared" si="738"/>
        <v>0</v>
      </c>
      <c r="L302" s="10">
        <f t="shared" si="738"/>
        <v>0</v>
      </c>
      <c r="M302" s="10">
        <f t="shared" si="738"/>
        <v>0</v>
      </c>
      <c r="N302" s="10">
        <f t="shared" si="738"/>
        <v>0</v>
      </c>
      <c r="O302" s="10">
        <f t="shared" si="738"/>
        <v>0</v>
      </c>
      <c r="P302" s="10">
        <f t="shared" si="738"/>
        <v>0</v>
      </c>
      <c r="Q302" s="10">
        <f t="shared" si="738"/>
        <v>0</v>
      </c>
      <c r="R302" s="10">
        <f t="shared" si="738"/>
        <v>0</v>
      </c>
      <c r="S302" s="10">
        <f t="shared" si="738"/>
        <v>0</v>
      </c>
      <c r="T302" s="10">
        <f t="shared" si="738"/>
        <v>0</v>
      </c>
      <c r="U302" s="10">
        <f t="shared" si="738"/>
        <v>0</v>
      </c>
      <c r="V302" s="10">
        <f t="shared" si="738"/>
        <v>0</v>
      </c>
      <c r="W302" s="10">
        <f t="shared" si="738"/>
        <v>0</v>
      </c>
      <c r="X302" s="10">
        <f t="shared" si="738"/>
        <v>0</v>
      </c>
      <c r="Y302" s="10">
        <f t="shared" si="738"/>
        <v>0</v>
      </c>
      <c r="Z302" s="10">
        <f t="shared" ref="Z302:BK302" si="739">Z301*$C301</f>
        <v>0</v>
      </c>
      <c r="AA302" s="10">
        <f t="shared" si="739"/>
        <v>0</v>
      </c>
      <c r="AB302" s="10">
        <f t="shared" si="739"/>
        <v>0</v>
      </c>
      <c r="AC302" s="10">
        <f t="shared" si="739"/>
        <v>0</v>
      </c>
      <c r="AD302" s="10">
        <f t="shared" si="739"/>
        <v>0</v>
      </c>
      <c r="AE302" s="10">
        <f t="shared" si="739"/>
        <v>0</v>
      </c>
      <c r="AF302" s="10">
        <f t="shared" si="739"/>
        <v>0</v>
      </c>
      <c r="AG302" s="10">
        <f t="shared" si="739"/>
        <v>0</v>
      </c>
      <c r="AH302" s="10">
        <f t="shared" si="739"/>
        <v>0</v>
      </c>
      <c r="AI302" s="10">
        <f t="shared" si="739"/>
        <v>0</v>
      </c>
      <c r="AJ302" s="10">
        <f t="shared" si="739"/>
        <v>0</v>
      </c>
      <c r="AK302" s="10">
        <f t="shared" si="739"/>
        <v>0</v>
      </c>
      <c r="AL302" s="10">
        <f t="shared" si="739"/>
        <v>0</v>
      </c>
      <c r="AM302" s="10">
        <f t="shared" si="739"/>
        <v>0</v>
      </c>
      <c r="AN302" s="10">
        <f t="shared" si="739"/>
        <v>0</v>
      </c>
      <c r="AO302" s="10">
        <f t="shared" si="739"/>
        <v>0</v>
      </c>
      <c r="AP302" s="10">
        <f t="shared" si="739"/>
        <v>0</v>
      </c>
      <c r="AQ302" s="10">
        <f t="shared" si="739"/>
        <v>0</v>
      </c>
      <c r="AR302" s="10">
        <f t="shared" si="739"/>
        <v>0</v>
      </c>
      <c r="AS302" s="10">
        <f t="shared" si="739"/>
        <v>0</v>
      </c>
      <c r="AT302" s="10">
        <f t="shared" si="739"/>
        <v>0</v>
      </c>
      <c r="AU302" s="10">
        <f t="shared" si="739"/>
        <v>0</v>
      </c>
      <c r="AV302" s="10">
        <f t="shared" si="739"/>
        <v>0</v>
      </c>
      <c r="AW302" s="10">
        <f t="shared" si="739"/>
        <v>0</v>
      </c>
      <c r="AX302" s="10">
        <f t="shared" si="739"/>
        <v>0</v>
      </c>
      <c r="AY302" s="10">
        <f t="shared" si="739"/>
        <v>125514.73666666666</v>
      </c>
      <c r="AZ302" s="10">
        <f t="shared" si="739"/>
        <v>125514.73666666666</v>
      </c>
      <c r="BA302" s="10">
        <f t="shared" si="739"/>
        <v>125514.73666666666</v>
      </c>
      <c r="BB302" s="10">
        <f t="shared" si="739"/>
        <v>0</v>
      </c>
      <c r="BC302" s="10">
        <f t="shared" si="739"/>
        <v>0</v>
      </c>
      <c r="BD302" s="10">
        <f t="shared" si="739"/>
        <v>0</v>
      </c>
      <c r="BE302" s="10">
        <f t="shared" si="739"/>
        <v>0</v>
      </c>
      <c r="BF302" s="10">
        <f t="shared" si="739"/>
        <v>0</v>
      </c>
      <c r="BG302" s="10">
        <f t="shared" si="739"/>
        <v>0</v>
      </c>
      <c r="BH302" s="10">
        <f t="shared" si="739"/>
        <v>0</v>
      </c>
      <c r="BI302" s="10">
        <f t="shared" si="739"/>
        <v>0</v>
      </c>
      <c r="BJ302" s="10">
        <f t="shared" si="739"/>
        <v>0</v>
      </c>
      <c r="BK302" s="10">
        <f t="shared" si="739"/>
        <v>0</v>
      </c>
      <c r="BL302" s="10">
        <f t="shared" ref="BL302:BU302" si="740">BL301*$C301</f>
        <v>0</v>
      </c>
      <c r="BM302" s="10">
        <f t="shared" si="740"/>
        <v>0</v>
      </c>
      <c r="BN302" s="10">
        <f t="shared" si="740"/>
        <v>0</v>
      </c>
      <c r="BO302" s="10">
        <f t="shared" si="740"/>
        <v>0</v>
      </c>
      <c r="BP302" s="10">
        <f t="shared" si="740"/>
        <v>0</v>
      </c>
      <c r="BQ302" s="10">
        <f t="shared" si="740"/>
        <v>0</v>
      </c>
      <c r="BR302" s="10">
        <f t="shared" si="740"/>
        <v>0</v>
      </c>
      <c r="BS302" s="10">
        <f t="shared" si="740"/>
        <v>0</v>
      </c>
      <c r="BT302" s="10">
        <f t="shared" si="740"/>
        <v>0</v>
      </c>
      <c r="BU302" s="10">
        <f t="shared" si="740"/>
        <v>0</v>
      </c>
    </row>
    <row r="303" spans="1:73">
      <c r="A303" s="20" t="s">
        <v>273</v>
      </c>
      <c r="B303" s="43" t="s">
        <v>254</v>
      </c>
      <c r="C303" s="39">
        <f>VLOOKUP(A303,'Resumo Eventograma'!A:E,5,FALSE)</f>
        <v>97490.49</v>
      </c>
      <c r="D303" s="17">
        <f>EDATE(D$7,E303)</f>
        <v>45717</v>
      </c>
      <c r="E303" s="35">
        <v>18</v>
      </c>
      <c r="F303" s="20">
        <v>3</v>
      </c>
      <c r="G303" s="3">
        <f t="shared" ref="G303" si="741">IF(F303&lt;&gt;"",H303-D303,"")</f>
        <v>121</v>
      </c>
      <c r="H303" s="4">
        <f t="shared" ref="H303" si="742">IFERROR(EOMONTH(D303,F303),"")</f>
        <v>45838</v>
      </c>
      <c r="I303" s="1" t="s">
        <v>7</v>
      </c>
      <c r="J303" s="7">
        <v>0</v>
      </c>
      <c r="K303" s="8">
        <f>IFERROR(IF(AND($D303&lt;=K$6,SUM($I303:J303)&lt;&gt;1),1/$F303,0),0)</f>
        <v>0</v>
      </c>
      <c r="L303" s="8">
        <f>IFERROR(IF(AND($D303&lt;=L$6,SUM($I303:K303)&lt;&gt;1),1/$F303,0),0)</f>
        <v>0</v>
      </c>
      <c r="M303" s="8">
        <f>IFERROR(IF(AND($D303&lt;=M$6,SUM($I303:L303)&lt;&gt;1),1/$F303,0),0)</f>
        <v>0</v>
      </c>
      <c r="N303" s="8">
        <f>IFERROR(IF(AND($D303&lt;=N$6,SUM($I303:M303)&lt;&gt;1),1/$F303,0),0)</f>
        <v>0</v>
      </c>
      <c r="O303" s="8">
        <f>IFERROR(IF(AND($D303&lt;=O$6,SUM($I303:N303)&lt;&gt;1),1/$F303,0),0)</f>
        <v>0</v>
      </c>
      <c r="P303" s="8">
        <f>IFERROR(IF(AND($D303&lt;=P$6,SUM($I303:O303)&lt;&gt;1),1/$F303,0),0)</f>
        <v>0</v>
      </c>
      <c r="Q303" s="8">
        <f>IFERROR(IF(AND($D303&lt;=Q$6,SUM($I303:P303)&lt;&gt;1),1/$F303,0),0)</f>
        <v>0</v>
      </c>
      <c r="R303" s="8">
        <f>IFERROR(IF(AND($D303&lt;=R$6,SUM($I303:Q303)&lt;&gt;1),1/$F303,0),0)</f>
        <v>0</v>
      </c>
      <c r="S303" s="8">
        <f>IFERROR(IF(AND($D303&lt;=S$6,SUM($I303:R303)&lt;&gt;1),1/$F303,0),0)</f>
        <v>0</v>
      </c>
      <c r="T303" s="8">
        <f>IFERROR(IF(AND($D303&lt;=T$6,SUM($I303:S303)&lt;&gt;1),1/$F303,0),0)</f>
        <v>0</v>
      </c>
      <c r="U303" s="8">
        <f>IFERROR(IF(AND($D303&lt;=U$6,SUM($I303:T303)&lt;&gt;1),1/$F303,0),0)</f>
        <v>0</v>
      </c>
      <c r="V303" s="8">
        <f>IFERROR(IF(AND($D303&lt;=V$6,SUM($I303:U303)&lt;&gt;1),1/$F303,0),0)</f>
        <v>0</v>
      </c>
      <c r="W303" s="8">
        <f>IFERROR(IF(AND($D303&lt;=W$6,SUM($I303:V303)&lt;&gt;1),1/$F303,0),0)</f>
        <v>0</v>
      </c>
      <c r="X303" s="8">
        <f>IFERROR(IF(AND($D303&lt;=X$6,SUM($I303:W303)&lt;&gt;1),1/$F303,0),0)</f>
        <v>0</v>
      </c>
      <c r="Y303" s="8">
        <f>IFERROR(IF(AND($D303&lt;=Y$6,SUM($I303:X303)&lt;&gt;1),1/$F303,0),0)</f>
        <v>0</v>
      </c>
      <c r="Z303" s="8">
        <f>IFERROR(IF(AND($D303&lt;=Z$6,SUM($I303:Y303)&lt;&gt;1),1/$F303,0),0)</f>
        <v>0</v>
      </c>
      <c r="AA303" s="8">
        <f>IFERROR(IF(AND($D303&lt;=AA$6,SUM($I303:Z303)&lt;&gt;1),1/$F303,0),0)</f>
        <v>0</v>
      </c>
      <c r="AB303" s="8">
        <f>IFERROR(IF(AND($D303&lt;=AB$6,SUM($I303:AA303)&lt;&gt;1),1/$F303,0),0)</f>
        <v>0</v>
      </c>
      <c r="AC303" s="8">
        <f>IFERROR(IF(AND($D303&lt;=AC$6,SUM($I303:AB303)&lt;&gt;1),1/$F303,0),0)</f>
        <v>0.33333333333333331</v>
      </c>
      <c r="AD303" s="8">
        <f>IFERROR(IF(AND($D303&lt;=AD$6,SUM($I303:AC303)&lt;&gt;1),1/$F303,0),0)</f>
        <v>0.33333333333333331</v>
      </c>
      <c r="AE303" s="8">
        <f>IFERROR(IF(AND($D303&lt;=AE$6,SUM($I303:AD303)&lt;&gt;1),1/$F303,0),0)</f>
        <v>0.33333333333333331</v>
      </c>
      <c r="AF303" s="8">
        <f>IFERROR(IF(AND($D303&lt;=AF$6,SUM($I303:AE303)&lt;&gt;1),1/$F303,0),0)</f>
        <v>0</v>
      </c>
      <c r="AG303" s="8">
        <f>IFERROR(IF(AND($D303&lt;=AG$6,SUM($I303:AF303)&lt;&gt;1),1/$F303,0),0)</f>
        <v>0</v>
      </c>
      <c r="AH303" s="8">
        <f>IFERROR(IF(AND($D303&lt;=AH$6,SUM($I303:AG303)&lt;&gt;1),1/$F303,0),0)</f>
        <v>0</v>
      </c>
      <c r="AI303" s="8">
        <f>IFERROR(IF(AND($D303&lt;=AI$6,SUM($I303:AH303)&lt;&gt;1),1/$F303,0),0)</f>
        <v>0</v>
      </c>
      <c r="AJ303" s="8">
        <f>IFERROR(IF(AND($D303&lt;=AJ$6,SUM($I303:AI303)&lt;&gt;1),1/$F303,0),0)</f>
        <v>0</v>
      </c>
      <c r="AK303" s="8">
        <f>IFERROR(IF(AND($D303&lt;=AK$6,SUM($I303:AJ303)&lt;&gt;1),1/$F303,0),0)</f>
        <v>0</v>
      </c>
      <c r="AL303" s="8">
        <f>IFERROR(IF(AND($D303&lt;=AL$6,SUM($I303:AK303)&lt;&gt;1),1/$F303,0),0)</f>
        <v>0</v>
      </c>
      <c r="AM303" s="8">
        <f>IFERROR(IF(AND($D303&lt;=AM$6,SUM($I303:AL303)&lt;&gt;1),1/$F303,0),0)</f>
        <v>0</v>
      </c>
      <c r="AN303" s="8">
        <f>IFERROR(IF(AND($D303&lt;=AN$6,SUM($I303:AM303)&lt;&gt;1),1/$F303,0),0)</f>
        <v>0</v>
      </c>
      <c r="AO303" s="8">
        <f>IFERROR(IF(AND($D303&lt;=AO$6,SUM($I303:AN303)&lt;&gt;1),1/$F303,0),0)</f>
        <v>0</v>
      </c>
      <c r="AP303" s="8">
        <f>IFERROR(IF(AND($D303&lt;=AP$6,SUM($I303:AO303)&lt;&gt;1),1/$F303,0),0)</f>
        <v>0</v>
      </c>
      <c r="AQ303" s="8">
        <f>IFERROR(IF(AND($D303&lt;=AQ$6,SUM($I303:AP303)&lt;&gt;1),1/$F303,0),0)</f>
        <v>0</v>
      </c>
      <c r="AR303" s="8">
        <f>IFERROR(IF(AND($D303&lt;=AR$6,SUM($I303:AQ303)&lt;&gt;1),1/$F303,0),0)</f>
        <v>0</v>
      </c>
      <c r="AS303" s="8">
        <f>IFERROR(IF(AND($D303&lt;=AS$6,SUM($I303:AR303)&lt;&gt;1),1/$F303,0),0)</f>
        <v>0</v>
      </c>
      <c r="AT303" s="8">
        <f>IFERROR(IF(AND($D303&lt;=AT$6,SUM($I303:AS303)&lt;&gt;1),1/$F303,0),0)</f>
        <v>0</v>
      </c>
      <c r="AU303" s="8">
        <f>IFERROR(IF(AND($D303&lt;=AU$6,SUM($I303:AT303)&lt;&gt;1),1/$F303,0),0)</f>
        <v>0</v>
      </c>
      <c r="AV303" s="8">
        <f>IFERROR(IF(AND($D303&lt;=AV$6,SUM($I303:AU303)&lt;&gt;1),1/$F303,0),0)</f>
        <v>0</v>
      </c>
      <c r="AW303" s="8">
        <f>IFERROR(IF(AND($D303&lt;=AW$6,SUM($I303:AV303)&lt;&gt;1),1/$F303,0),0)</f>
        <v>0</v>
      </c>
      <c r="AX303" s="8">
        <f>IFERROR(IF(AND($D303&lt;=AX$6,SUM($I303:AW303)&lt;&gt;1),1/$F303,0),0)</f>
        <v>0</v>
      </c>
      <c r="AY303" s="8">
        <f>IFERROR(IF(AND($D303&lt;=AY$6,SUM($I303:AX303)&lt;&gt;1),1/$F303,0),0)</f>
        <v>0</v>
      </c>
      <c r="AZ303" s="8">
        <f>IFERROR(IF(AND($D303&lt;=AZ$6,SUM($I303:AY303)&lt;&gt;1),1/$F303,0),0)</f>
        <v>0</v>
      </c>
      <c r="BA303" s="8">
        <f>IFERROR(IF(AND($D303&lt;=BA$6,SUM($I303:AZ303)&lt;&gt;1),1/$F303,0),0)</f>
        <v>0</v>
      </c>
      <c r="BB303" s="8">
        <f>IFERROR(IF(AND($D303&lt;=BB$6,SUM($I303:BA303)&lt;&gt;1),1/$F303,0),0)</f>
        <v>0</v>
      </c>
      <c r="BC303" s="8">
        <f>IFERROR(IF(AND($D303&lt;=BC$6,SUM($I303:BB303)&lt;&gt;1),1/$F303,0),0)</f>
        <v>0</v>
      </c>
      <c r="BD303" s="8">
        <f>IFERROR(IF(AND($D303&lt;=BD$6,SUM($I303:BC303)&lt;&gt;1),1/$F303,0),0)</f>
        <v>0</v>
      </c>
      <c r="BE303" s="8">
        <f>IFERROR(IF(AND($D303&lt;=BE$6,SUM($I303:BD303)&lt;&gt;1),1/$F303,0),0)</f>
        <v>0</v>
      </c>
      <c r="BF303" s="8">
        <f>IFERROR(IF(AND($D303&lt;=BF$6,SUM($I303:BE303)&lt;&gt;1),1/$F303,0),0)</f>
        <v>0</v>
      </c>
      <c r="BG303" s="8">
        <f>IFERROR(IF(AND($D303&lt;=BG$6,SUM($I303:BF303)&lt;&gt;1),1/$F303,0),0)</f>
        <v>0</v>
      </c>
      <c r="BH303" s="8">
        <f>IFERROR(IF(AND($D303&lt;=BH$6,SUM($I303:BG303)&lt;&gt;1),1/$F303,0),0)</f>
        <v>0</v>
      </c>
      <c r="BI303" s="8">
        <f>IFERROR(IF(AND($D303&lt;=BI$6,SUM($I303:BH303)&lt;&gt;1),1/$F303,0),0)</f>
        <v>0</v>
      </c>
      <c r="BJ303" s="8">
        <f>IFERROR(IF(AND($D303&lt;=BJ$6,SUM($I303:BI303)&lt;&gt;1),1/$F303,0),0)</f>
        <v>0</v>
      </c>
      <c r="BK303" s="8">
        <f>IFERROR(IF(AND($D303&lt;=BK$6,SUM($I303:BJ303)&lt;&gt;1),1/$F303,0),0)</f>
        <v>0</v>
      </c>
      <c r="BL303" s="8">
        <f>IFERROR(IF(AND($D303&lt;=BL$6,SUM($I303:BK303)&lt;&gt;1),1/$F303,0),0)</f>
        <v>0</v>
      </c>
      <c r="BM303" s="8">
        <f>IFERROR(IF(AND($D303&lt;=BM$6,SUM($I303:BL303)&lt;&gt;1),1/$F303,0),0)</f>
        <v>0</v>
      </c>
      <c r="BN303" s="8">
        <f>IFERROR(IF(AND($D303&lt;=BN$6,SUM($I303:BM303)&lt;&gt;1),1/$F303,0),0)</f>
        <v>0</v>
      </c>
      <c r="BO303" s="8">
        <f>IFERROR(IF(AND($D303&lt;=BO$6,SUM($I303:BN303)&lt;&gt;1),1/$F303,0),0)</f>
        <v>0</v>
      </c>
      <c r="BP303" s="8">
        <f>IFERROR(IF(AND($D303&lt;=BP$6,SUM($I303:BO303)&lt;&gt;1),1/$F303,0),0)</f>
        <v>0</v>
      </c>
      <c r="BQ303" s="8">
        <f>IFERROR(IF(AND($D303&lt;=BQ$6,SUM($I303:BP303)&lt;&gt;1),1/$F303,0),0)</f>
        <v>0</v>
      </c>
      <c r="BR303" s="8">
        <f>IFERROR(IF(AND($D303&lt;=BR$6,SUM($I303:BQ303)&lt;&gt;1),1/$F303,0),0)</f>
        <v>0</v>
      </c>
      <c r="BS303" s="8">
        <f>IFERROR(IF(AND($D303&lt;=BS$6,SUM($I303:BR303)&lt;&gt;1),1/$F303,0),0)</f>
        <v>0</v>
      </c>
      <c r="BT303" s="8">
        <f>IFERROR(IF(AND($D303&lt;=BT$6,SUM($I303:BS303)&lt;&gt;1),1/$F303,0),0)</f>
        <v>0</v>
      </c>
      <c r="BU303" s="8">
        <f>IFERROR(IF(AND($D303&lt;=BU$6,SUM($I303:BT303)&lt;&gt;1),1/$F303,0),0)</f>
        <v>0</v>
      </c>
    </row>
    <row r="304" spans="1:73">
      <c r="A304" s="20"/>
      <c r="B304" s="43"/>
      <c r="C304" s="39"/>
      <c r="D304" s="17"/>
      <c r="E304" s="35"/>
      <c r="F304" s="20"/>
      <c r="G304" s="5"/>
      <c r="H304" s="6"/>
      <c r="I304" s="2" t="s">
        <v>8</v>
      </c>
      <c r="J304" s="9">
        <f t="shared" ref="J304:Y304" si="743">J303*$C303</f>
        <v>0</v>
      </c>
      <c r="K304" s="10">
        <f t="shared" si="743"/>
        <v>0</v>
      </c>
      <c r="L304" s="10">
        <f t="shared" si="743"/>
        <v>0</v>
      </c>
      <c r="M304" s="10">
        <f t="shared" si="743"/>
        <v>0</v>
      </c>
      <c r="N304" s="10">
        <f t="shared" si="743"/>
        <v>0</v>
      </c>
      <c r="O304" s="10">
        <f t="shared" si="743"/>
        <v>0</v>
      </c>
      <c r="P304" s="10">
        <f t="shared" si="743"/>
        <v>0</v>
      </c>
      <c r="Q304" s="10">
        <f t="shared" si="743"/>
        <v>0</v>
      </c>
      <c r="R304" s="10">
        <f t="shared" si="743"/>
        <v>0</v>
      </c>
      <c r="S304" s="10">
        <f t="shared" si="743"/>
        <v>0</v>
      </c>
      <c r="T304" s="10">
        <f t="shared" si="743"/>
        <v>0</v>
      </c>
      <c r="U304" s="10">
        <f t="shared" si="743"/>
        <v>0</v>
      </c>
      <c r="V304" s="10">
        <f t="shared" si="743"/>
        <v>0</v>
      </c>
      <c r="W304" s="10">
        <f t="shared" si="743"/>
        <v>0</v>
      </c>
      <c r="X304" s="10">
        <f t="shared" si="743"/>
        <v>0</v>
      </c>
      <c r="Y304" s="10">
        <f t="shared" si="743"/>
        <v>0</v>
      </c>
      <c r="Z304" s="10">
        <f t="shared" ref="Z304:BK304" si="744">Z303*$C303</f>
        <v>0</v>
      </c>
      <c r="AA304" s="10">
        <f t="shared" si="744"/>
        <v>0</v>
      </c>
      <c r="AB304" s="10">
        <f t="shared" si="744"/>
        <v>0</v>
      </c>
      <c r="AC304" s="10">
        <f t="shared" si="744"/>
        <v>32496.83</v>
      </c>
      <c r="AD304" s="10">
        <f t="shared" si="744"/>
        <v>32496.83</v>
      </c>
      <c r="AE304" s="10">
        <f t="shared" si="744"/>
        <v>32496.83</v>
      </c>
      <c r="AF304" s="10">
        <f t="shared" si="744"/>
        <v>0</v>
      </c>
      <c r="AG304" s="10">
        <f t="shared" si="744"/>
        <v>0</v>
      </c>
      <c r="AH304" s="10">
        <f t="shared" si="744"/>
        <v>0</v>
      </c>
      <c r="AI304" s="10">
        <f t="shared" si="744"/>
        <v>0</v>
      </c>
      <c r="AJ304" s="10">
        <f t="shared" si="744"/>
        <v>0</v>
      </c>
      <c r="AK304" s="10">
        <f t="shared" si="744"/>
        <v>0</v>
      </c>
      <c r="AL304" s="10">
        <f t="shared" si="744"/>
        <v>0</v>
      </c>
      <c r="AM304" s="10">
        <f t="shared" si="744"/>
        <v>0</v>
      </c>
      <c r="AN304" s="10">
        <f t="shared" si="744"/>
        <v>0</v>
      </c>
      <c r="AO304" s="10">
        <f t="shared" si="744"/>
        <v>0</v>
      </c>
      <c r="AP304" s="10">
        <f t="shared" si="744"/>
        <v>0</v>
      </c>
      <c r="AQ304" s="10">
        <f t="shared" si="744"/>
        <v>0</v>
      </c>
      <c r="AR304" s="10">
        <f t="shared" si="744"/>
        <v>0</v>
      </c>
      <c r="AS304" s="10">
        <f t="shared" si="744"/>
        <v>0</v>
      </c>
      <c r="AT304" s="10">
        <f t="shared" si="744"/>
        <v>0</v>
      </c>
      <c r="AU304" s="10">
        <f t="shared" si="744"/>
        <v>0</v>
      </c>
      <c r="AV304" s="10">
        <f t="shared" si="744"/>
        <v>0</v>
      </c>
      <c r="AW304" s="10">
        <f t="shared" si="744"/>
        <v>0</v>
      </c>
      <c r="AX304" s="10">
        <f t="shared" si="744"/>
        <v>0</v>
      </c>
      <c r="AY304" s="10">
        <f t="shared" si="744"/>
        <v>0</v>
      </c>
      <c r="AZ304" s="10">
        <f t="shared" si="744"/>
        <v>0</v>
      </c>
      <c r="BA304" s="10">
        <f t="shared" si="744"/>
        <v>0</v>
      </c>
      <c r="BB304" s="10">
        <f t="shared" si="744"/>
        <v>0</v>
      </c>
      <c r="BC304" s="10">
        <f t="shared" si="744"/>
        <v>0</v>
      </c>
      <c r="BD304" s="10">
        <f t="shared" si="744"/>
        <v>0</v>
      </c>
      <c r="BE304" s="10">
        <f t="shared" si="744"/>
        <v>0</v>
      </c>
      <c r="BF304" s="10">
        <f t="shared" si="744"/>
        <v>0</v>
      </c>
      <c r="BG304" s="10">
        <f t="shared" si="744"/>
        <v>0</v>
      </c>
      <c r="BH304" s="10">
        <f t="shared" si="744"/>
        <v>0</v>
      </c>
      <c r="BI304" s="10">
        <f t="shared" si="744"/>
        <v>0</v>
      </c>
      <c r="BJ304" s="10">
        <f t="shared" si="744"/>
        <v>0</v>
      </c>
      <c r="BK304" s="10">
        <f t="shared" si="744"/>
        <v>0</v>
      </c>
      <c r="BL304" s="10">
        <f t="shared" ref="BL304:BU304" si="745">BL303*$C303</f>
        <v>0</v>
      </c>
      <c r="BM304" s="10">
        <f t="shared" si="745"/>
        <v>0</v>
      </c>
      <c r="BN304" s="10">
        <f t="shared" si="745"/>
        <v>0</v>
      </c>
      <c r="BO304" s="10">
        <f t="shared" si="745"/>
        <v>0</v>
      </c>
      <c r="BP304" s="10">
        <f t="shared" si="745"/>
        <v>0</v>
      </c>
      <c r="BQ304" s="10">
        <f t="shared" si="745"/>
        <v>0</v>
      </c>
      <c r="BR304" s="10">
        <f t="shared" si="745"/>
        <v>0</v>
      </c>
      <c r="BS304" s="10">
        <f t="shared" si="745"/>
        <v>0</v>
      </c>
      <c r="BT304" s="10">
        <f t="shared" si="745"/>
        <v>0</v>
      </c>
      <c r="BU304" s="10">
        <f t="shared" si="745"/>
        <v>0</v>
      </c>
    </row>
    <row r="305" spans="1:73">
      <c r="A305" s="20" t="s">
        <v>274</v>
      </c>
      <c r="B305" s="43" t="s">
        <v>231</v>
      </c>
      <c r="C305" s="39">
        <f>VLOOKUP(A305,'Resumo Eventograma'!A:E,5,FALSE)</f>
        <v>90728.61</v>
      </c>
      <c r="D305" s="17">
        <f>EDATE(D$7,E305)</f>
        <v>46447</v>
      </c>
      <c r="E305" s="35">
        <v>42</v>
      </c>
      <c r="F305" s="20">
        <v>6</v>
      </c>
      <c r="G305" s="3">
        <f t="shared" ref="G305" si="746">IF(F305&lt;&gt;"",H305-D305,"")</f>
        <v>213</v>
      </c>
      <c r="H305" s="4">
        <f t="shared" ref="H305" si="747">IFERROR(EOMONTH(D305,F305),"")</f>
        <v>46660</v>
      </c>
      <c r="I305" s="1" t="s">
        <v>7</v>
      </c>
      <c r="J305" s="7">
        <v>0</v>
      </c>
      <c r="K305" s="8">
        <f>IFERROR(IF(AND($D305&lt;=K$6,SUM($I305:J305)&lt;&gt;1),1/$F305,0),0)</f>
        <v>0</v>
      </c>
      <c r="L305" s="8">
        <f>IFERROR(IF(AND($D305&lt;=L$6,SUM($I305:K305)&lt;&gt;1),1/$F305,0),0)</f>
        <v>0</v>
      </c>
      <c r="M305" s="8">
        <f>IFERROR(IF(AND($D305&lt;=M$6,SUM($I305:L305)&lt;&gt;1),1/$F305,0),0)</f>
        <v>0</v>
      </c>
      <c r="N305" s="8">
        <f>IFERROR(IF(AND($D305&lt;=N$6,SUM($I305:M305)&lt;&gt;1),1/$F305,0),0)</f>
        <v>0</v>
      </c>
      <c r="O305" s="8">
        <f>IFERROR(IF(AND($D305&lt;=O$6,SUM($I305:N305)&lt;&gt;1),1/$F305,0),0)</f>
        <v>0</v>
      </c>
      <c r="P305" s="8">
        <f>IFERROR(IF(AND($D305&lt;=P$6,SUM($I305:O305)&lt;&gt;1),1/$F305,0),0)</f>
        <v>0</v>
      </c>
      <c r="Q305" s="8">
        <f>IFERROR(IF(AND($D305&lt;=Q$6,SUM($I305:P305)&lt;&gt;1),1/$F305,0),0)</f>
        <v>0</v>
      </c>
      <c r="R305" s="8">
        <f>IFERROR(IF(AND($D305&lt;=R$6,SUM($I305:Q305)&lt;&gt;1),1/$F305,0),0)</f>
        <v>0</v>
      </c>
      <c r="S305" s="8">
        <f>IFERROR(IF(AND($D305&lt;=S$6,SUM($I305:R305)&lt;&gt;1),1/$F305,0),0)</f>
        <v>0</v>
      </c>
      <c r="T305" s="8">
        <f>IFERROR(IF(AND($D305&lt;=T$6,SUM($I305:S305)&lt;&gt;1),1/$F305,0),0)</f>
        <v>0</v>
      </c>
      <c r="U305" s="8">
        <f>IFERROR(IF(AND($D305&lt;=U$6,SUM($I305:T305)&lt;&gt;1),1/$F305,0),0)</f>
        <v>0</v>
      </c>
      <c r="V305" s="8">
        <f>IFERROR(IF(AND($D305&lt;=V$6,SUM($I305:U305)&lt;&gt;1),1/$F305,0),0)</f>
        <v>0</v>
      </c>
      <c r="W305" s="8">
        <f>IFERROR(IF(AND($D305&lt;=W$6,SUM($I305:V305)&lt;&gt;1),1/$F305,0),0)</f>
        <v>0</v>
      </c>
      <c r="X305" s="8">
        <f>IFERROR(IF(AND($D305&lt;=X$6,SUM($I305:W305)&lt;&gt;1),1/$F305,0),0)</f>
        <v>0</v>
      </c>
      <c r="Y305" s="8">
        <f>IFERROR(IF(AND($D305&lt;=Y$6,SUM($I305:X305)&lt;&gt;1),1/$F305,0),0)</f>
        <v>0</v>
      </c>
      <c r="Z305" s="8">
        <f>IFERROR(IF(AND($D305&lt;=Z$6,SUM($I305:Y305)&lt;&gt;1),1/$F305,0),0)</f>
        <v>0</v>
      </c>
      <c r="AA305" s="8">
        <f>IFERROR(IF(AND($D305&lt;=AA$6,SUM($I305:Z305)&lt;&gt;1),1/$F305,0),0)</f>
        <v>0</v>
      </c>
      <c r="AB305" s="8">
        <f>IFERROR(IF(AND($D305&lt;=AB$6,SUM($I305:AA305)&lt;&gt;1),1/$F305,0),0)</f>
        <v>0</v>
      </c>
      <c r="AC305" s="8">
        <f>IFERROR(IF(AND($D305&lt;=AC$6,SUM($I305:AB305)&lt;&gt;1),1/$F305,0),0)</f>
        <v>0</v>
      </c>
      <c r="AD305" s="8">
        <f>IFERROR(IF(AND($D305&lt;=AD$6,SUM($I305:AC305)&lt;&gt;1),1/$F305,0),0)</f>
        <v>0</v>
      </c>
      <c r="AE305" s="8">
        <f>IFERROR(IF(AND($D305&lt;=AE$6,SUM($I305:AD305)&lt;&gt;1),1/$F305,0),0)</f>
        <v>0</v>
      </c>
      <c r="AF305" s="8">
        <f>IFERROR(IF(AND($D305&lt;=AF$6,SUM($I305:AE305)&lt;&gt;1),1/$F305,0),0)</f>
        <v>0</v>
      </c>
      <c r="AG305" s="8">
        <f>IFERROR(IF(AND($D305&lt;=AG$6,SUM($I305:AF305)&lt;&gt;1),1/$F305,0),0)</f>
        <v>0</v>
      </c>
      <c r="AH305" s="8">
        <f>IFERROR(IF(AND($D305&lt;=AH$6,SUM($I305:AG305)&lt;&gt;1),1/$F305,0),0)</f>
        <v>0</v>
      </c>
      <c r="AI305" s="8">
        <f>IFERROR(IF(AND($D305&lt;=AI$6,SUM($I305:AH305)&lt;&gt;1),1/$F305,0),0)</f>
        <v>0</v>
      </c>
      <c r="AJ305" s="8">
        <f>IFERROR(IF(AND($D305&lt;=AJ$6,SUM($I305:AI305)&lt;&gt;1),1/$F305,0),0)</f>
        <v>0</v>
      </c>
      <c r="AK305" s="8">
        <f>IFERROR(IF(AND($D305&lt;=AK$6,SUM($I305:AJ305)&lt;&gt;1),1/$F305,0),0)</f>
        <v>0</v>
      </c>
      <c r="AL305" s="8">
        <f>IFERROR(IF(AND($D305&lt;=AL$6,SUM($I305:AK305)&lt;&gt;1),1/$F305,0),0)</f>
        <v>0</v>
      </c>
      <c r="AM305" s="8">
        <f>IFERROR(IF(AND($D305&lt;=AM$6,SUM($I305:AL305)&lt;&gt;1),1/$F305,0),0)</f>
        <v>0</v>
      </c>
      <c r="AN305" s="8">
        <f>IFERROR(IF(AND($D305&lt;=AN$6,SUM($I305:AM305)&lt;&gt;1),1/$F305,0),0)</f>
        <v>0</v>
      </c>
      <c r="AO305" s="8">
        <f>IFERROR(IF(AND($D305&lt;=AO$6,SUM($I305:AN305)&lt;&gt;1),1/$F305,0),0)</f>
        <v>0</v>
      </c>
      <c r="AP305" s="8">
        <f>IFERROR(IF(AND($D305&lt;=AP$6,SUM($I305:AO305)&lt;&gt;1),1/$F305,0),0)</f>
        <v>0</v>
      </c>
      <c r="AQ305" s="8">
        <f>IFERROR(IF(AND($D305&lt;=AQ$6,SUM($I305:AP305)&lt;&gt;1),1/$F305,0),0)</f>
        <v>0</v>
      </c>
      <c r="AR305" s="8">
        <f>IFERROR(IF(AND($D305&lt;=AR$6,SUM($I305:AQ305)&lt;&gt;1),1/$F305,0),0)</f>
        <v>0</v>
      </c>
      <c r="AS305" s="8">
        <f>IFERROR(IF(AND($D305&lt;=AS$6,SUM($I305:AR305)&lt;&gt;1),1/$F305,0),0)</f>
        <v>0</v>
      </c>
      <c r="AT305" s="8">
        <f>IFERROR(IF(AND($D305&lt;=AT$6,SUM($I305:AS305)&lt;&gt;1),1/$F305,0),0)</f>
        <v>0</v>
      </c>
      <c r="AU305" s="8">
        <f>IFERROR(IF(AND($D305&lt;=AU$6,SUM($I305:AT305)&lt;&gt;1),1/$F305,0),0)</f>
        <v>0</v>
      </c>
      <c r="AV305" s="8">
        <f>IFERROR(IF(AND($D305&lt;=AV$6,SUM($I305:AU305)&lt;&gt;1),1/$F305,0),0)</f>
        <v>0</v>
      </c>
      <c r="AW305" s="8">
        <f>IFERROR(IF(AND($D305&lt;=AW$6,SUM($I305:AV305)&lt;&gt;1),1/$F305,0),0)</f>
        <v>0</v>
      </c>
      <c r="AX305" s="8">
        <f>IFERROR(IF(AND($D305&lt;=AX$6,SUM($I305:AW305)&lt;&gt;1),1/$F305,0),0)</f>
        <v>0</v>
      </c>
      <c r="AY305" s="8">
        <f>IFERROR(IF(AND($D305&lt;=AY$6,SUM($I305:AX305)&lt;&gt;1),1/$F305,0),0)</f>
        <v>0</v>
      </c>
      <c r="AZ305" s="8">
        <f>IFERROR(IF(AND($D305&lt;=AZ$6,SUM($I305:AY305)&lt;&gt;1),1/$F305,0),0)</f>
        <v>0</v>
      </c>
      <c r="BA305" s="8">
        <f>IFERROR(IF(AND($D305&lt;=BA$6,SUM($I305:AZ305)&lt;&gt;1),1/$F305,0),0)</f>
        <v>0.16666666666666666</v>
      </c>
      <c r="BB305" s="8">
        <f>IFERROR(IF(AND($D305&lt;=BB$6,SUM($I305:BA305)&lt;&gt;1),1/$F305,0),0)</f>
        <v>0.16666666666666666</v>
      </c>
      <c r="BC305" s="8">
        <f>IFERROR(IF(AND($D305&lt;=BC$6,SUM($I305:BB305)&lt;&gt;1),1/$F305,0),0)</f>
        <v>0.16666666666666666</v>
      </c>
      <c r="BD305" s="8">
        <f>IFERROR(IF(AND($D305&lt;=BD$6,SUM($I305:BC305)&lt;&gt;1),1/$F305,0),0)</f>
        <v>0.16666666666666666</v>
      </c>
      <c r="BE305" s="8">
        <f>IFERROR(IF(AND($D305&lt;=BE$6,SUM($I305:BD305)&lt;&gt;1),1/$F305,0),0)</f>
        <v>0.16666666666666666</v>
      </c>
      <c r="BF305" s="8">
        <f>IFERROR(IF(AND($D305&lt;=BF$6,SUM($I305:BE305)&lt;&gt;1),1/$F305,0),0)</f>
        <v>0.16666666666666666</v>
      </c>
      <c r="BG305" s="8">
        <f>IFERROR(IF(AND($D305&lt;=BG$6,SUM($I305:BF305)&lt;&gt;1),1/$F305,0),0)</f>
        <v>0</v>
      </c>
      <c r="BH305" s="8">
        <f>IFERROR(IF(AND($D305&lt;=BH$6,SUM($I305:BG305)&lt;&gt;1),1/$F305,0),0)</f>
        <v>0</v>
      </c>
      <c r="BI305" s="8">
        <f>IFERROR(IF(AND($D305&lt;=BI$6,SUM($I305:BH305)&lt;&gt;1),1/$F305,0),0)</f>
        <v>0</v>
      </c>
      <c r="BJ305" s="8">
        <f>IFERROR(IF(AND($D305&lt;=BJ$6,SUM($I305:BI305)&lt;&gt;1),1/$F305,0),0)</f>
        <v>0</v>
      </c>
      <c r="BK305" s="8">
        <f>IFERROR(IF(AND($D305&lt;=BK$6,SUM($I305:BJ305)&lt;&gt;1),1/$F305,0),0)</f>
        <v>0</v>
      </c>
      <c r="BL305" s="8">
        <f>IFERROR(IF(AND($D305&lt;=BL$6,SUM($I305:BK305)&lt;&gt;1),1/$F305,0),0)</f>
        <v>0</v>
      </c>
      <c r="BM305" s="8">
        <f>IFERROR(IF(AND($D305&lt;=BM$6,SUM($I305:BL305)&lt;&gt;1),1/$F305,0),0)</f>
        <v>0</v>
      </c>
      <c r="BN305" s="8">
        <f>IFERROR(IF(AND($D305&lt;=BN$6,SUM($I305:BM305)&lt;&gt;1),1/$F305,0),0)</f>
        <v>0</v>
      </c>
      <c r="BO305" s="8">
        <f>IFERROR(IF(AND($D305&lt;=BO$6,SUM($I305:BN305)&lt;&gt;1),1/$F305,0),0)</f>
        <v>0</v>
      </c>
      <c r="BP305" s="8">
        <f>IFERROR(IF(AND($D305&lt;=BP$6,SUM($I305:BO305)&lt;&gt;1),1/$F305,0),0)</f>
        <v>0</v>
      </c>
      <c r="BQ305" s="8">
        <f>IFERROR(IF(AND($D305&lt;=BQ$6,SUM($I305:BP305)&lt;&gt;1),1/$F305,0),0)</f>
        <v>0</v>
      </c>
      <c r="BR305" s="8">
        <f>IFERROR(IF(AND($D305&lt;=BR$6,SUM($I305:BQ305)&lt;&gt;1),1/$F305,0),0)</f>
        <v>0</v>
      </c>
      <c r="BS305" s="8">
        <f>IFERROR(IF(AND($D305&lt;=BS$6,SUM($I305:BR305)&lt;&gt;1),1/$F305,0),0)</f>
        <v>0</v>
      </c>
      <c r="BT305" s="8">
        <f>IFERROR(IF(AND($D305&lt;=BT$6,SUM($I305:BS305)&lt;&gt;1),1/$F305,0),0)</f>
        <v>0</v>
      </c>
      <c r="BU305" s="8">
        <f>IFERROR(IF(AND($D305&lt;=BU$6,SUM($I305:BT305)&lt;&gt;1),1/$F305,0),0)</f>
        <v>0</v>
      </c>
    </row>
    <row r="306" spans="1:73">
      <c r="A306" s="20"/>
      <c r="B306" s="43"/>
      <c r="C306" s="39"/>
      <c r="D306" s="17"/>
      <c r="E306" s="35"/>
      <c r="F306" s="20"/>
      <c r="G306" s="5"/>
      <c r="H306" s="6"/>
      <c r="I306" s="2" t="s">
        <v>8</v>
      </c>
      <c r="J306" s="9">
        <f t="shared" ref="J306:Y306" si="748">J305*$C305</f>
        <v>0</v>
      </c>
      <c r="K306" s="10">
        <f t="shared" si="748"/>
        <v>0</v>
      </c>
      <c r="L306" s="10">
        <f t="shared" si="748"/>
        <v>0</v>
      </c>
      <c r="M306" s="10">
        <f t="shared" si="748"/>
        <v>0</v>
      </c>
      <c r="N306" s="10">
        <f t="shared" si="748"/>
        <v>0</v>
      </c>
      <c r="O306" s="10">
        <f t="shared" si="748"/>
        <v>0</v>
      </c>
      <c r="P306" s="10">
        <f t="shared" si="748"/>
        <v>0</v>
      </c>
      <c r="Q306" s="10">
        <f t="shared" si="748"/>
        <v>0</v>
      </c>
      <c r="R306" s="10">
        <f t="shared" si="748"/>
        <v>0</v>
      </c>
      <c r="S306" s="10">
        <f t="shared" si="748"/>
        <v>0</v>
      </c>
      <c r="T306" s="10">
        <f t="shared" si="748"/>
        <v>0</v>
      </c>
      <c r="U306" s="10">
        <f t="shared" si="748"/>
        <v>0</v>
      </c>
      <c r="V306" s="10">
        <f t="shared" si="748"/>
        <v>0</v>
      </c>
      <c r="W306" s="10">
        <f t="shared" si="748"/>
        <v>0</v>
      </c>
      <c r="X306" s="10">
        <f t="shared" si="748"/>
        <v>0</v>
      </c>
      <c r="Y306" s="10">
        <f t="shared" si="748"/>
        <v>0</v>
      </c>
      <c r="Z306" s="10">
        <f t="shared" ref="Z306:BK306" si="749">Z305*$C305</f>
        <v>0</v>
      </c>
      <c r="AA306" s="10">
        <f t="shared" si="749"/>
        <v>0</v>
      </c>
      <c r="AB306" s="10">
        <f t="shared" si="749"/>
        <v>0</v>
      </c>
      <c r="AC306" s="10">
        <f t="shared" si="749"/>
        <v>0</v>
      </c>
      <c r="AD306" s="10">
        <f t="shared" si="749"/>
        <v>0</v>
      </c>
      <c r="AE306" s="10">
        <f t="shared" si="749"/>
        <v>0</v>
      </c>
      <c r="AF306" s="10">
        <f t="shared" si="749"/>
        <v>0</v>
      </c>
      <c r="AG306" s="10">
        <f t="shared" si="749"/>
        <v>0</v>
      </c>
      <c r="AH306" s="10">
        <f t="shared" si="749"/>
        <v>0</v>
      </c>
      <c r="AI306" s="10">
        <f t="shared" si="749"/>
        <v>0</v>
      </c>
      <c r="AJ306" s="10">
        <f t="shared" si="749"/>
        <v>0</v>
      </c>
      <c r="AK306" s="10">
        <f t="shared" si="749"/>
        <v>0</v>
      </c>
      <c r="AL306" s="10">
        <f t="shared" si="749"/>
        <v>0</v>
      </c>
      <c r="AM306" s="10">
        <f t="shared" si="749"/>
        <v>0</v>
      </c>
      <c r="AN306" s="10">
        <f t="shared" si="749"/>
        <v>0</v>
      </c>
      <c r="AO306" s="10">
        <f t="shared" si="749"/>
        <v>0</v>
      </c>
      <c r="AP306" s="10">
        <f t="shared" si="749"/>
        <v>0</v>
      </c>
      <c r="AQ306" s="10">
        <f t="shared" si="749"/>
        <v>0</v>
      </c>
      <c r="AR306" s="10">
        <f t="shared" si="749"/>
        <v>0</v>
      </c>
      <c r="AS306" s="10">
        <f t="shared" si="749"/>
        <v>0</v>
      </c>
      <c r="AT306" s="10">
        <f t="shared" si="749"/>
        <v>0</v>
      </c>
      <c r="AU306" s="10">
        <f t="shared" si="749"/>
        <v>0</v>
      </c>
      <c r="AV306" s="10">
        <f t="shared" si="749"/>
        <v>0</v>
      </c>
      <c r="AW306" s="10">
        <f t="shared" si="749"/>
        <v>0</v>
      </c>
      <c r="AX306" s="10">
        <f t="shared" si="749"/>
        <v>0</v>
      </c>
      <c r="AY306" s="10">
        <f t="shared" si="749"/>
        <v>0</v>
      </c>
      <c r="AZ306" s="10">
        <f t="shared" si="749"/>
        <v>0</v>
      </c>
      <c r="BA306" s="10">
        <f t="shared" si="749"/>
        <v>15121.434999999999</v>
      </c>
      <c r="BB306" s="10">
        <f t="shared" si="749"/>
        <v>15121.434999999999</v>
      </c>
      <c r="BC306" s="10">
        <f t="shared" si="749"/>
        <v>15121.434999999999</v>
      </c>
      <c r="BD306" s="10">
        <f t="shared" si="749"/>
        <v>15121.434999999999</v>
      </c>
      <c r="BE306" s="10">
        <f t="shared" si="749"/>
        <v>15121.434999999999</v>
      </c>
      <c r="BF306" s="10">
        <f t="shared" si="749"/>
        <v>15121.434999999999</v>
      </c>
      <c r="BG306" s="10">
        <f t="shared" si="749"/>
        <v>0</v>
      </c>
      <c r="BH306" s="10">
        <f t="shared" si="749"/>
        <v>0</v>
      </c>
      <c r="BI306" s="10">
        <f t="shared" si="749"/>
        <v>0</v>
      </c>
      <c r="BJ306" s="10">
        <f t="shared" si="749"/>
        <v>0</v>
      </c>
      <c r="BK306" s="10">
        <f t="shared" si="749"/>
        <v>0</v>
      </c>
      <c r="BL306" s="10">
        <f t="shared" ref="BL306:BU306" si="750">BL305*$C305</f>
        <v>0</v>
      </c>
      <c r="BM306" s="10">
        <f t="shared" si="750"/>
        <v>0</v>
      </c>
      <c r="BN306" s="10">
        <f t="shared" si="750"/>
        <v>0</v>
      </c>
      <c r="BO306" s="10">
        <f t="shared" si="750"/>
        <v>0</v>
      </c>
      <c r="BP306" s="10">
        <f t="shared" si="750"/>
        <v>0</v>
      </c>
      <c r="BQ306" s="10">
        <f t="shared" si="750"/>
        <v>0</v>
      </c>
      <c r="BR306" s="10">
        <f t="shared" si="750"/>
        <v>0</v>
      </c>
      <c r="BS306" s="10">
        <f t="shared" si="750"/>
        <v>0</v>
      </c>
      <c r="BT306" s="10">
        <f t="shared" si="750"/>
        <v>0</v>
      </c>
      <c r="BU306" s="10">
        <f t="shared" si="750"/>
        <v>0</v>
      </c>
    </row>
    <row r="307" spans="1:73">
      <c r="A307" s="19" t="s">
        <v>275</v>
      </c>
      <c r="B307" s="42" t="s">
        <v>276</v>
      </c>
      <c r="C307" s="38"/>
      <c r="D307" s="16">
        <f>EDATE(D$7,E307)</f>
        <v>46266</v>
      </c>
      <c r="E307" s="34">
        <v>36</v>
      </c>
      <c r="F307" s="19">
        <v>12</v>
      </c>
      <c r="G307" s="3">
        <f t="shared" ref="G307" si="751">IF(F307&lt;&gt;"",H307-D307,"")</f>
        <v>394</v>
      </c>
      <c r="H307" s="4">
        <f t="shared" ref="H307" si="752">IFERROR(EOMONTH(D307,F307),"")</f>
        <v>46660</v>
      </c>
      <c r="I307" s="1" t="s">
        <v>7</v>
      </c>
      <c r="J307" s="7">
        <v>0</v>
      </c>
      <c r="K307" s="8">
        <f>IFERROR(IF(AND($D307&lt;=K$6,SUM($I307:J307)&lt;&gt;1),1/$F307,0),0)</f>
        <v>0</v>
      </c>
      <c r="L307" s="8">
        <f>IFERROR(IF(AND($D307&lt;=L$6,SUM($I307:K307)&lt;&gt;1),1/$F307,0),0)</f>
        <v>0</v>
      </c>
      <c r="M307" s="8">
        <f>IFERROR(IF(AND($D307&lt;=M$6,SUM($I307:L307)&lt;&gt;1),1/$F307,0),0)</f>
        <v>0</v>
      </c>
      <c r="N307" s="8">
        <f>IFERROR(IF(AND($D307&lt;=N$6,SUM($I307:M307)&lt;&gt;1),1/$F307,0),0)</f>
        <v>0</v>
      </c>
      <c r="O307" s="8">
        <f>IFERROR(IF(AND($D307&lt;=O$6,SUM($I307:N307)&lt;&gt;1),1/$F307,0),0)</f>
        <v>0</v>
      </c>
      <c r="P307" s="8">
        <f>IFERROR(IF(AND($D307&lt;=P$6,SUM($I307:O307)&lt;&gt;1),1/$F307,0),0)</f>
        <v>0</v>
      </c>
      <c r="Q307" s="8">
        <f>IFERROR(IF(AND($D307&lt;=Q$6,SUM($I307:P307)&lt;&gt;1),1/$F307,0),0)</f>
        <v>0</v>
      </c>
      <c r="R307" s="8">
        <f>IFERROR(IF(AND($D307&lt;=R$6,SUM($I307:Q307)&lt;&gt;1),1/$F307,0),0)</f>
        <v>0</v>
      </c>
      <c r="S307" s="8">
        <f>IFERROR(IF(AND($D307&lt;=S$6,SUM($I307:R307)&lt;&gt;1),1/$F307,0),0)</f>
        <v>0</v>
      </c>
      <c r="T307" s="8">
        <f>IFERROR(IF(AND($D307&lt;=T$6,SUM($I307:S307)&lt;&gt;1),1/$F307,0),0)</f>
        <v>0</v>
      </c>
      <c r="U307" s="8">
        <f>IFERROR(IF(AND($D307&lt;=U$6,SUM($I307:T307)&lt;&gt;1),1/$F307,0),0)</f>
        <v>0</v>
      </c>
      <c r="V307" s="8">
        <f>IFERROR(IF(AND($D307&lt;=V$6,SUM($I307:U307)&lt;&gt;1),1/$F307,0),0)</f>
        <v>0</v>
      </c>
      <c r="W307" s="8">
        <f>IFERROR(IF(AND($D307&lt;=W$6,SUM($I307:V307)&lt;&gt;1),1/$F307,0),0)</f>
        <v>0</v>
      </c>
      <c r="X307" s="8">
        <f>IFERROR(IF(AND($D307&lt;=X$6,SUM($I307:W307)&lt;&gt;1),1/$F307,0),0)</f>
        <v>0</v>
      </c>
      <c r="Y307" s="8">
        <f>IFERROR(IF(AND($D307&lt;=Y$6,SUM($I307:X307)&lt;&gt;1),1/$F307,0),0)</f>
        <v>0</v>
      </c>
      <c r="Z307" s="8">
        <f>IFERROR(IF(AND($D307&lt;=Z$6,SUM($I307:Y307)&lt;&gt;1),1/$F307,0),0)</f>
        <v>0</v>
      </c>
      <c r="AA307" s="8">
        <f>IFERROR(IF(AND($D307&lt;=AA$6,SUM($I307:Z307)&lt;&gt;1),1/$F307,0),0)</f>
        <v>0</v>
      </c>
      <c r="AB307" s="8">
        <f>IFERROR(IF(AND($D307&lt;=AB$6,SUM($I307:AA307)&lt;&gt;1),1/$F307,0),0)</f>
        <v>0</v>
      </c>
      <c r="AC307" s="8">
        <f>IFERROR(IF(AND($D307&lt;=AC$6,SUM($I307:AB307)&lt;&gt;1),1/$F307,0),0)</f>
        <v>0</v>
      </c>
      <c r="AD307" s="8">
        <f>IFERROR(IF(AND($D307&lt;=AD$6,SUM($I307:AC307)&lt;&gt;1),1/$F307,0),0)</f>
        <v>0</v>
      </c>
      <c r="AE307" s="8">
        <f>IFERROR(IF(AND($D307&lt;=AE$6,SUM($I307:AD307)&lt;&gt;1),1/$F307,0),0)</f>
        <v>0</v>
      </c>
      <c r="AF307" s="8">
        <f>IFERROR(IF(AND($D307&lt;=AF$6,SUM($I307:AE307)&lt;&gt;1),1/$F307,0),0)</f>
        <v>0</v>
      </c>
      <c r="AG307" s="8">
        <f>IFERROR(IF(AND($D307&lt;=AG$6,SUM($I307:AF307)&lt;&gt;1),1/$F307,0),0)</f>
        <v>0</v>
      </c>
      <c r="AH307" s="8">
        <f>IFERROR(IF(AND($D307&lt;=AH$6,SUM($I307:AG307)&lt;&gt;1),1/$F307,0),0)</f>
        <v>0</v>
      </c>
      <c r="AI307" s="8">
        <f>IFERROR(IF(AND($D307&lt;=AI$6,SUM($I307:AH307)&lt;&gt;1),1/$F307,0),0)</f>
        <v>0</v>
      </c>
      <c r="AJ307" s="8">
        <f>IFERROR(IF(AND($D307&lt;=AJ$6,SUM($I307:AI307)&lt;&gt;1),1/$F307,0),0)</f>
        <v>0</v>
      </c>
      <c r="AK307" s="8">
        <f>IFERROR(IF(AND($D307&lt;=AK$6,SUM($I307:AJ307)&lt;&gt;1),1/$F307,0),0)</f>
        <v>0</v>
      </c>
      <c r="AL307" s="8">
        <f>IFERROR(IF(AND($D307&lt;=AL$6,SUM($I307:AK307)&lt;&gt;1),1/$F307,0),0)</f>
        <v>0</v>
      </c>
      <c r="AM307" s="8">
        <f>IFERROR(IF(AND($D307&lt;=AM$6,SUM($I307:AL307)&lt;&gt;1),1/$F307,0),0)</f>
        <v>0</v>
      </c>
      <c r="AN307" s="8">
        <f>IFERROR(IF(AND($D307&lt;=AN$6,SUM($I307:AM307)&lt;&gt;1),1/$F307,0),0)</f>
        <v>0</v>
      </c>
      <c r="AO307" s="8">
        <f>IFERROR(IF(AND($D307&lt;=AO$6,SUM($I307:AN307)&lt;&gt;1),1/$F307,0),0)</f>
        <v>0</v>
      </c>
      <c r="AP307" s="8">
        <f>IFERROR(IF(AND($D307&lt;=AP$6,SUM($I307:AO307)&lt;&gt;1),1/$F307,0),0)</f>
        <v>0</v>
      </c>
      <c r="AQ307" s="8">
        <f>IFERROR(IF(AND($D307&lt;=AQ$6,SUM($I307:AP307)&lt;&gt;1),1/$F307,0),0)</f>
        <v>0</v>
      </c>
      <c r="AR307" s="8">
        <f>IFERROR(IF(AND($D307&lt;=AR$6,SUM($I307:AQ307)&lt;&gt;1),1/$F307,0),0)</f>
        <v>0</v>
      </c>
      <c r="AS307" s="8">
        <f>IFERROR(IF(AND($D307&lt;=AS$6,SUM($I307:AR307)&lt;&gt;1),1/$F307,0),0)</f>
        <v>0</v>
      </c>
      <c r="AT307" s="8">
        <f>IFERROR(IF(AND($D307&lt;=AT$6,SUM($I307:AS307)&lt;&gt;1),1/$F307,0),0)</f>
        <v>0</v>
      </c>
      <c r="AU307" s="8">
        <f>IFERROR(IF(AND($D307&lt;=AU$6,SUM($I307:AT307)&lt;&gt;1),1/$F307,0),0)</f>
        <v>8.3333333333333329E-2</v>
      </c>
      <c r="AV307" s="8">
        <f>IFERROR(IF(AND($D307&lt;=AV$6,SUM($I307:AU307)&lt;&gt;1),1/$F307,0),0)</f>
        <v>8.3333333333333329E-2</v>
      </c>
      <c r="AW307" s="8">
        <f>IFERROR(IF(AND($D307&lt;=AW$6,SUM($I307:AV307)&lt;&gt;1),1/$F307,0),0)</f>
        <v>8.3333333333333329E-2</v>
      </c>
      <c r="AX307" s="8">
        <f>IFERROR(IF(AND($D307&lt;=AX$6,SUM($I307:AW307)&lt;&gt;1),1/$F307,0),0)</f>
        <v>8.3333333333333329E-2</v>
      </c>
      <c r="AY307" s="8">
        <f>IFERROR(IF(AND($D307&lt;=AY$6,SUM($I307:AX307)&lt;&gt;1),1/$F307,0),0)</f>
        <v>8.3333333333333329E-2</v>
      </c>
      <c r="AZ307" s="8">
        <f>IFERROR(IF(AND($D307&lt;=AZ$6,SUM($I307:AY307)&lt;&gt;1),1/$F307,0),0)</f>
        <v>8.3333333333333329E-2</v>
      </c>
      <c r="BA307" s="8">
        <f>IFERROR(IF(AND($D307&lt;=BA$6,SUM($I307:AZ307)&lt;&gt;1),1/$F307,0),0)</f>
        <v>8.3333333333333329E-2</v>
      </c>
      <c r="BB307" s="8">
        <f>IFERROR(IF(AND($D307&lt;=BB$6,SUM($I307:BA307)&lt;&gt;1),1/$F307,0),0)</f>
        <v>8.3333333333333329E-2</v>
      </c>
      <c r="BC307" s="8">
        <f>IFERROR(IF(AND($D307&lt;=BC$6,SUM($I307:BB307)&lt;&gt;1),1/$F307,0),0)</f>
        <v>8.3333333333333329E-2</v>
      </c>
      <c r="BD307" s="8">
        <f>IFERROR(IF(AND($D307&lt;=BD$6,SUM($I307:BC307)&lt;&gt;1),1/$F307,0),0)</f>
        <v>8.3333333333333329E-2</v>
      </c>
      <c r="BE307" s="8">
        <f>IFERROR(IF(AND($D307&lt;=BE$6,SUM($I307:BD307)&lt;&gt;1),1/$F307,0),0)</f>
        <v>8.3333333333333329E-2</v>
      </c>
      <c r="BF307" s="8">
        <f>IFERROR(IF(AND($D307&lt;=BF$6,SUM($I307:BE307)&lt;&gt;1),1/$F307,0),0)</f>
        <v>8.3333333333333329E-2</v>
      </c>
      <c r="BG307" s="8">
        <f>IFERROR(IF(AND($D307&lt;=BG$6,SUM($I307:BF307)&lt;&gt;1),1/$F307,0),0)</f>
        <v>0</v>
      </c>
      <c r="BH307" s="8">
        <f>IFERROR(IF(AND($D307&lt;=BH$6,SUM($I307:BG307)&lt;&gt;1),1/$F307,0),0)</f>
        <v>0</v>
      </c>
      <c r="BI307" s="8">
        <f>IFERROR(IF(AND($D307&lt;=BI$6,SUM($I307:BH307)&lt;&gt;1),1/$F307,0),0)</f>
        <v>0</v>
      </c>
      <c r="BJ307" s="8">
        <f>IFERROR(IF(AND($D307&lt;=BJ$6,SUM($I307:BI307)&lt;&gt;1),1/$F307,0),0)</f>
        <v>0</v>
      </c>
      <c r="BK307" s="8">
        <f>IFERROR(IF(AND($D307&lt;=BK$6,SUM($I307:BJ307)&lt;&gt;1),1/$F307,0),0)</f>
        <v>0</v>
      </c>
      <c r="BL307" s="8">
        <f>IFERROR(IF(AND($D307&lt;=BL$6,SUM($I307:BK307)&lt;&gt;1),1/$F307,0),0)</f>
        <v>0</v>
      </c>
      <c r="BM307" s="8">
        <f>IFERROR(IF(AND($D307&lt;=BM$6,SUM($I307:BL307)&lt;&gt;1),1/$F307,0),0)</f>
        <v>0</v>
      </c>
      <c r="BN307" s="8">
        <f>IFERROR(IF(AND($D307&lt;=BN$6,SUM($I307:BM307)&lt;&gt;1),1/$F307,0),0)</f>
        <v>0</v>
      </c>
      <c r="BO307" s="8">
        <f>IFERROR(IF(AND($D307&lt;=BO$6,SUM($I307:BN307)&lt;&gt;1),1/$F307,0),0)</f>
        <v>0</v>
      </c>
      <c r="BP307" s="8">
        <f>IFERROR(IF(AND($D307&lt;=BP$6,SUM($I307:BO307)&lt;&gt;1),1/$F307,0),0)</f>
        <v>0</v>
      </c>
      <c r="BQ307" s="8">
        <f>IFERROR(IF(AND($D307&lt;=BQ$6,SUM($I307:BP307)&lt;&gt;1),1/$F307,0),0)</f>
        <v>0</v>
      </c>
      <c r="BR307" s="8">
        <f>IFERROR(IF(AND($D307&lt;=BR$6,SUM($I307:BQ307)&lt;&gt;1),1/$F307,0),0)</f>
        <v>0</v>
      </c>
      <c r="BS307" s="8">
        <f>IFERROR(IF(AND($D307&lt;=BS$6,SUM($I307:BR307)&lt;&gt;1),1/$F307,0),0)</f>
        <v>0</v>
      </c>
      <c r="BT307" s="8">
        <f>IFERROR(IF(AND($D307&lt;=BT$6,SUM($I307:BS307)&lt;&gt;1),1/$F307,0),0)</f>
        <v>0</v>
      </c>
      <c r="BU307" s="8">
        <f>IFERROR(IF(AND($D307&lt;=BU$6,SUM($I307:BT307)&lt;&gt;1),1/$F307,0),0)</f>
        <v>0</v>
      </c>
    </row>
    <row r="308" spans="1:73">
      <c r="A308" s="19"/>
      <c r="B308" s="42"/>
      <c r="C308" s="38"/>
      <c r="D308" s="16"/>
      <c r="E308" s="34"/>
      <c r="F308" s="19"/>
      <c r="G308" s="5"/>
      <c r="H308" s="6"/>
      <c r="I308" s="2" t="s">
        <v>8</v>
      </c>
      <c r="J308" s="9">
        <f t="shared" ref="J308:Y308" si="753">J307*$C307</f>
        <v>0</v>
      </c>
      <c r="K308" s="10">
        <f t="shared" si="753"/>
        <v>0</v>
      </c>
      <c r="L308" s="10">
        <f t="shared" si="753"/>
        <v>0</v>
      </c>
      <c r="M308" s="10">
        <f t="shared" si="753"/>
        <v>0</v>
      </c>
      <c r="N308" s="10">
        <f t="shared" si="753"/>
        <v>0</v>
      </c>
      <c r="O308" s="10">
        <f t="shared" si="753"/>
        <v>0</v>
      </c>
      <c r="P308" s="10">
        <f t="shared" si="753"/>
        <v>0</v>
      </c>
      <c r="Q308" s="10">
        <f t="shared" si="753"/>
        <v>0</v>
      </c>
      <c r="R308" s="10">
        <f t="shared" si="753"/>
        <v>0</v>
      </c>
      <c r="S308" s="10">
        <f t="shared" si="753"/>
        <v>0</v>
      </c>
      <c r="T308" s="10">
        <f t="shared" si="753"/>
        <v>0</v>
      </c>
      <c r="U308" s="10">
        <f t="shared" si="753"/>
        <v>0</v>
      </c>
      <c r="V308" s="10">
        <f t="shared" si="753"/>
        <v>0</v>
      </c>
      <c r="W308" s="10">
        <f t="shared" si="753"/>
        <v>0</v>
      </c>
      <c r="X308" s="10">
        <f t="shared" si="753"/>
        <v>0</v>
      </c>
      <c r="Y308" s="10">
        <f t="shared" si="753"/>
        <v>0</v>
      </c>
      <c r="Z308" s="10">
        <f t="shared" ref="Z308:BK308" si="754">Z307*$C307</f>
        <v>0</v>
      </c>
      <c r="AA308" s="10">
        <f t="shared" si="754"/>
        <v>0</v>
      </c>
      <c r="AB308" s="10">
        <f t="shared" si="754"/>
        <v>0</v>
      </c>
      <c r="AC308" s="10">
        <f t="shared" si="754"/>
        <v>0</v>
      </c>
      <c r="AD308" s="10">
        <f t="shared" si="754"/>
        <v>0</v>
      </c>
      <c r="AE308" s="10">
        <f t="shared" si="754"/>
        <v>0</v>
      </c>
      <c r="AF308" s="10">
        <f t="shared" si="754"/>
        <v>0</v>
      </c>
      <c r="AG308" s="10">
        <f t="shared" si="754"/>
        <v>0</v>
      </c>
      <c r="AH308" s="10">
        <f t="shared" si="754"/>
        <v>0</v>
      </c>
      <c r="AI308" s="10">
        <f t="shared" si="754"/>
        <v>0</v>
      </c>
      <c r="AJ308" s="10">
        <f t="shared" si="754"/>
        <v>0</v>
      </c>
      <c r="AK308" s="10">
        <f t="shared" si="754"/>
        <v>0</v>
      </c>
      <c r="AL308" s="10">
        <f t="shared" si="754"/>
        <v>0</v>
      </c>
      <c r="AM308" s="10">
        <f t="shared" si="754"/>
        <v>0</v>
      </c>
      <c r="AN308" s="10">
        <f t="shared" si="754"/>
        <v>0</v>
      </c>
      <c r="AO308" s="10">
        <f t="shared" si="754"/>
        <v>0</v>
      </c>
      <c r="AP308" s="10">
        <f t="shared" si="754"/>
        <v>0</v>
      </c>
      <c r="AQ308" s="10">
        <f t="shared" si="754"/>
        <v>0</v>
      </c>
      <c r="AR308" s="10">
        <f t="shared" si="754"/>
        <v>0</v>
      </c>
      <c r="AS308" s="10">
        <f t="shared" si="754"/>
        <v>0</v>
      </c>
      <c r="AT308" s="10">
        <f t="shared" si="754"/>
        <v>0</v>
      </c>
      <c r="AU308" s="10">
        <f t="shared" si="754"/>
        <v>0</v>
      </c>
      <c r="AV308" s="10">
        <f t="shared" si="754"/>
        <v>0</v>
      </c>
      <c r="AW308" s="10">
        <f t="shared" si="754"/>
        <v>0</v>
      </c>
      <c r="AX308" s="10">
        <f t="shared" si="754"/>
        <v>0</v>
      </c>
      <c r="AY308" s="10">
        <f t="shared" si="754"/>
        <v>0</v>
      </c>
      <c r="AZ308" s="10">
        <f t="shared" si="754"/>
        <v>0</v>
      </c>
      <c r="BA308" s="10">
        <f t="shared" si="754"/>
        <v>0</v>
      </c>
      <c r="BB308" s="10">
        <f t="shared" si="754"/>
        <v>0</v>
      </c>
      <c r="BC308" s="10">
        <f t="shared" si="754"/>
        <v>0</v>
      </c>
      <c r="BD308" s="10">
        <f t="shared" si="754"/>
        <v>0</v>
      </c>
      <c r="BE308" s="10">
        <f t="shared" si="754"/>
        <v>0</v>
      </c>
      <c r="BF308" s="10">
        <f t="shared" si="754"/>
        <v>0</v>
      </c>
      <c r="BG308" s="10">
        <f t="shared" si="754"/>
        <v>0</v>
      </c>
      <c r="BH308" s="10">
        <f t="shared" si="754"/>
        <v>0</v>
      </c>
      <c r="BI308" s="10">
        <f t="shared" si="754"/>
        <v>0</v>
      </c>
      <c r="BJ308" s="10">
        <f t="shared" si="754"/>
        <v>0</v>
      </c>
      <c r="BK308" s="10">
        <f t="shared" si="754"/>
        <v>0</v>
      </c>
      <c r="BL308" s="10">
        <f t="shared" ref="BL308:BU308" si="755">BL307*$C307</f>
        <v>0</v>
      </c>
      <c r="BM308" s="10">
        <f t="shared" si="755"/>
        <v>0</v>
      </c>
      <c r="BN308" s="10">
        <f t="shared" si="755"/>
        <v>0</v>
      </c>
      <c r="BO308" s="10">
        <f t="shared" si="755"/>
        <v>0</v>
      </c>
      <c r="BP308" s="10">
        <f t="shared" si="755"/>
        <v>0</v>
      </c>
      <c r="BQ308" s="10">
        <f t="shared" si="755"/>
        <v>0</v>
      </c>
      <c r="BR308" s="10">
        <f t="shared" si="755"/>
        <v>0</v>
      </c>
      <c r="BS308" s="10">
        <f t="shared" si="755"/>
        <v>0</v>
      </c>
      <c r="BT308" s="10">
        <f t="shared" si="755"/>
        <v>0</v>
      </c>
      <c r="BU308" s="10">
        <f t="shared" si="755"/>
        <v>0</v>
      </c>
    </row>
    <row r="309" spans="1:73">
      <c r="A309" s="20" t="s">
        <v>277</v>
      </c>
      <c r="B309" s="43" t="s">
        <v>82</v>
      </c>
      <c r="C309" s="39">
        <f>VLOOKUP(A309,'Resumo Eventograma'!A:E,5,FALSE)</f>
        <v>338337.9</v>
      </c>
      <c r="D309" s="17">
        <f>EDATE(D$7,E309)</f>
        <v>46357</v>
      </c>
      <c r="E309" s="35">
        <v>39</v>
      </c>
      <c r="F309" s="20">
        <v>6</v>
      </c>
      <c r="G309" s="3">
        <f t="shared" ref="G309" si="756">IF(F309&lt;&gt;"",H309-D309,"")</f>
        <v>211</v>
      </c>
      <c r="H309" s="4">
        <f t="shared" ref="H309" si="757">IFERROR(EOMONTH(D309,F309),"")</f>
        <v>46568</v>
      </c>
      <c r="I309" s="1" t="s">
        <v>7</v>
      </c>
      <c r="J309" s="7">
        <v>0</v>
      </c>
      <c r="K309" s="8">
        <f>IFERROR(IF(AND($D309&lt;=K$6,SUM($I309:J309)&lt;&gt;1),1/$F309,0),0)</f>
        <v>0</v>
      </c>
      <c r="L309" s="8">
        <f>IFERROR(IF(AND($D309&lt;=L$6,SUM($I309:K309)&lt;&gt;1),1/$F309,0),0)</f>
        <v>0</v>
      </c>
      <c r="M309" s="8">
        <f>IFERROR(IF(AND($D309&lt;=M$6,SUM($I309:L309)&lt;&gt;1),1/$F309,0),0)</f>
        <v>0</v>
      </c>
      <c r="N309" s="8">
        <f>IFERROR(IF(AND($D309&lt;=N$6,SUM($I309:M309)&lt;&gt;1),1/$F309,0),0)</f>
        <v>0</v>
      </c>
      <c r="O309" s="8">
        <f>IFERROR(IF(AND($D309&lt;=O$6,SUM($I309:N309)&lt;&gt;1),1/$F309,0),0)</f>
        <v>0</v>
      </c>
      <c r="P309" s="8">
        <f>IFERROR(IF(AND($D309&lt;=P$6,SUM($I309:O309)&lt;&gt;1),1/$F309,0),0)</f>
        <v>0</v>
      </c>
      <c r="Q309" s="8">
        <f>IFERROR(IF(AND($D309&lt;=Q$6,SUM($I309:P309)&lt;&gt;1),1/$F309,0),0)</f>
        <v>0</v>
      </c>
      <c r="R309" s="8">
        <f>IFERROR(IF(AND($D309&lt;=R$6,SUM($I309:Q309)&lt;&gt;1),1/$F309,0),0)</f>
        <v>0</v>
      </c>
      <c r="S309" s="8">
        <f>IFERROR(IF(AND($D309&lt;=S$6,SUM($I309:R309)&lt;&gt;1),1/$F309,0),0)</f>
        <v>0</v>
      </c>
      <c r="T309" s="8">
        <f>IFERROR(IF(AND($D309&lt;=T$6,SUM($I309:S309)&lt;&gt;1),1/$F309,0),0)</f>
        <v>0</v>
      </c>
      <c r="U309" s="8">
        <f>IFERROR(IF(AND($D309&lt;=U$6,SUM($I309:T309)&lt;&gt;1),1/$F309,0),0)</f>
        <v>0</v>
      </c>
      <c r="V309" s="8">
        <f>IFERROR(IF(AND($D309&lt;=V$6,SUM($I309:U309)&lt;&gt;1),1/$F309,0),0)</f>
        <v>0</v>
      </c>
      <c r="W309" s="8">
        <f>IFERROR(IF(AND($D309&lt;=W$6,SUM($I309:V309)&lt;&gt;1),1/$F309,0),0)</f>
        <v>0</v>
      </c>
      <c r="X309" s="8">
        <f>IFERROR(IF(AND($D309&lt;=X$6,SUM($I309:W309)&lt;&gt;1),1/$F309,0),0)</f>
        <v>0</v>
      </c>
      <c r="Y309" s="8">
        <f>IFERROR(IF(AND($D309&lt;=Y$6,SUM($I309:X309)&lt;&gt;1),1/$F309,0),0)</f>
        <v>0</v>
      </c>
      <c r="Z309" s="8">
        <f>IFERROR(IF(AND($D309&lt;=Z$6,SUM($I309:Y309)&lt;&gt;1),1/$F309,0),0)</f>
        <v>0</v>
      </c>
      <c r="AA309" s="8">
        <f>IFERROR(IF(AND($D309&lt;=AA$6,SUM($I309:Z309)&lt;&gt;1),1/$F309,0),0)</f>
        <v>0</v>
      </c>
      <c r="AB309" s="8">
        <f>IFERROR(IF(AND($D309&lt;=AB$6,SUM($I309:AA309)&lt;&gt;1),1/$F309,0),0)</f>
        <v>0</v>
      </c>
      <c r="AC309" s="8">
        <f>IFERROR(IF(AND($D309&lt;=AC$6,SUM($I309:AB309)&lt;&gt;1),1/$F309,0),0)</f>
        <v>0</v>
      </c>
      <c r="AD309" s="8">
        <f>IFERROR(IF(AND($D309&lt;=AD$6,SUM($I309:AC309)&lt;&gt;1),1/$F309,0),0)</f>
        <v>0</v>
      </c>
      <c r="AE309" s="8">
        <f>IFERROR(IF(AND($D309&lt;=AE$6,SUM($I309:AD309)&lt;&gt;1),1/$F309,0),0)</f>
        <v>0</v>
      </c>
      <c r="AF309" s="8">
        <f>IFERROR(IF(AND($D309&lt;=AF$6,SUM($I309:AE309)&lt;&gt;1),1/$F309,0),0)</f>
        <v>0</v>
      </c>
      <c r="AG309" s="8">
        <f>IFERROR(IF(AND($D309&lt;=AG$6,SUM($I309:AF309)&lt;&gt;1),1/$F309,0),0)</f>
        <v>0</v>
      </c>
      <c r="AH309" s="8">
        <f>IFERROR(IF(AND($D309&lt;=AH$6,SUM($I309:AG309)&lt;&gt;1),1/$F309,0),0)</f>
        <v>0</v>
      </c>
      <c r="AI309" s="8">
        <f>IFERROR(IF(AND($D309&lt;=AI$6,SUM($I309:AH309)&lt;&gt;1),1/$F309,0),0)</f>
        <v>0</v>
      </c>
      <c r="AJ309" s="8">
        <f>IFERROR(IF(AND($D309&lt;=AJ$6,SUM($I309:AI309)&lt;&gt;1),1/$F309,0),0)</f>
        <v>0</v>
      </c>
      <c r="AK309" s="8">
        <f>IFERROR(IF(AND($D309&lt;=AK$6,SUM($I309:AJ309)&lt;&gt;1),1/$F309,0),0)</f>
        <v>0</v>
      </c>
      <c r="AL309" s="8">
        <f>IFERROR(IF(AND($D309&lt;=AL$6,SUM($I309:AK309)&lt;&gt;1),1/$F309,0),0)</f>
        <v>0</v>
      </c>
      <c r="AM309" s="8">
        <f>IFERROR(IF(AND($D309&lt;=AM$6,SUM($I309:AL309)&lt;&gt;1),1/$F309,0),0)</f>
        <v>0</v>
      </c>
      <c r="AN309" s="8">
        <f>IFERROR(IF(AND($D309&lt;=AN$6,SUM($I309:AM309)&lt;&gt;1),1/$F309,0),0)</f>
        <v>0</v>
      </c>
      <c r="AO309" s="8">
        <f>IFERROR(IF(AND($D309&lt;=AO$6,SUM($I309:AN309)&lt;&gt;1),1/$F309,0),0)</f>
        <v>0</v>
      </c>
      <c r="AP309" s="8">
        <f>IFERROR(IF(AND($D309&lt;=AP$6,SUM($I309:AO309)&lt;&gt;1),1/$F309,0),0)</f>
        <v>0</v>
      </c>
      <c r="AQ309" s="8">
        <f>IFERROR(IF(AND($D309&lt;=AQ$6,SUM($I309:AP309)&lt;&gt;1),1/$F309,0),0)</f>
        <v>0</v>
      </c>
      <c r="AR309" s="8">
        <f>IFERROR(IF(AND($D309&lt;=AR$6,SUM($I309:AQ309)&lt;&gt;1),1/$F309,0),0)</f>
        <v>0</v>
      </c>
      <c r="AS309" s="8">
        <f>IFERROR(IF(AND($D309&lt;=AS$6,SUM($I309:AR309)&lt;&gt;1),1/$F309,0),0)</f>
        <v>0</v>
      </c>
      <c r="AT309" s="8">
        <f>IFERROR(IF(AND($D309&lt;=AT$6,SUM($I309:AS309)&lt;&gt;1),1/$F309,0),0)</f>
        <v>0</v>
      </c>
      <c r="AU309" s="8">
        <f>IFERROR(IF(AND($D309&lt;=AU$6,SUM($I309:AT309)&lt;&gt;1),1/$F309,0),0)</f>
        <v>0</v>
      </c>
      <c r="AV309" s="8">
        <f>IFERROR(IF(AND($D309&lt;=AV$6,SUM($I309:AU309)&lt;&gt;1),1/$F309,0),0)</f>
        <v>0</v>
      </c>
      <c r="AW309" s="8">
        <f>IFERROR(IF(AND($D309&lt;=AW$6,SUM($I309:AV309)&lt;&gt;1),1/$F309,0),0)</f>
        <v>0</v>
      </c>
      <c r="AX309" s="8">
        <f>IFERROR(IF(AND($D309&lt;=AX$6,SUM($I309:AW309)&lt;&gt;1),1/$F309,0),0)</f>
        <v>0.16666666666666666</v>
      </c>
      <c r="AY309" s="8">
        <f>IFERROR(IF(AND($D309&lt;=AY$6,SUM($I309:AX309)&lt;&gt;1),1/$F309,0),0)</f>
        <v>0.16666666666666666</v>
      </c>
      <c r="AZ309" s="8">
        <f>IFERROR(IF(AND($D309&lt;=AZ$6,SUM($I309:AY309)&lt;&gt;1),1/$F309,0),0)</f>
        <v>0.16666666666666666</v>
      </c>
      <c r="BA309" s="8">
        <f>IFERROR(IF(AND($D309&lt;=BA$6,SUM($I309:AZ309)&lt;&gt;1),1/$F309,0),0)</f>
        <v>0.16666666666666666</v>
      </c>
      <c r="BB309" s="8">
        <f>IFERROR(IF(AND($D309&lt;=BB$6,SUM($I309:BA309)&lt;&gt;1),1/$F309,0),0)</f>
        <v>0.16666666666666666</v>
      </c>
      <c r="BC309" s="8">
        <f>IFERROR(IF(AND($D309&lt;=BC$6,SUM($I309:BB309)&lt;&gt;1),1/$F309,0),0)</f>
        <v>0.16666666666666666</v>
      </c>
      <c r="BD309" s="8">
        <f>IFERROR(IF(AND($D309&lt;=BD$6,SUM($I309:BC309)&lt;&gt;1),1/$F309,0),0)</f>
        <v>0</v>
      </c>
      <c r="BE309" s="8">
        <f>IFERROR(IF(AND($D309&lt;=BE$6,SUM($I309:BD309)&lt;&gt;1),1/$F309,0),0)</f>
        <v>0</v>
      </c>
      <c r="BF309" s="8">
        <f>IFERROR(IF(AND($D309&lt;=BF$6,SUM($I309:BE309)&lt;&gt;1),1/$F309,0),0)</f>
        <v>0</v>
      </c>
      <c r="BG309" s="8">
        <f>IFERROR(IF(AND($D309&lt;=BG$6,SUM($I309:BF309)&lt;&gt;1),1/$F309,0),0)</f>
        <v>0</v>
      </c>
      <c r="BH309" s="8">
        <f>IFERROR(IF(AND($D309&lt;=BH$6,SUM($I309:BG309)&lt;&gt;1),1/$F309,0),0)</f>
        <v>0</v>
      </c>
      <c r="BI309" s="8">
        <f>IFERROR(IF(AND($D309&lt;=BI$6,SUM($I309:BH309)&lt;&gt;1),1/$F309,0),0)</f>
        <v>0</v>
      </c>
      <c r="BJ309" s="8">
        <f>IFERROR(IF(AND($D309&lt;=BJ$6,SUM($I309:BI309)&lt;&gt;1),1/$F309,0),0)</f>
        <v>0</v>
      </c>
      <c r="BK309" s="8">
        <f>IFERROR(IF(AND($D309&lt;=BK$6,SUM($I309:BJ309)&lt;&gt;1),1/$F309,0),0)</f>
        <v>0</v>
      </c>
      <c r="BL309" s="8">
        <f>IFERROR(IF(AND($D309&lt;=BL$6,SUM($I309:BK309)&lt;&gt;1),1/$F309,0),0)</f>
        <v>0</v>
      </c>
      <c r="BM309" s="8">
        <f>IFERROR(IF(AND($D309&lt;=BM$6,SUM($I309:BL309)&lt;&gt;1),1/$F309,0),0)</f>
        <v>0</v>
      </c>
      <c r="BN309" s="8">
        <f>IFERROR(IF(AND($D309&lt;=BN$6,SUM($I309:BM309)&lt;&gt;1),1/$F309,0),0)</f>
        <v>0</v>
      </c>
      <c r="BO309" s="8">
        <f>IFERROR(IF(AND($D309&lt;=BO$6,SUM($I309:BN309)&lt;&gt;1),1/$F309,0),0)</f>
        <v>0</v>
      </c>
      <c r="BP309" s="8">
        <f>IFERROR(IF(AND($D309&lt;=BP$6,SUM($I309:BO309)&lt;&gt;1),1/$F309,0),0)</f>
        <v>0</v>
      </c>
      <c r="BQ309" s="8">
        <f>IFERROR(IF(AND($D309&lt;=BQ$6,SUM($I309:BP309)&lt;&gt;1),1/$F309,0),0)</f>
        <v>0</v>
      </c>
      <c r="BR309" s="8">
        <f>IFERROR(IF(AND($D309&lt;=BR$6,SUM($I309:BQ309)&lt;&gt;1),1/$F309,0),0)</f>
        <v>0</v>
      </c>
      <c r="BS309" s="8">
        <f>IFERROR(IF(AND($D309&lt;=BS$6,SUM($I309:BR309)&lt;&gt;1),1/$F309,0),0)</f>
        <v>0</v>
      </c>
      <c r="BT309" s="8">
        <f>IFERROR(IF(AND($D309&lt;=BT$6,SUM($I309:BS309)&lt;&gt;1),1/$F309,0),0)</f>
        <v>0</v>
      </c>
      <c r="BU309" s="8">
        <f>IFERROR(IF(AND($D309&lt;=BU$6,SUM($I309:BT309)&lt;&gt;1),1/$F309,0),0)</f>
        <v>0</v>
      </c>
    </row>
    <row r="310" spans="1:73">
      <c r="A310" s="20"/>
      <c r="B310" s="43"/>
      <c r="C310" s="39"/>
      <c r="D310" s="17"/>
      <c r="E310" s="35"/>
      <c r="F310" s="20"/>
      <c r="G310" s="5"/>
      <c r="H310" s="6"/>
      <c r="I310" s="2" t="s">
        <v>8</v>
      </c>
      <c r="J310" s="9">
        <f t="shared" ref="J310:Y310" si="758">J309*$C309</f>
        <v>0</v>
      </c>
      <c r="K310" s="10">
        <f t="shared" si="758"/>
        <v>0</v>
      </c>
      <c r="L310" s="10">
        <f t="shared" si="758"/>
        <v>0</v>
      </c>
      <c r="M310" s="10">
        <f t="shared" si="758"/>
        <v>0</v>
      </c>
      <c r="N310" s="10">
        <f t="shared" si="758"/>
        <v>0</v>
      </c>
      <c r="O310" s="10">
        <f t="shared" si="758"/>
        <v>0</v>
      </c>
      <c r="P310" s="10">
        <f t="shared" si="758"/>
        <v>0</v>
      </c>
      <c r="Q310" s="10">
        <f t="shared" si="758"/>
        <v>0</v>
      </c>
      <c r="R310" s="10">
        <f t="shared" si="758"/>
        <v>0</v>
      </c>
      <c r="S310" s="10">
        <f t="shared" si="758"/>
        <v>0</v>
      </c>
      <c r="T310" s="10">
        <f t="shared" si="758"/>
        <v>0</v>
      </c>
      <c r="U310" s="10">
        <f t="shared" si="758"/>
        <v>0</v>
      </c>
      <c r="V310" s="10">
        <f t="shared" si="758"/>
        <v>0</v>
      </c>
      <c r="W310" s="10">
        <f t="shared" si="758"/>
        <v>0</v>
      </c>
      <c r="X310" s="10">
        <f t="shared" si="758"/>
        <v>0</v>
      </c>
      <c r="Y310" s="10">
        <f t="shared" si="758"/>
        <v>0</v>
      </c>
      <c r="Z310" s="10">
        <f t="shared" ref="Z310:BK310" si="759">Z309*$C309</f>
        <v>0</v>
      </c>
      <c r="AA310" s="10">
        <f t="shared" si="759"/>
        <v>0</v>
      </c>
      <c r="AB310" s="10">
        <f t="shared" si="759"/>
        <v>0</v>
      </c>
      <c r="AC310" s="10">
        <f t="shared" si="759"/>
        <v>0</v>
      </c>
      <c r="AD310" s="10">
        <f t="shared" si="759"/>
        <v>0</v>
      </c>
      <c r="AE310" s="10">
        <f t="shared" si="759"/>
        <v>0</v>
      </c>
      <c r="AF310" s="10">
        <f t="shared" si="759"/>
        <v>0</v>
      </c>
      <c r="AG310" s="10">
        <f t="shared" si="759"/>
        <v>0</v>
      </c>
      <c r="AH310" s="10">
        <f t="shared" si="759"/>
        <v>0</v>
      </c>
      <c r="AI310" s="10">
        <f t="shared" si="759"/>
        <v>0</v>
      </c>
      <c r="AJ310" s="10">
        <f t="shared" si="759"/>
        <v>0</v>
      </c>
      <c r="AK310" s="10">
        <f t="shared" si="759"/>
        <v>0</v>
      </c>
      <c r="AL310" s="10">
        <f t="shared" si="759"/>
        <v>0</v>
      </c>
      <c r="AM310" s="10">
        <f t="shared" si="759"/>
        <v>0</v>
      </c>
      <c r="AN310" s="10">
        <f t="shared" si="759"/>
        <v>0</v>
      </c>
      <c r="AO310" s="10">
        <f t="shared" si="759"/>
        <v>0</v>
      </c>
      <c r="AP310" s="10">
        <f t="shared" si="759"/>
        <v>0</v>
      </c>
      <c r="AQ310" s="10">
        <f t="shared" si="759"/>
        <v>0</v>
      </c>
      <c r="AR310" s="10">
        <f t="shared" si="759"/>
        <v>0</v>
      </c>
      <c r="AS310" s="10">
        <f t="shared" si="759"/>
        <v>0</v>
      </c>
      <c r="AT310" s="10">
        <f t="shared" si="759"/>
        <v>0</v>
      </c>
      <c r="AU310" s="10">
        <f t="shared" si="759"/>
        <v>0</v>
      </c>
      <c r="AV310" s="10">
        <f t="shared" si="759"/>
        <v>0</v>
      </c>
      <c r="AW310" s="10">
        <f t="shared" si="759"/>
        <v>0</v>
      </c>
      <c r="AX310" s="10">
        <f t="shared" si="759"/>
        <v>56389.65</v>
      </c>
      <c r="AY310" s="10">
        <f t="shared" si="759"/>
        <v>56389.65</v>
      </c>
      <c r="AZ310" s="10">
        <f t="shared" si="759"/>
        <v>56389.65</v>
      </c>
      <c r="BA310" s="10">
        <f t="shared" si="759"/>
        <v>56389.65</v>
      </c>
      <c r="BB310" s="10">
        <f t="shared" si="759"/>
        <v>56389.65</v>
      </c>
      <c r="BC310" s="10">
        <f t="shared" si="759"/>
        <v>56389.65</v>
      </c>
      <c r="BD310" s="10">
        <f t="shared" si="759"/>
        <v>0</v>
      </c>
      <c r="BE310" s="10">
        <f t="shared" si="759"/>
        <v>0</v>
      </c>
      <c r="BF310" s="10">
        <f t="shared" si="759"/>
        <v>0</v>
      </c>
      <c r="BG310" s="10">
        <f t="shared" si="759"/>
        <v>0</v>
      </c>
      <c r="BH310" s="10">
        <f t="shared" si="759"/>
        <v>0</v>
      </c>
      <c r="BI310" s="10">
        <f t="shared" si="759"/>
        <v>0</v>
      </c>
      <c r="BJ310" s="10">
        <f t="shared" si="759"/>
        <v>0</v>
      </c>
      <c r="BK310" s="10">
        <f t="shared" si="759"/>
        <v>0</v>
      </c>
      <c r="BL310" s="10">
        <f t="shared" ref="BL310:BU310" si="760">BL309*$C309</f>
        <v>0</v>
      </c>
      <c r="BM310" s="10">
        <f t="shared" si="760"/>
        <v>0</v>
      </c>
      <c r="BN310" s="10">
        <f t="shared" si="760"/>
        <v>0</v>
      </c>
      <c r="BO310" s="10">
        <f t="shared" si="760"/>
        <v>0</v>
      </c>
      <c r="BP310" s="10">
        <f t="shared" si="760"/>
        <v>0</v>
      </c>
      <c r="BQ310" s="10">
        <f t="shared" si="760"/>
        <v>0</v>
      </c>
      <c r="BR310" s="10">
        <f t="shared" si="760"/>
        <v>0</v>
      </c>
      <c r="BS310" s="10">
        <f t="shared" si="760"/>
        <v>0</v>
      </c>
      <c r="BT310" s="10">
        <f t="shared" si="760"/>
        <v>0</v>
      </c>
      <c r="BU310" s="10">
        <f t="shared" si="760"/>
        <v>0</v>
      </c>
    </row>
    <row r="311" spans="1:73">
      <c r="A311" s="20" t="s">
        <v>278</v>
      </c>
      <c r="B311" s="43" t="s">
        <v>98</v>
      </c>
      <c r="C311" s="39">
        <f>VLOOKUP(A311,'Resumo Eventograma'!A:E,5,FALSE)</f>
        <v>338337.9</v>
      </c>
      <c r="D311" s="17">
        <f>EDATE(D$7,E311)</f>
        <v>46357</v>
      </c>
      <c r="E311" s="35">
        <v>39</v>
      </c>
      <c r="F311" s="20">
        <v>6</v>
      </c>
      <c r="G311" s="3">
        <f t="shared" ref="G311" si="761">IF(F311&lt;&gt;"",H311-D311,"")</f>
        <v>211</v>
      </c>
      <c r="H311" s="4">
        <f t="shared" ref="H311" si="762">IFERROR(EOMONTH(D311,F311),"")</f>
        <v>46568</v>
      </c>
      <c r="I311" s="1" t="s">
        <v>7</v>
      </c>
      <c r="J311" s="7">
        <v>0</v>
      </c>
      <c r="K311" s="8">
        <f>IFERROR(IF(AND($D311&lt;=K$6,SUM($I311:J311)&lt;&gt;1),1/$F311,0),0)</f>
        <v>0</v>
      </c>
      <c r="L311" s="8">
        <f>IFERROR(IF(AND($D311&lt;=L$6,SUM($I311:K311)&lt;&gt;1),1/$F311,0),0)</f>
        <v>0</v>
      </c>
      <c r="M311" s="8">
        <f>IFERROR(IF(AND($D311&lt;=M$6,SUM($I311:L311)&lt;&gt;1),1/$F311,0),0)</f>
        <v>0</v>
      </c>
      <c r="N311" s="8">
        <f>IFERROR(IF(AND($D311&lt;=N$6,SUM($I311:M311)&lt;&gt;1),1/$F311,0),0)</f>
        <v>0</v>
      </c>
      <c r="O311" s="8">
        <f>IFERROR(IF(AND($D311&lt;=O$6,SUM($I311:N311)&lt;&gt;1),1/$F311,0),0)</f>
        <v>0</v>
      </c>
      <c r="P311" s="8">
        <f>IFERROR(IF(AND($D311&lt;=P$6,SUM($I311:O311)&lt;&gt;1),1/$F311,0),0)</f>
        <v>0</v>
      </c>
      <c r="Q311" s="8">
        <f>IFERROR(IF(AND($D311&lt;=Q$6,SUM($I311:P311)&lt;&gt;1),1/$F311,0),0)</f>
        <v>0</v>
      </c>
      <c r="R311" s="8">
        <f>IFERROR(IF(AND($D311&lt;=R$6,SUM($I311:Q311)&lt;&gt;1),1/$F311,0),0)</f>
        <v>0</v>
      </c>
      <c r="S311" s="8">
        <f>IFERROR(IF(AND($D311&lt;=S$6,SUM($I311:R311)&lt;&gt;1),1/$F311,0),0)</f>
        <v>0</v>
      </c>
      <c r="T311" s="8">
        <f>IFERROR(IF(AND($D311&lt;=T$6,SUM($I311:S311)&lt;&gt;1),1/$F311,0),0)</f>
        <v>0</v>
      </c>
      <c r="U311" s="8">
        <f>IFERROR(IF(AND($D311&lt;=U$6,SUM($I311:T311)&lt;&gt;1),1/$F311,0),0)</f>
        <v>0</v>
      </c>
      <c r="V311" s="8">
        <f>IFERROR(IF(AND($D311&lt;=V$6,SUM($I311:U311)&lt;&gt;1),1/$F311,0),0)</f>
        <v>0</v>
      </c>
      <c r="W311" s="8">
        <f>IFERROR(IF(AND($D311&lt;=W$6,SUM($I311:V311)&lt;&gt;1),1/$F311,0),0)</f>
        <v>0</v>
      </c>
      <c r="X311" s="8">
        <f>IFERROR(IF(AND($D311&lt;=X$6,SUM($I311:W311)&lt;&gt;1),1/$F311,0),0)</f>
        <v>0</v>
      </c>
      <c r="Y311" s="8">
        <f>IFERROR(IF(AND($D311&lt;=Y$6,SUM($I311:X311)&lt;&gt;1),1/$F311,0),0)</f>
        <v>0</v>
      </c>
      <c r="Z311" s="8">
        <f>IFERROR(IF(AND($D311&lt;=Z$6,SUM($I311:Y311)&lt;&gt;1),1/$F311,0),0)</f>
        <v>0</v>
      </c>
      <c r="AA311" s="8">
        <f>IFERROR(IF(AND($D311&lt;=AA$6,SUM($I311:Z311)&lt;&gt;1),1/$F311,0),0)</f>
        <v>0</v>
      </c>
      <c r="AB311" s="8">
        <f>IFERROR(IF(AND($D311&lt;=AB$6,SUM($I311:AA311)&lt;&gt;1),1/$F311,0),0)</f>
        <v>0</v>
      </c>
      <c r="AC311" s="8">
        <f>IFERROR(IF(AND($D311&lt;=AC$6,SUM($I311:AB311)&lt;&gt;1),1/$F311,0),0)</f>
        <v>0</v>
      </c>
      <c r="AD311" s="8">
        <f>IFERROR(IF(AND($D311&lt;=AD$6,SUM($I311:AC311)&lt;&gt;1),1/$F311,0),0)</f>
        <v>0</v>
      </c>
      <c r="AE311" s="8">
        <f>IFERROR(IF(AND($D311&lt;=AE$6,SUM($I311:AD311)&lt;&gt;1),1/$F311,0),0)</f>
        <v>0</v>
      </c>
      <c r="AF311" s="8">
        <f>IFERROR(IF(AND($D311&lt;=AF$6,SUM($I311:AE311)&lt;&gt;1),1/$F311,0),0)</f>
        <v>0</v>
      </c>
      <c r="AG311" s="8">
        <f>IFERROR(IF(AND($D311&lt;=AG$6,SUM($I311:AF311)&lt;&gt;1),1/$F311,0),0)</f>
        <v>0</v>
      </c>
      <c r="AH311" s="8">
        <f>IFERROR(IF(AND($D311&lt;=AH$6,SUM($I311:AG311)&lt;&gt;1),1/$F311,0),0)</f>
        <v>0</v>
      </c>
      <c r="AI311" s="8">
        <f>IFERROR(IF(AND($D311&lt;=AI$6,SUM($I311:AH311)&lt;&gt;1),1/$F311,0),0)</f>
        <v>0</v>
      </c>
      <c r="AJ311" s="8">
        <f>IFERROR(IF(AND($D311&lt;=AJ$6,SUM($I311:AI311)&lt;&gt;1),1/$F311,0),0)</f>
        <v>0</v>
      </c>
      <c r="AK311" s="8">
        <f>IFERROR(IF(AND($D311&lt;=AK$6,SUM($I311:AJ311)&lt;&gt;1),1/$F311,0),0)</f>
        <v>0</v>
      </c>
      <c r="AL311" s="8">
        <f>IFERROR(IF(AND($D311&lt;=AL$6,SUM($I311:AK311)&lt;&gt;1),1/$F311,0),0)</f>
        <v>0</v>
      </c>
      <c r="AM311" s="8">
        <f>IFERROR(IF(AND($D311&lt;=AM$6,SUM($I311:AL311)&lt;&gt;1),1/$F311,0),0)</f>
        <v>0</v>
      </c>
      <c r="AN311" s="8">
        <f>IFERROR(IF(AND($D311&lt;=AN$6,SUM($I311:AM311)&lt;&gt;1),1/$F311,0),0)</f>
        <v>0</v>
      </c>
      <c r="AO311" s="8">
        <f>IFERROR(IF(AND($D311&lt;=AO$6,SUM($I311:AN311)&lt;&gt;1),1/$F311,0),0)</f>
        <v>0</v>
      </c>
      <c r="AP311" s="8">
        <f>IFERROR(IF(AND($D311&lt;=AP$6,SUM($I311:AO311)&lt;&gt;1),1/$F311,0),0)</f>
        <v>0</v>
      </c>
      <c r="AQ311" s="8">
        <f>IFERROR(IF(AND($D311&lt;=AQ$6,SUM($I311:AP311)&lt;&gt;1),1/$F311,0),0)</f>
        <v>0</v>
      </c>
      <c r="AR311" s="8">
        <f>IFERROR(IF(AND($D311&lt;=AR$6,SUM($I311:AQ311)&lt;&gt;1),1/$F311,0),0)</f>
        <v>0</v>
      </c>
      <c r="AS311" s="8">
        <f>IFERROR(IF(AND($D311&lt;=AS$6,SUM($I311:AR311)&lt;&gt;1),1/$F311,0),0)</f>
        <v>0</v>
      </c>
      <c r="AT311" s="8">
        <f>IFERROR(IF(AND($D311&lt;=AT$6,SUM($I311:AS311)&lt;&gt;1),1/$F311,0),0)</f>
        <v>0</v>
      </c>
      <c r="AU311" s="8">
        <f>IFERROR(IF(AND($D311&lt;=AU$6,SUM($I311:AT311)&lt;&gt;1),1/$F311,0),0)</f>
        <v>0</v>
      </c>
      <c r="AV311" s="8">
        <f>IFERROR(IF(AND($D311&lt;=AV$6,SUM($I311:AU311)&lt;&gt;1),1/$F311,0),0)</f>
        <v>0</v>
      </c>
      <c r="AW311" s="8">
        <f>IFERROR(IF(AND($D311&lt;=AW$6,SUM($I311:AV311)&lt;&gt;1),1/$F311,0),0)</f>
        <v>0</v>
      </c>
      <c r="AX311" s="8">
        <f>IFERROR(IF(AND($D311&lt;=AX$6,SUM($I311:AW311)&lt;&gt;1),1/$F311,0),0)</f>
        <v>0.16666666666666666</v>
      </c>
      <c r="AY311" s="8">
        <f>IFERROR(IF(AND($D311&lt;=AY$6,SUM($I311:AX311)&lt;&gt;1),1/$F311,0),0)</f>
        <v>0.16666666666666666</v>
      </c>
      <c r="AZ311" s="8">
        <f>IFERROR(IF(AND($D311&lt;=AZ$6,SUM($I311:AY311)&lt;&gt;1),1/$F311,0),0)</f>
        <v>0.16666666666666666</v>
      </c>
      <c r="BA311" s="8">
        <f>IFERROR(IF(AND($D311&lt;=BA$6,SUM($I311:AZ311)&lt;&gt;1),1/$F311,0),0)</f>
        <v>0.16666666666666666</v>
      </c>
      <c r="BB311" s="8">
        <f>IFERROR(IF(AND($D311&lt;=BB$6,SUM($I311:BA311)&lt;&gt;1),1/$F311,0),0)</f>
        <v>0.16666666666666666</v>
      </c>
      <c r="BC311" s="8">
        <f>IFERROR(IF(AND($D311&lt;=BC$6,SUM($I311:BB311)&lt;&gt;1),1/$F311,0),0)</f>
        <v>0.16666666666666666</v>
      </c>
      <c r="BD311" s="8">
        <f>IFERROR(IF(AND($D311&lt;=BD$6,SUM($I311:BC311)&lt;&gt;1),1/$F311,0),0)</f>
        <v>0</v>
      </c>
      <c r="BE311" s="8">
        <f>IFERROR(IF(AND($D311&lt;=BE$6,SUM($I311:BD311)&lt;&gt;1),1/$F311,0),0)</f>
        <v>0</v>
      </c>
      <c r="BF311" s="8">
        <f>IFERROR(IF(AND($D311&lt;=BF$6,SUM($I311:BE311)&lt;&gt;1),1/$F311,0),0)</f>
        <v>0</v>
      </c>
      <c r="BG311" s="8">
        <f>IFERROR(IF(AND($D311&lt;=BG$6,SUM($I311:BF311)&lt;&gt;1),1/$F311,0),0)</f>
        <v>0</v>
      </c>
      <c r="BH311" s="8">
        <f>IFERROR(IF(AND($D311&lt;=BH$6,SUM($I311:BG311)&lt;&gt;1),1/$F311,0),0)</f>
        <v>0</v>
      </c>
      <c r="BI311" s="8">
        <f>IFERROR(IF(AND($D311&lt;=BI$6,SUM($I311:BH311)&lt;&gt;1),1/$F311,0),0)</f>
        <v>0</v>
      </c>
      <c r="BJ311" s="8">
        <f>IFERROR(IF(AND($D311&lt;=BJ$6,SUM($I311:BI311)&lt;&gt;1),1/$F311,0),0)</f>
        <v>0</v>
      </c>
      <c r="BK311" s="8">
        <f>IFERROR(IF(AND($D311&lt;=BK$6,SUM($I311:BJ311)&lt;&gt;1),1/$F311,0),0)</f>
        <v>0</v>
      </c>
      <c r="BL311" s="8">
        <f>IFERROR(IF(AND($D311&lt;=BL$6,SUM($I311:BK311)&lt;&gt;1),1/$F311,0),0)</f>
        <v>0</v>
      </c>
      <c r="BM311" s="8">
        <f>IFERROR(IF(AND($D311&lt;=BM$6,SUM($I311:BL311)&lt;&gt;1),1/$F311,0),0)</f>
        <v>0</v>
      </c>
      <c r="BN311" s="8">
        <f>IFERROR(IF(AND($D311&lt;=BN$6,SUM($I311:BM311)&lt;&gt;1),1/$F311,0),0)</f>
        <v>0</v>
      </c>
      <c r="BO311" s="8">
        <f>IFERROR(IF(AND($D311&lt;=BO$6,SUM($I311:BN311)&lt;&gt;1),1/$F311,0),0)</f>
        <v>0</v>
      </c>
      <c r="BP311" s="8">
        <f>IFERROR(IF(AND($D311&lt;=BP$6,SUM($I311:BO311)&lt;&gt;1),1/$F311,0),0)</f>
        <v>0</v>
      </c>
      <c r="BQ311" s="8">
        <f>IFERROR(IF(AND($D311&lt;=BQ$6,SUM($I311:BP311)&lt;&gt;1),1/$F311,0),0)</f>
        <v>0</v>
      </c>
      <c r="BR311" s="8">
        <f>IFERROR(IF(AND($D311&lt;=BR$6,SUM($I311:BQ311)&lt;&gt;1),1/$F311,0),0)</f>
        <v>0</v>
      </c>
      <c r="BS311" s="8">
        <f>IFERROR(IF(AND($D311&lt;=BS$6,SUM($I311:BR311)&lt;&gt;1),1/$F311,0),0)</f>
        <v>0</v>
      </c>
      <c r="BT311" s="8">
        <f>IFERROR(IF(AND($D311&lt;=BT$6,SUM($I311:BS311)&lt;&gt;1),1/$F311,0),0)</f>
        <v>0</v>
      </c>
      <c r="BU311" s="8">
        <f>IFERROR(IF(AND($D311&lt;=BU$6,SUM($I311:BT311)&lt;&gt;1),1/$F311,0),0)</f>
        <v>0</v>
      </c>
    </row>
    <row r="312" spans="1:73">
      <c r="A312" s="20"/>
      <c r="B312" s="43"/>
      <c r="C312" s="39"/>
      <c r="D312" s="17"/>
      <c r="E312" s="35"/>
      <c r="F312" s="20"/>
      <c r="G312" s="5"/>
      <c r="H312" s="6"/>
      <c r="I312" s="2" t="s">
        <v>8</v>
      </c>
      <c r="J312" s="9">
        <f t="shared" ref="J312:Y312" si="763">J311*$C311</f>
        <v>0</v>
      </c>
      <c r="K312" s="10">
        <f t="shared" si="763"/>
        <v>0</v>
      </c>
      <c r="L312" s="10">
        <f t="shared" si="763"/>
        <v>0</v>
      </c>
      <c r="M312" s="10">
        <f t="shared" si="763"/>
        <v>0</v>
      </c>
      <c r="N312" s="10">
        <f t="shared" si="763"/>
        <v>0</v>
      </c>
      <c r="O312" s="10">
        <f t="shared" si="763"/>
        <v>0</v>
      </c>
      <c r="P312" s="10">
        <f t="shared" si="763"/>
        <v>0</v>
      </c>
      <c r="Q312" s="10">
        <f t="shared" si="763"/>
        <v>0</v>
      </c>
      <c r="R312" s="10">
        <f t="shared" si="763"/>
        <v>0</v>
      </c>
      <c r="S312" s="10">
        <f t="shared" si="763"/>
        <v>0</v>
      </c>
      <c r="T312" s="10">
        <f t="shared" si="763"/>
        <v>0</v>
      </c>
      <c r="U312" s="10">
        <f t="shared" si="763"/>
        <v>0</v>
      </c>
      <c r="V312" s="10">
        <f t="shared" si="763"/>
        <v>0</v>
      </c>
      <c r="W312" s="10">
        <f t="shared" si="763"/>
        <v>0</v>
      </c>
      <c r="X312" s="10">
        <f t="shared" si="763"/>
        <v>0</v>
      </c>
      <c r="Y312" s="10">
        <f t="shared" si="763"/>
        <v>0</v>
      </c>
      <c r="Z312" s="10">
        <f t="shared" ref="Z312:BK312" si="764">Z311*$C311</f>
        <v>0</v>
      </c>
      <c r="AA312" s="10">
        <f t="shared" si="764"/>
        <v>0</v>
      </c>
      <c r="AB312" s="10">
        <f t="shared" si="764"/>
        <v>0</v>
      </c>
      <c r="AC312" s="10">
        <f t="shared" si="764"/>
        <v>0</v>
      </c>
      <c r="AD312" s="10">
        <f t="shared" si="764"/>
        <v>0</v>
      </c>
      <c r="AE312" s="10">
        <f t="shared" si="764"/>
        <v>0</v>
      </c>
      <c r="AF312" s="10">
        <f t="shared" si="764"/>
        <v>0</v>
      </c>
      <c r="AG312" s="10">
        <f t="shared" si="764"/>
        <v>0</v>
      </c>
      <c r="AH312" s="10">
        <f t="shared" si="764"/>
        <v>0</v>
      </c>
      <c r="AI312" s="10">
        <f t="shared" si="764"/>
        <v>0</v>
      </c>
      <c r="AJ312" s="10">
        <f t="shared" si="764"/>
        <v>0</v>
      </c>
      <c r="AK312" s="10">
        <f t="shared" si="764"/>
        <v>0</v>
      </c>
      <c r="AL312" s="10">
        <f t="shared" si="764"/>
        <v>0</v>
      </c>
      <c r="AM312" s="10">
        <f t="shared" si="764"/>
        <v>0</v>
      </c>
      <c r="AN312" s="10">
        <f t="shared" si="764"/>
        <v>0</v>
      </c>
      <c r="AO312" s="10">
        <f t="shared" si="764"/>
        <v>0</v>
      </c>
      <c r="AP312" s="10">
        <f t="shared" si="764"/>
        <v>0</v>
      </c>
      <c r="AQ312" s="10">
        <f t="shared" si="764"/>
        <v>0</v>
      </c>
      <c r="AR312" s="10">
        <f t="shared" si="764"/>
        <v>0</v>
      </c>
      <c r="AS312" s="10">
        <f t="shared" si="764"/>
        <v>0</v>
      </c>
      <c r="AT312" s="10">
        <f t="shared" si="764"/>
        <v>0</v>
      </c>
      <c r="AU312" s="10">
        <f t="shared" si="764"/>
        <v>0</v>
      </c>
      <c r="AV312" s="10">
        <f t="shared" si="764"/>
        <v>0</v>
      </c>
      <c r="AW312" s="10">
        <f t="shared" si="764"/>
        <v>0</v>
      </c>
      <c r="AX312" s="10">
        <f t="shared" si="764"/>
        <v>56389.65</v>
      </c>
      <c r="AY312" s="10">
        <f t="shared" si="764"/>
        <v>56389.65</v>
      </c>
      <c r="AZ312" s="10">
        <f t="shared" si="764"/>
        <v>56389.65</v>
      </c>
      <c r="BA312" s="10">
        <f t="shared" si="764"/>
        <v>56389.65</v>
      </c>
      <c r="BB312" s="10">
        <f t="shared" si="764"/>
        <v>56389.65</v>
      </c>
      <c r="BC312" s="10">
        <f t="shared" si="764"/>
        <v>56389.65</v>
      </c>
      <c r="BD312" s="10">
        <f t="shared" si="764"/>
        <v>0</v>
      </c>
      <c r="BE312" s="10">
        <f t="shared" si="764"/>
        <v>0</v>
      </c>
      <c r="BF312" s="10">
        <f t="shared" si="764"/>
        <v>0</v>
      </c>
      <c r="BG312" s="10">
        <f t="shared" si="764"/>
        <v>0</v>
      </c>
      <c r="BH312" s="10">
        <f t="shared" si="764"/>
        <v>0</v>
      </c>
      <c r="BI312" s="10">
        <f t="shared" si="764"/>
        <v>0</v>
      </c>
      <c r="BJ312" s="10">
        <f t="shared" si="764"/>
        <v>0</v>
      </c>
      <c r="BK312" s="10">
        <f t="shared" si="764"/>
        <v>0</v>
      </c>
      <c r="BL312" s="10">
        <f t="shared" ref="BL312:BU312" si="765">BL311*$C311</f>
        <v>0</v>
      </c>
      <c r="BM312" s="10">
        <f t="shared" si="765"/>
        <v>0</v>
      </c>
      <c r="BN312" s="10">
        <f t="shared" si="765"/>
        <v>0</v>
      </c>
      <c r="BO312" s="10">
        <f t="shared" si="765"/>
        <v>0</v>
      </c>
      <c r="BP312" s="10">
        <f t="shared" si="765"/>
        <v>0</v>
      </c>
      <c r="BQ312" s="10">
        <f t="shared" si="765"/>
        <v>0</v>
      </c>
      <c r="BR312" s="10">
        <f t="shared" si="765"/>
        <v>0</v>
      </c>
      <c r="BS312" s="10">
        <f t="shared" si="765"/>
        <v>0</v>
      </c>
      <c r="BT312" s="10">
        <f t="shared" si="765"/>
        <v>0</v>
      </c>
      <c r="BU312" s="10">
        <f t="shared" si="765"/>
        <v>0</v>
      </c>
    </row>
    <row r="313" spans="1:73">
      <c r="A313" s="20" t="s">
        <v>279</v>
      </c>
      <c r="B313" s="43" t="s">
        <v>231</v>
      </c>
      <c r="C313" s="39">
        <f>VLOOKUP(A313,'Resumo Eventograma'!A:E,5,FALSE)</f>
        <v>550828.80000000005</v>
      </c>
      <c r="D313" s="17">
        <f>EDATE(D$7,E313)</f>
        <v>46266</v>
      </c>
      <c r="E313" s="35">
        <v>36</v>
      </c>
      <c r="F313" s="20">
        <v>12</v>
      </c>
      <c r="G313" s="3">
        <f t="shared" ref="G313" si="766">IF(F313&lt;&gt;"",H313-D313,"")</f>
        <v>394</v>
      </c>
      <c r="H313" s="4">
        <f t="shared" ref="H313" si="767">IFERROR(EOMONTH(D313,F313),"")</f>
        <v>46660</v>
      </c>
      <c r="I313" s="1" t="s">
        <v>7</v>
      </c>
      <c r="J313" s="7">
        <v>0</v>
      </c>
      <c r="K313" s="8">
        <f>IFERROR(IF(AND($D313&lt;=K$6,SUM($I313:J313)&lt;&gt;1),1/$F313,0),0)</f>
        <v>0</v>
      </c>
      <c r="L313" s="8">
        <f>IFERROR(IF(AND($D313&lt;=L$6,SUM($I313:K313)&lt;&gt;1),1/$F313,0),0)</f>
        <v>0</v>
      </c>
      <c r="M313" s="8">
        <f>IFERROR(IF(AND($D313&lt;=M$6,SUM($I313:L313)&lt;&gt;1),1/$F313,0),0)</f>
        <v>0</v>
      </c>
      <c r="N313" s="8">
        <f>IFERROR(IF(AND($D313&lt;=N$6,SUM($I313:M313)&lt;&gt;1),1/$F313,0),0)</f>
        <v>0</v>
      </c>
      <c r="O313" s="8">
        <f>IFERROR(IF(AND($D313&lt;=O$6,SUM($I313:N313)&lt;&gt;1),1/$F313,0),0)</f>
        <v>0</v>
      </c>
      <c r="P313" s="8">
        <f>IFERROR(IF(AND($D313&lt;=P$6,SUM($I313:O313)&lt;&gt;1),1/$F313,0),0)</f>
        <v>0</v>
      </c>
      <c r="Q313" s="8">
        <f>IFERROR(IF(AND($D313&lt;=Q$6,SUM($I313:P313)&lt;&gt;1),1/$F313,0),0)</f>
        <v>0</v>
      </c>
      <c r="R313" s="8">
        <f>IFERROR(IF(AND($D313&lt;=R$6,SUM($I313:Q313)&lt;&gt;1),1/$F313,0),0)</f>
        <v>0</v>
      </c>
      <c r="S313" s="8">
        <f>IFERROR(IF(AND($D313&lt;=S$6,SUM($I313:R313)&lt;&gt;1),1/$F313,0),0)</f>
        <v>0</v>
      </c>
      <c r="T313" s="8">
        <f>IFERROR(IF(AND($D313&lt;=T$6,SUM($I313:S313)&lt;&gt;1),1/$F313,0),0)</f>
        <v>0</v>
      </c>
      <c r="U313" s="8">
        <f>IFERROR(IF(AND($D313&lt;=U$6,SUM($I313:T313)&lt;&gt;1),1/$F313,0),0)</f>
        <v>0</v>
      </c>
      <c r="V313" s="8">
        <f>IFERROR(IF(AND($D313&lt;=V$6,SUM($I313:U313)&lt;&gt;1),1/$F313,0),0)</f>
        <v>0</v>
      </c>
      <c r="W313" s="8">
        <f>IFERROR(IF(AND($D313&lt;=W$6,SUM($I313:V313)&lt;&gt;1),1/$F313,0),0)</f>
        <v>0</v>
      </c>
      <c r="X313" s="8">
        <f>IFERROR(IF(AND($D313&lt;=X$6,SUM($I313:W313)&lt;&gt;1),1/$F313,0),0)</f>
        <v>0</v>
      </c>
      <c r="Y313" s="8">
        <f>IFERROR(IF(AND($D313&lt;=Y$6,SUM($I313:X313)&lt;&gt;1),1/$F313,0),0)</f>
        <v>0</v>
      </c>
      <c r="Z313" s="8">
        <f>IFERROR(IF(AND($D313&lt;=Z$6,SUM($I313:Y313)&lt;&gt;1),1/$F313,0),0)</f>
        <v>0</v>
      </c>
      <c r="AA313" s="8">
        <f>IFERROR(IF(AND($D313&lt;=AA$6,SUM($I313:Z313)&lt;&gt;1),1/$F313,0),0)</f>
        <v>0</v>
      </c>
      <c r="AB313" s="8">
        <f>IFERROR(IF(AND($D313&lt;=AB$6,SUM($I313:AA313)&lt;&gt;1),1/$F313,0),0)</f>
        <v>0</v>
      </c>
      <c r="AC313" s="8">
        <f>IFERROR(IF(AND($D313&lt;=AC$6,SUM($I313:AB313)&lt;&gt;1),1/$F313,0),0)</f>
        <v>0</v>
      </c>
      <c r="AD313" s="8">
        <f>IFERROR(IF(AND($D313&lt;=AD$6,SUM($I313:AC313)&lt;&gt;1),1/$F313,0),0)</f>
        <v>0</v>
      </c>
      <c r="AE313" s="8">
        <f>IFERROR(IF(AND($D313&lt;=AE$6,SUM($I313:AD313)&lt;&gt;1),1/$F313,0),0)</f>
        <v>0</v>
      </c>
      <c r="AF313" s="8">
        <f>IFERROR(IF(AND($D313&lt;=AF$6,SUM($I313:AE313)&lt;&gt;1),1/$F313,0),0)</f>
        <v>0</v>
      </c>
      <c r="AG313" s="8">
        <f>IFERROR(IF(AND($D313&lt;=AG$6,SUM($I313:AF313)&lt;&gt;1),1/$F313,0),0)</f>
        <v>0</v>
      </c>
      <c r="AH313" s="8">
        <f>IFERROR(IF(AND($D313&lt;=AH$6,SUM($I313:AG313)&lt;&gt;1),1/$F313,0),0)</f>
        <v>0</v>
      </c>
      <c r="AI313" s="8">
        <f>IFERROR(IF(AND($D313&lt;=AI$6,SUM($I313:AH313)&lt;&gt;1),1/$F313,0),0)</f>
        <v>0</v>
      </c>
      <c r="AJ313" s="8">
        <f>IFERROR(IF(AND($D313&lt;=AJ$6,SUM($I313:AI313)&lt;&gt;1),1/$F313,0),0)</f>
        <v>0</v>
      </c>
      <c r="AK313" s="8">
        <f>IFERROR(IF(AND($D313&lt;=AK$6,SUM($I313:AJ313)&lt;&gt;1),1/$F313,0),0)</f>
        <v>0</v>
      </c>
      <c r="AL313" s="8">
        <f>IFERROR(IF(AND($D313&lt;=AL$6,SUM($I313:AK313)&lt;&gt;1),1/$F313,0),0)</f>
        <v>0</v>
      </c>
      <c r="AM313" s="8">
        <f>IFERROR(IF(AND($D313&lt;=AM$6,SUM($I313:AL313)&lt;&gt;1),1/$F313,0),0)</f>
        <v>0</v>
      </c>
      <c r="AN313" s="8">
        <f>IFERROR(IF(AND($D313&lt;=AN$6,SUM($I313:AM313)&lt;&gt;1),1/$F313,0),0)</f>
        <v>0</v>
      </c>
      <c r="AO313" s="8">
        <f>IFERROR(IF(AND($D313&lt;=AO$6,SUM($I313:AN313)&lt;&gt;1),1/$F313,0),0)</f>
        <v>0</v>
      </c>
      <c r="AP313" s="8">
        <f>IFERROR(IF(AND($D313&lt;=AP$6,SUM($I313:AO313)&lt;&gt;1),1/$F313,0),0)</f>
        <v>0</v>
      </c>
      <c r="AQ313" s="8">
        <f>IFERROR(IF(AND($D313&lt;=AQ$6,SUM($I313:AP313)&lt;&gt;1),1/$F313,0),0)</f>
        <v>0</v>
      </c>
      <c r="AR313" s="8">
        <f>IFERROR(IF(AND($D313&lt;=AR$6,SUM($I313:AQ313)&lt;&gt;1),1/$F313,0),0)</f>
        <v>0</v>
      </c>
      <c r="AS313" s="8">
        <f>IFERROR(IF(AND($D313&lt;=AS$6,SUM($I313:AR313)&lt;&gt;1),1/$F313,0),0)</f>
        <v>0</v>
      </c>
      <c r="AT313" s="8">
        <f>IFERROR(IF(AND($D313&lt;=AT$6,SUM($I313:AS313)&lt;&gt;1),1/$F313,0),0)</f>
        <v>0</v>
      </c>
      <c r="AU313" s="8">
        <f>IFERROR(IF(AND($D313&lt;=AU$6,SUM($I313:AT313)&lt;&gt;1),1/$F313,0),0)</f>
        <v>8.3333333333333329E-2</v>
      </c>
      <c r="AV313" s="8">
        <f>IFERROR(IF(AND($D313&lt;=AV$6,SUM($I313:AU313)&lt;&gt;1),1/$F313,0),0)</f>
        <v>8.3333333333333329E-2</v>
      </c>
      <c r="AW313" s="8">
        <f>IFERROR(IF(AND($D313&lt;=AW$6,SUM($I313:AV313)&lt;&gt;1),1/$F313,0),0)</f>
        <v>8.3333333333333329E-2</v>
      </c>
      <c r="AX313" s="8">
        <f>IFERROR(IF(AND($D313&lt;=AX$6,SUM($I313:AW313)&lt;&gt;1),1/$F313,0),0)</f>
        <v>8.3333333333333329E-2</v>
      </c>
      <c r="AY313" s="8">
        <f>IFERROR(IF(AND($D313&lt;=AY$6,SUM($I313:AX313)&lt;&gt;1),1/$F313,0),0)</f>
        <v>8.3333333333333329E-2</v>
      </c>
      <c r="AZ313" s="8">
        <f>IFERROR(IF(AND($D313&lt;=AZ$6,SUM($I313:AY313)&lt;&gt;1),1/$F313,0),0)</f>
        <v>8.3333333333333329E-2</v>
      </c>
      <c r="BA313" s="8">
        <f>IFERROR(IF(AND($D313&lt;=BA$6,SUM($I313:AZ313)&lt;&gt;1),1/$F313,0),0)</f>
        <v>8.3333333333333329E-2</v>
      </c>
      <c r="BB313" s="8">
        <f>IFERROR(IF(AND($D313&lt;=BB$6,SUM($I313:BA313)&lt;&gt;1),1/$F313,0),0)</f>
        <v>8.3333333333333329E-2</v>
      </c>
      <c r="BC313" s="8">
        <f>IFERROR(IF(AND($D313&lt;=BC$6,SUM($I313:BB313)&lt;&gt;1),1/$F313,0),0)</f>
        <v>8.3333333333333329E-2</v>
      </c>
      <c r="BD313" s="8">
        <f>IFERROR(IF(AND($D313&lt;=BD$6,SUM($I313:BC313)&lt;&gt;1),1/$F313,0),0)</f>
        <v>8.3333333333333329E-2</v>
      </c>
      <c r="BE313" s="8">
        <f>IFERROR(IF(AND($D313&lt;=BE$6,SUM($I313:BD313)&lt;&gt;1),1/$F313,0),0)</f>
        <v>8.3333333333333329E-2</v>
      </c>
      <c r="BF313" s="8">
        <f>IFERROR(IF(AND($D313&lt;=BF$6,SUM($I313:BE313)&lt;&gt;1),1/$F313,0),0)</f>
        <v>8.3333333333333329E-2</v>
      </c>
      <c r="BG313" s="8">
        <f>IFERROR(IF(AND($D313&lt;=BG$6,SUM($I313:BF313)&lt;&gt;1),1/$F313,0),0)</f>
        <v>0</v>
      </c>
      <c r="BH313" s="8">
        <f>IFERROR(IF(AND($D313&lt;=BH$6,SUM($I313:BG313)&lt;&gt;1),1/$F313,0),0)</f>
        <v>0</v>
      </c>
      <c r="BI313" s="8">
        <f>IFERROR(IF(AND($D313&lt;=BI$6,SUM($I313:BH313)&lt;&gt;1),1/$F313,0),0)</f>
        <v>0</v>
      </c>
      <c r="BJ313" s="8">
        <f>IFERROR(IF(AND($D313&lt;=BJ$6,SUM($I313:BI313)&lt;&gt;1),1/$F313,0),0)</f>
        <v>0</v>
      </c>
      <c r="BK313" s="8">
        <f>IFERROR(IF(AND($D313&lt;=BK$6,SUM($I313:BJ313)&lt;&gt;1),1/$F313,0),0)</f>
        <v>0</v>
      </c>
      <c r="BL313" s="8">
        <f>IFERROR(IF(AND($D313&lt;=BL$6,SUM($I313:BK313)&lt;&gt;1),1/$F313,0),0)</f>
        <v>0</v>
      </c>
      <c r="BM313" s="8">
        <f>IFERROR(IF(AND($D313&lt;=BM$6,SUM($I313:BL313)&lt;&gt;1),1/$F313,0),0)</f>
        <v>0</v>
      </c>
      <c r="BN313" s="8">
        <f>IFERROR(IF(AND($D313&lt;=BN$6,SUM($I313:BM313)&lt;&gt;1),1/$F313,0),0)</f>
        <v>0</v>
      </c>
      <c r="BO313" s="8">
        <f>IFERROR(IF(AND($D313&lt;=BO$6,SUM($I313:BN313)&lt;&gt;1),1/$F313,0),0)</f>
        <v>0</v>
      </c>
      <c r="BP313" s="8">
        <f>IFERROR(IF(AND($D313&lt;=BP$6,SUM($I313:BO313)&lt;&gt;1),1/$F313,0),0)</f>
        <v>0</v>
      </c>
      <c r="BQ313" s="8">
        <f>IFERROR(IF(AND($D313&lt;=BQ$6,SUM($I313:BP313)&lt;&gt;1),1/$F313,0),0)</f>
        <v>0</v>
      </c>
      <c r="BR313" s="8">
        <f>IFERROR(IF(AND($D313&lt;=BR$6,SUM($I313:BQ313)&lt;&gt;1),1/$F313,0),0)</f>
        <v>0</v>
      </c>
      <c r="BS313" s="8">
        <f>IFERROR(IF(AND($D313&lt;=BS$6,SUM($I313:BR313)&lt;&gt;1),1/$F313,0),0)</f>
        <v>0</v>
      </c>
      <c r="BT313" s="8">
        <f>IFERROR(IF(AND($D313&lt;=BT$6,SUM($I313:BS313)&lt;&gt;1),1/$F313,0),0)</f>
        <v>0</v>
      </c>
      <c r="BU313" s="8">
        <f>IFERROR(IF(AND($D313&lt;=BU$6,SUM($I313:BT313)&lt;&gt;1),1/$F313,0),0)</f>
        <v>0</v>
      </c>
    </row>
    <row r="314" spans="1:73">
      <c r="A314" s="20"/>
      <c r="B314" s="43"/>
      <c r="C314" s="39"/>
      <c r="D314" s="17"/>
      <c r="E314" s="35"/>
      <c r="F314" s="20"/>
      <c r="G314" s="5"/>
      <c r="H314" s="6"/>
      <c r="I314" s="2" t="s">
        <v>8</v>
      </c>
      <c r="J314" s="9">
        <f t="shared" ref="J314:Y314" si="768">J313*$C313</f>
        <v>0</v>
      </c>
      <c r="K314" s="10">
        <f t="shared" si="768"/>
        <v>0</v>
      </c>
      <c r="L314" s="10">
        <f t="shared" si="768"/>
        <v>0</v>
      </c>
      <c r="M314" s="10">
        <f t="shared" si="768"/>
        <v>0</v>
      </c>
      <c r="N314" s="10">
        <f t="shared" si="768"/>
        <v>0</v>
      </c>
      <c r="O314" s="10">
        <f t="shared" si="768"/>
        <v>0</v>
      </c>
      <c r="P314" s="10">
        <f t="shared" si="768"/>
        <v>0</v>
      </c>
      <c r="Q314" s="10">
        <f t="shared" si="768"/>
        <v>0</v>
      </c>
      <c r="R314" s="10">
        <f t="shared" si="768"/>
        <v>0</v>
      </c>
      <c r="S314" s="10">
        <f t="shared" si="768"/>
        <v>0</v>
      </c>
      <c r="T314" s="10">
        <f t="shared" si="768"/>
        <v>0</v>
      </c>
      <c r="U314" s="10">
        <f t="shared" si="768"/>
        <v>0</v>
      </c>
      <c r="V314" s="10">
        <f t="shared" si="768"/>
        <v>0</v>
      </c>
      <c r="W314" s="10">
        <f t="shared" si="768"/>
        <v>0</v>
      </c>
      <c r="X314" s="10">
        <f t="shared" si="768"/>
        <v>0</v>
      </c>
      <c r="Y314" s="10">
        <f t="shared" si="768"/>
        <v>0</v>
      </c>
      <c r="Z314" s="10">
        <f t="shared" ref="Z314:BK314" si="769">Z313*$C313</f>
        <v>0</v>
      </c>
      <c r="AA314" s="10">
        <f t="shared" si="769"/>
        <v>0</v>
      </c>
      <c r="AB314" s="10">
        <f t="shared" si="769"/>
        <v>0</v>
      </c>
      <c r="AC314" s="10">
        <f t="shared" si="769"/>
        <v>0</v>
      </c>
      <c r="AD314" s="10">
        <f t="shared" si="769"/>
        <v>0</v>
      </c>
      <c r="AE314" s="10">
        <f t="shared" si="769"/>
        <v>0</v>
      </c>
      <c r="AF314" s="10">
        <f t="shared" si="769"/>
        <v>0</v>
      </c>
      <c r="AG314" s="10">
        <f t="shared" si="769"/>
        <v>0</v>
      </c>
      <c r="AH314" s="10">
        <f t="shared" si="769"/>
        <v>0</v>
      </c>
      <c r="AI314" s="10">
        <f t="shared" si="769"/>
        <v>0</v>
      </c>
      <c r="AJ314" s="10">
        <f t="shared" si="769"/>
        <v>0</v>
      </c>
      <c r="AK314" s="10">
        <f t="shared" si="769"/>
        <v>0</v>
      </c>
      <c r="AL314" s="10">
        <f t="shared" si="769"/>
        <v>0</v>
      </c>
      <c r="AM314" s="10">
        <f t="shared" si="769"/>
        <v>0</v>
      </c>
      <c r="AN314" s="10">
        <f t="shared" si="769"/>
        <v>0</v>
      </c>
      <c r="AO314" s="10">
        <f t="shared" si="769"/>
        <v>0</v>
      </c>
      <c r="AP314" s="10">
        <f t="shared" si="769"/>
        <v>0</v>
      </c>
      <c r="AQ314" s="10">
        <f t="shared" si="769"/>
        <v>0</v>
      </c>
      <c r="AR314" s="10">
        <f t="shared" si="769"/>
        <v>0</v>
      </c>
      <c r="AS314" s="10">
        <f t="shared" si="769"/>
        <v>0</v>
      </c>
      <c r="AT314" s="10">
        <f t="shared" si="769"/>
        <v>0</v>
      </c>
      <c r="AU314" s="10">
        <f t="shared" si="769"/>
        <v>45902.400000000001</v>
      </c>
      <c r="AV314" s="10">
        <f t="shared" si="769"/>
        <v>45902.400000000001</v>
      </c>
      <c r="AW314" s="10">
        <f t="shared" si="769"/>
        <v>45902.400000000001</v>
      </c>
      <c r="AX314" s="10">
        <f t="shared" si="769"/>
        <v>45902.400000000001</v>
      </c>
      <c r="AY314" s="10">
        <f t="shared" si="769"/>
        <v>45902.400000000001</v>
      </c>
      <c r="AZ314" s="10">
        <f t="shared" si="769"/>
        <v>45902.400000000001</v>
      </c>
      <c r="BA314" s="10">
        <f t="shared" si="769"/>
        <v>45902.400000000001</v>
      </c>
      <c r="BB314" s="10">
        <f t="shared" si="769"/>
        <v>45902.400000000001</v>
      </c>
      <c r="BC314" s="10">
        <f t="shared" si="769"/>
        <v>45902.400000000001</v>
      </c>
      <c r="BD314" s="10">
        <f t="shared" si="769"/>
        <v>45902.400000000001</v>
      </c>
      <c r="BE314" s="10">
        <f t="shared" si="769"/>
        <v>45902.400000000001</v>
      </c>
      <c r="BF314" s="10">
        <f t="shared" si="769"/>
        <v>45902.400000000001</v>
      </c>
      <c r="BG314" s="10">
        <f t="shared" si="769"/>
        <v>0</v>
      </c>
      <c r="BH314" s="10">
        <f t="shared" si="769"/>
        <v>0</v>
      </c>
      <c r="BI314" s="10">
        <f t="shared" si="769"/>
        <v>0</v>
      </c>
      <c r="BJ314" s="10">
        <f t="shared" si="769"/>
        <v>0</v>
      </c>
      <c r="BK314" s="10">
        <f t="shared" si="769"/>
        <v>0</v>
      </c>
      <c r="BL314" s="10">
        <f t="shared" ref="BL314:BU314" si="770">BL313*$C313</f>
        <v>0</v>
      </c>
      <c r="BM314" s="10">
        <f t="shared" si="770"/>
        <v>0</v>
      </c>
      <c r="BN314" s="10">
        <f t="shared" si="770"/>
        <v>0</v>
      </c>
      <c r="BO314" s="10">
        <f t="shared" si="770"/>
        <v>0</v>
      </c>
      <c r="BP314" s="10">
        <f t="shared" si="770"/>
        <v>0</v>
      </c>
      <c r="BQ314" s="10">
        <f t="shared" si="770"/>
        <v>0</v>
      </c>
      <c r="BR314" s="10">
        <f t="shared" si="770"/>
        <v>0</v>
      </c>
      <c r="BS314" s="10">
        <f t="shared" si="770"/>
        <v>0</v>
      </c>
      <c r="BT314" s="10">
        <f t="shared" si="770"/>
        <v>0</v>
      </c>
      <c r="BU314" s="10">
        <f t="shared" si="770"/>
        <v>0</v>
      </c>
    </row>
    <row r="315" spans="1:73">
      <c r="A315" s="18" t="s">
        <v>280</v>
      </c>
      <c r="B315" s="14" t="s">
        <v>281</v>
      </c>
      <c r="C315" s="37"/>
      <c r="D315" s="15">
        <f>EDATE(D$7,E315)</f>
        <v>45413</v>
      </c>
      <c r="E315" s="33">
        <v>8</v>
      </c>
      <c r="F315" s="18">
        <v>40</v>
      </c>
      <c r="G315" s="3">
        <f t="shared" ref="G315" si="771">IF(F315&lt;&gt;"",H315-D315,"")</f>
        <v>1247</v>
      </c>
      <c r="H315" s="4">
        <f t="shared" ref="H315" si="772">IFERROR(EOMONTH(D315,F315),"")</f>
        <v>46660</v>
      </c>
      <c r="I315" s="1" t="s">
        <v>7</v>
      </c>
      <c r="J315" s="7">
        <v>0</v>
      </c>
      <c r="K315" s="8">
        <f>IFERROR(IF(AND($D315&lt;=K$6,SUM($I315:J315)&lt;&gt;1),1/$F315,0),0)</f>
        <v>0</v>
      </c>
      <c r="L315" s="8">
        <f>IFERROR(IF(AND($D315&lt;=L$6,SUM($I315:K315)&lt;&gt;1),1/$F315,0),0)</f>
        <v>0</v>
      </c>
      <c r="M315" s="8">
        <f>IFERROR(IF(AND($D315&lt;=M$6,SUM($I315:L315)&lt;&gt;1),1/$F315,0),0)</f>
        <v>0</v>
      </c>
      <c r="N315" s="8">
        <f>IFERROR(IF(AND($D315&lt;=N$6,SUM($I315:M315)&lt;&gt;1),1/$F315,0),0)</f>
        <v>0</v>
      </c>
      <c r="O315" s="8">
        <f>IFERROR(IF(AND($D315&lt;=O$6,SUM($I315:N315)&lt;&gt;1),1/$F315,0),0)</f>
        <v>0</v>
      </c>
      <c r="P315" s="8">
        <f>IFERROR(IF(AND($D315&lt;=P$6,SUM($I315:O315)&lt;&gt;1),1/$F315,0),0)</f>
        <v>0</v>
      </c>
      <c r="Q315" s="8">
        <f>IFERROR(IF(AND($D315&lt;=Q$6,SUM($I315:P315)&lt;&gt;1),1/$F315,0),0)</f>
        <v>0</v>
      </c>
      <c r="R315" s="8">
        <f>IFERROR(IF(AND($D315&lt;=R$6,SUM($I315:Q315)&lt;&gt;1),1/$F315,0),0)</f>
        <v>0</v>
      </c>
      <c r="S315" s="8">
        <f>IFERROR(IF(AND($D315&lt;=S$6,SUM($I315:R315)&lt;&gt;1),1/$F315,0),0)</f>
        <v>2.5000000000000001E-2</v>
      </c>
      <c r="T315" s="8">
        <f>IFERROR(IF(AND($D315&lt;=T$6,SUM($I315:S315)&lt;&gt;1),1/$F315,0),0)</f>
        <v>2.5000000000000001E-2</v>
      </c>
      <c r="U315" s="8">
        <f>IFERROR(IF(AND($D315&lt;=U$6,SUM($I315:T315)&lt;&gt;1),1/$F315,0),0)</f>
        <v>2.5000000000000001E-2</v>
      </c>
      <c r="V315" s="8">
        <f>IFERROR(IF(AND($D315&lt;=V$6,SUM($I315:U315)&lt;&gt;1),1/$F315,0),0)</f>
        <v>2.5000000000000001E-2</v>
      </c>
      <c r="W315" s="8">
        <f>IFERROR(IF(AND($D315&lt;=W$6,SUM($I315:V315)&lt;&gt;1),1/$F315,0),0)</f>
        <v>2.5000000000000001E-2</v>
      </c>
      <c r="X315" s="8">
        <f>IFERROR(IF(AND($D315&lt;=X$6,SUM($I315:W315)&lt;&gt;1),1/$F315,0),0)</f>
        <v>2.5000000000000001E-2</v>
      </c>
      <c r="Y315" s="8">
        <f>IFERROR(IF(AND($D315&lt;=Y$6,SUM($I315:X315)&lt;&gt;1),1/$F315,0),0)</f>
        <v>2.5000000000000001E-2</v>
      </c>
      <c r="Z315" s="8">
        <f>IFERROR(IF(AND($D315&lt;=Z$6,SUM($I315:Y315)&lt;&gt;1),1/$F315,0),0)</f>
        <v>2.5000000000000001E-2</v>
      </c>
      <c r="AA315" s="8">
        <f>IFERROR(IF(AND($D315&lt;=AA$6,SUM($I315:Z315)&lt;&gt;1),1/$F315,0),0)</f>
        <v>2.5000000000000001E-2</v>
      </c>
      <c r="AB315" s="8">
        <f>IFERROR(IF(AND($D315&lt;=AB$6,SUM($I315:AA315)&lt;&gt;1),1/$F315,0),0)</f>
        <v>2.5000000000000001E-2</v>
      </c>
      <c r="AC315" s="8">
        <f>IFERROR(IF(AND($D315&lt;=AC$6,SUM($I315:AB315)&lt;&gt;1),1/$F315,0),0)</f>
        <v>2.5000000000000001E-2</v>
      </c>
      <c r="AD315" s="8">
        <f>IFERROR(IF(AND($D315&lt;=AD$6,SUM($I315:AC315)&lt;&gt;1),1/$F315,0),0)</f>
        <v>2.5000000000000001E-2</v>
      </c>
      <c r="AE315" s="8">
        <f>IFERROR(IF(AND($D315&lt;=AE$6,SUM($I315:AD315)&lt;&gt;1),1/$F315,0),0)</f>
        <v>2.5000000000000001E-2</v>
      </c>
      <c r="AF315" s="8">
        <f>IFERROR(IF(AND($D315&lt;=AF$6,SUM($I315:AE315)&lt;&gt;1),1/$F315,0),0)</f>
        <v>2.5000000000000001E-2</v>
      </c>
      <c r="AG315" s="8">
        <f>IFERROR(IF(AND($D315&lt;=AG$6,SUM($I315:AF315)&lt;&gt;1),1/$F315,0),0)</f>
        <v>2.5000000000000001E-2</v>
      </c>
      <c r="AH315" s="8">
        <f>IFERROR(IF(AND($D315&lt;=AH$6,SUM($I315:AG315)&lt;&gt;1),1/$F315,0),0)</f>
        <v>2.5000000000000001E-2</v>
      </c>
      <c r="AI315" s="8">
        <f>IFERROR(IF(AND($D315&lt;=AI$6,SUM($I315:AH315)&lt;&gt;1),1/$F315,0),0)</f>
        <v>2.5000000000000001E-2</v>
      </c>
      <c r="AJ315" s="8">
        <f>IFERROR(IF(AND($D315&lt;=AJ$6,SUM($I315:AI315)&lt;&gt;1),1/$F315,0),0)</f>
        <v>2.5000000000000001E-2</v>
      </c>
      <c r="AK315" s="8">
        <f>IFERROR(IF(AND($D315&lt;=AK$6,SUM($I315:AJ315)&lt;&gt;1),1/$F315,0),0)</f>
        <v>2.5000000000000001E-2</v>
      </c>
      <c r="AL315" s="8">
        <f>IFERROR(IF(AND($D315&lt;=AL$6,SUM($I315:AK315)&lt;&gt;1),1/$F315,0),0)</f>
        <v>2.5000000000000001E-2</v>
      </c>
      <c r="AM315" s="8">
        <f>IFERROR(IF(AND($D315&lt;=AM$6,SUM($I315:AL315)&lt;&gt;1),1/$F315,0),0)</f>
        <v>2.5000000000000001E-2</v>
      </c>
      <c r="AN315" s="8">
        <f>IFERROR(IF(AND($D315&lt;=AN$6,SUM($I315:AM315)&lt;&gt;1),1/$F315,0),0)</f>
        <v>2.5000000000000001E-2</v>
      </c>
      <c r="AO315" s="8">
        <f>IFERROR(IF(AND($D315&lt;=AO$6,SUM($I315:AN315)&lt;&gt;1),1/$F315,0),0)</f>
        <v>2.5000000000000001E-2</v>
      </c>
      <c r="AP315" s="8">
        <f>IFERROR(IF(AND($D315&lt;=AP$6,SUM($I315:AO315)&lt;&gt;1),1/$F315,0),0)</f>
        <v>2.5000000000000001E-2</v>
      </c>
      <c r="AQ315" s="8">
        <f>IFERROR(IF(AND($D315&lt;=AQ$6,SUM($I315:AP315)&lt;&gt;1),1/$F315,0),0)</f>
        <v>2.5000000000000001E-2</v>
      </c>
      <c r="AR315" s="8">
        <f>IFERROR(IF(AND($D315&lt;=AR$6,SUM($I315:AQ315)&lt;&gt;1),1/$F315,0),0)</f>
        <v>2.5000000000000001E-2</v>
      </c>
      <c r="AS315" s="8">
        <f>IFERROR(IF(AND($D315&lt;=AS$6,SUM($I315:AR315)&lt;&gt;1),1/$F315,0),0)</f>
        <v>2.5000000000000001E-2</v>
      </c>
      <c r="AT315" s="8">
        <f>IFERROR(IF(AND($D315&lt;=AT$6,SUM($I315:AS315)&lt;&gt;1),1/$F315,0),0)</f>
        <v>2.5000000000000001E-2</v>
      </c>
      <c r="AU315" s="8">
        <f>IFERROR(IF(AND($D315&lt;=AU$6,SUM($I315:AT315)&lt;&gt;1),1/$F315,0),0)</f>
        <v>2.5000000000000001E-2</v>
      </c>
      <c r="AV315" s="8">
        <f>IFERROR(IF(AND($D315&lt;=AV$6,SUM($I315:AU315)&lt;&gt;1),1/$F315,0),0)</f>
        <v>2.5000000000000001E-2</v>
      </c>
      <c r="AW315" s="8">
        <f>IFERROR(IF(AND($D315&lt;=AW$6,SUM($I315:AV315)&lt;&gt;1),1/$F315,0),0)</f>
        <v>2.5000000000000001E-2</v>
      </c>
      <c r="AX315" s="8">
        <f>IFERROR(IF(AND($D315&lt;=AX$6,SUM($I315:AW315)&lt;&gt;1),1/$F315,0),0)</f>
        <v>2.5000000000000001E-2</v>
      </c>
      <c r="AY315" s="8">
        <f>IFERROR(IF(AND($D315&lt;=AY$6,SUM($I315:AX315)&lt;&gt;1),1/$F315,0),0)</f>
        <v>2.5000000000000001E-2</v>
      </c>
      <c r="AZ315" s="8">
        <f>IFERROR(IF(AND($D315&lt;=AZ$6,SUM($I315:AY315)&lt;&gt;1),1/$F315,0),0)</f>
        <v>2.5000000000000001E-2</v>
      </c>
      <c r="BA315" s="8">
        <f>IFERROR(IF(AND($D315&lt;=BA$6,SUM($I315:AZ315)&lt;&gt;1),1/$F315,0),0)</f>
        <v>2.5000000000000001E-2</v>
      </c>
      <c r="BB315" s="8">
        <f>IFERROR(IF(AND($D315&lt;=BB$6,SUM($I315:BA315)&lt;&gt;1),1/$F315,0),0)</f>
        <v>2.5000000000000001E-2</v>
      </c>
      <c r="BC315" s="8">
        <f>IFERROR(IF(AND($D315&lt;=BC$6,SUM($I315:BB315)&lt;&gt;1),1/$F315,0),0)</f>
        <v>2.5000000000000001E-2</v>
      </c>
      <c r="BD315" s="8">
        <f>IFERROR(IF(AND($D315&lt;=BD$6,SUM($I315:BC315)&lt;&gt;1),1/$F315,0),0)</f>
        <v>2.5000000000000001E-2</v>
      </c>
      <c r="BE315" s="8">
        <f>IFERROR(IF(AND($D315&lt;=BE$6,SUM($I315:BD315)&lt;&gt;1),1/$F315,0),0)</f>
        <v>2.5000000000000001E-2</v>
      </c>
      <c r="BF315" s="8">
        <f>IFERROR(IF(AND($D315&lt;=BF$6,SUM($I315:BE315)&lt;&gt;1),1/$F315,0),0)</f>
        <v>2.5000000000000001E-2</v>
      </c>
      <c r="BG315" s="8">
        <f>IFERROR(IF(AND($D315&lt;=BG$6,SUM($I315:BF315)&lt;&gt;1),1/$F315,0),0)</f>
        <v>0</v>
      </c>
      <c r="BH315" s="8">
        <f>IFERROR(IF(AND($D315&lt;=BH$6,SUM($I315:BG315)&lt;&gt;1),1/$F315,0),0)</f>
        <v>0</v>
      </c>
      <c r="BI315" s="8">
        <f>IFERROR(IF(AND($D315&lt;=BI$6,SUM($I315:BH315)&lt;&gt;1),1/$F315,0),0)</f>
        <v>0</v>
      </c>
      <c r="BJ315" s="8">
        <f>IFERROR(IF(AND($D315&lt;=BJ$6,SUM($I315:BI315)&lt;&gt;1),1/$F315,0),0)</f>
        <v>0</v>
      </c>
      <c r="BK315" s="8">
        <f>IFERROR(IF(AND($D315&lt;=BK$6,SUM($I315:BJ315)&lt;&gt;1),1/$F315,0),0)</f>
        <v>0</v>
      </c>
      <c r="BL315" s="8">
        <f>IFERROR(IF(AND($D315&lt;=BL$6,SUM($I315:BK315)&lt;&gt;1),1/$F315,0),0)</f>
        <v>0</v>
      </c>
      <c r="BM315" s="8">
        <f>IFERROR(IF(AND($D315&lt;=BM$6,SUM($I315:BL315)&lt;&gt;1),1/$F315,0),0)</f>
        <v>0</v>
      </c>
      <c r="BN315" s="8">
        <f>IFERROR(IF(AND($D315&lt;=BN$6,SUM($I315:BM315)&lt;&gt;1),1/$F315,0),0)</f>
        <v>0</v>
      </c>
      <c r="BO315" s="8">
        <f>IFERROR(IF(AND($D315&lt;=BO$6,SUM($I315:BN315)&lt;&gt;1),1/$F315,0),0)</f>
        <v>0</v>
      </c>
      <c r="BP315" s="8">
        <f>IFERROR(IF(AND($D315&lt;=BP$6,SUM($I315:BO315)&lt;&gt;1),1/$F315,0),0)</f>
        <v>0</v>
      </c>
      <c r="BQ315" s="8">
        <f>IFERROR(IF(AND($D315&lt;=BQ$6,SUM($I315:BP315)&lt;&gt;1),1/$F315,0),0)</f>
        <v>0</v>
      </c>
      <c r="BR315" s="8">
        <f>IFERROR(IF(AND($D315&lt;=BR$6,SUM($I315:BQ315)&lt;&gt;1),1/$F315,0),0)</f>
        <v>0</v>
      </c>
      <c r="BS315" s="8">
        <f>IFERROR(IF(AND($D315&lt;=BS$6,SUM($I315:BR315)&lt;&gt;1),1/$F315,0),0)</f>
        <v>0</v>
      </c>
      <c r="BT315" s="8">
        <f>IFERROR(IF(AND($D315&lt;=BT$6,SUM($I315:BS315)&lt;&gt;1),1/$F315,0),0)</f>
        <v>0</v>
      </c>
      <c r="BU315" s="8">
        <f>IFERROR(IF(AND($D315&lt;=BU$6,SUM($I315:BT315)&lt;&gt;1),1/$F315,0),0)</f>
        <v>0</v>
      </c>
    </row>
    <row r="316" spans="1:73">
      <c r="A316" s="18"/>
      <c r="B316" s="14"/>
      <c r="C316" s="37"/>
      <c r="D316" s="14"/>
      <c r="E316" s="36">
        <v>8</v>
      </c>
      <c r="F316" s="18"/>
      <c r="G316" s="5"/>
      <c r="H316" s="6"/>
      <c r="I316" s="2" t="s">
        <v>8</v>
      </c>
      <c r="J316" s="9">
        <f t="shared" ref="J316:Y316" si="773">J315*$C315</f>
        <v>0</v>
      </c>
      <c r="K316" s="10">
        <f t="shared" si="773"/>
        <v>0</v>
      </c>
      <c r="L316" s="10">
        <f t="shared" si="773"/>
        <v>0</v>
      </c>
      <c r="M316" s="10">
        <f t="shared" si="773"/>
        <v>0</v>
      </c>
      <c r="N316" s="10">
        <f t="shared" si="773"/>
        <v>0</v>
      </c>
      <c r="O316" s="10">
        <f t="shared" si="773"/>
        <v>0</v>
      </c>
      <c r="P316" s="10">
        <f t="shared" si="773"/>
        <v>0</v>
      </c>
      <c r="Q316" s="10">
        <f t="shared" si="773"/>
        <v>0</v>
      </c>
      <c r="R316" s="10">
        <f t="shared" si="773"/>
        <v>0</v>
      </c>
      <c r="S316" s="10">
        <f t="shared" si="773"/>
        <v>0</v>
      </c>
      <c r="T316" s="10">
        <f t="shared" si="773"/>
        <v>0</v>
      </c>
      <c r="U316" s="10">
        <f t="shared" si="773"/>
        <v>0</v>
      </c>
      <c r="V316" s="10">
        <f t="shared" si="773"/>
        <v>0</v>
      </c>
      <c r="W316" s="10">
        <f t="shared" si="773"/>
        <v>0</v>
      </c>
      <c r="X316" s="10">
        <f t="shared" si="773"/>
        <v>0</v>
      </c>
      <c r="Y316" s="10">
        <f t="shared" si="773"/>
        <v>0</v>
      </c>
      <c r="Z316" s="10">
        <f t="shared" ref="Z316:BK316" si="774">Z315*$C315</f>
        <v>0</v>
      </c>
      <c r="AA316" s="10">
        <f t="shared" si="774"/>
        <v>0</v>
      </c>
      <c r="AB316" s="10">
        <f t="shared" si="774"/>
        <v>0</v>
      </c>
      <c r="AC316" s="10">
        <f t="shared" si="774"/>
        <v>0</v>
      </c>
      <c r="AD316" s="10">
        <f t="shared" si="774"/>
        <v>0</v>
      </c>
      <c r="AE316" s="10">
        <f t="shared" si="774"/>
        <v>0</v>
      </c>
      <c r="AF316" s="10">
        <f t="shared" si="774"/>
        <v>0</v>
      </c>
      <c r="AG316" s="10">
        <f t="shared" si="774"/>
        <v>0</v>
      </c>
      <c r="AH316" s="10">
        <f t="shared" si="774"/>
        <v>0</v>
      </c>
      <c r="AI316" s="10">
        <f t="shared" si="774"/>
        <v>0</v>
      </c>
      <c r="AJ316" s="10">
        <f t="shared" si="774"/>
        <v>0</v>
      </c>
      <c r="AK316" s="10">
        <f t="shared" si="774"/>
        <v>0</v>
      </c>
      <c r="AL316" s="10">
        <f t="shared" si="774"/>
        <v>0</v>
      </c>
      <c r="AM316" s="10">
        <f t="shared" si="774"/>
        <v>0</v>
      </c>
      <c r="AN316" s="10">
        <f t="shared" si="774"/>
        <v>0</v>
      </c>
      <c r="AO316" s="10">
        <f t="shared" si="774"/>
        <v>0</v>
      </c>
      <c r="AP316" s="10">
        <f t="shared" si="774"/>
        <v>0</v>
      </c>
      <c r="AQ316" s="10">
        <f t="shared" si="774"/>
        <v>0</v>
      </c>
      <c r="AR316" s="10">
        <f t="shared" si="774"/>
        <v>0</v>
      </c>
      <c r="AS316" s="10">
        <f t="shared" si="774"/>
        <v>0</v>
      </c>
      <c r="AT316" s="10">
        <f t="shared" si="774"/>
        <v>0</v>
      </c>
      <c r="AU316" s="10">
        <f t="shared" si="774"/>
        <v>0</v>
      </c>
      <c r="AV316" s="10">
        <f t="shared" si="774"/>
        <v>0</v>
      </c>
      <c r="AW316" s="10">
        <f t="shared" si="774"/>
        <v>0</v>
      </c>
      <c r="AX316" s="10">
        <f t="shared" si="774"/>
        <v>0</v>
      </c>
      <c r="AY316" s="10">
        <f t="shared" si="774"/>
        <v>0</v>
      </c>
      <c r="AZ316" s="10">
        <f t="shared" si="774"/>
        <v>0</v>
      </c>
      <c r="BA316" s="10">
        <f t="shared" si="774"/>
        <v>0</v>
      </c>
      <c r="BB316" s="10">
        <f t="shared" si="774"/>
        <v>0</v>
      </c>
      <c r="BC316" s="10">
        <f t="shared" si="774"/>
        <v>0</v>
      </c>
      <c r="BD316" s="10">
        <f t="shared" si="774"/>
        <v>0</v>
      </c>
      <c r="BE316" s="10">
        <f t="shared" si="774"/>
        <v>0</v>
      </c>
      <c r="BF316" s="10">
        <f t="shared" si="774"/>
        <v>0</v>
      </c>
      <c r="BG316" s="10">
        <f t="shared" si="774"/>
        <v>0</v>
      </c>
      <c r="BH316" s="10">
        <f t="shared" si="774"/>
        <v>0</v>
      </c>
      <c r="BI316" s="10">
        <f t="shared" si="774"/>
        <v>0</v>
      </c>
      <c r="BJ316" s="10">
        <f t="shared" si="774"/>
        <v>0</v>
      </c>
      <c r="BK316" s="10">
        <f t="shared" si="774"/>
        <v>0</v>
      </c>
      <c r="BL316" s="10">
        <f t="shared" ref="BL316:BU316" si="775">BL315*$C315</f>
        <v>0</v>
      </c>
      <c r="BM316" s="10">
        <f t="shared" si="775"/>
        <v>0</v>
      </c>
      <c r="BN316" s="10">
        <f t="shared" si="775"/>
        <v>0</v>
      </c>
      <c r="BO316" s="10">
        <f t="shared" si="775"/>
        <v>0</v>
      </c>
      <c r="BP316" s="10">
        <f t="shared" si="775"/>
        <v>0</v>
      </c>
      <c r="BQ316" s="10">
        <f t="shared" si="775"/>
        <v>0</v>
      </c>
      <c r="BR316" s="10">
        <f t="shared" si="775"/>
        <v>0</v>
      </c>
      <c r="BS316" s="10">
        <f t="shared" si="775"/>
        <v>0</v>
      </c>
      <c r="BT316" s="10">
        <f t="shared" si="775"/>
        <v>0</v>
      </c>
      <c r="BU316" s="10">
        <f t="shared" si="775"/>
        <v>0</v>
      </c>
    </row>
    <row r="317" spans="1:73">
      <c r="A317" s="19" t="s">
        <v>282</v>
      </c>
      <c r="B317" s="42" t="s">
        <v>283</v>
      </c>
      <c r="C317" s="38"/>
      <c r="D317" s="16">
        <f>EDATE(D$7,E317)</f>
        <v>46508</v>
      </c>
      <c r="E317" s="34">
        <v>44</v>
      </c>
      <c r="F317" s="19">
        <v>8</v>
      </c>
      <c r="G317" s="3">
        <f t="shared" ref="G317" si="776">IF(F317&lt;&gt;"",H317-D317,"")</f>
        <v>275</v>
      </c>
      <c r="H317" s="4">
        <f t="shared" ref="H317" si="777">IFERROR(EOMONTH(D317,F317),"")</f>
        <v>46783</v>
      </c>
      <c r="I317" s="1" t="s">
        <v>7</v>
      </c>
      <c r="J317" s="7">
        <v>0</v>
      </c>
      <c r="K317" s="8">
        <f>IFERROR(IF(AND($D317&lt;=K$6,SUM($I317:J317)&lt;&gt;1),1/$F317,0),0)</f>
        <v>0</v>
      </c>
      <c r="L317" s="8">
        <f>IFERROR(IF(AND($D317&lt;=L$6,SUM($I317:K317)&lt;&gt;1),1/$F317,0),0)</f>
        <v>0</v>
      </c>
      <c r="M317" s="8">
        <f>IFERROR(IF(AND($D317&lt;=M$6,SUM($I317:L317)&lt;&gt;1),1/$F317,0),0)</f>
        <v>0</v>
      </c>
      <c r="N317" s="8">
        <f>IFERROR(IF(AND($D317&lt;=N$6,SUM($I317:M317)&lt;&gt;1),1/$F317,0),0)</f>
        <v>0</v>
      </c>
      <c r="O317" s="8">
        <f>IFERROR(IF(AND($D317&lt;=O$6,SUM($I317:N317)&lt;&gt;1),1/$F317,0),0)</f>
        <v>0</v>
      </c>
      <c r="P317" s="8">
        <f>IFERROR(IF(AND($D317&lt;=P$6,SUM($I317:O317)&lt;&gt;1),1/$F317,0),0)</f>
        <v>0</v>
      </c>
      <c r="Q317" s="8">
        <f>IFERROR(IF(AND($D317&lt;=Q$6,SUM($I317:P317)&lt;&gt;1),1/$F317,0),0)</f>
        <v>0</v>
      </c>
      <c r="R317" s="8">
        <f>IFERROR(IF(AND($D317&lt;=R$6,SUM($I317:Q317)&lt;&gt;1),1/$F317,0),0)</f>
        <v>0</v>
      </c>
      <c r="S317" s="8">
        <f>IFERROR(IF(AND($D317&lt;=S$6,SUM($I317:R317)&lt;&gt;1),1/$F317,0),0)</f>
        <v>0</v>
      </c>
      <c r="T317" s="8">
        <f>IFERROR(IF(AND($D317&lt;=T$6,SUM($I317:S317)&lt;&gt;1),1/$F317,0),0)</f>
        <v>0</v>
      </c>
      <c r="U317" s="8">
        <f>IFERROR(IF(AND($D317&lt;=U$6,SUM($I317:T317)&lt;&gt;1),1/$F317,0),0)</f>
        <v>0</v>
      </c>
      <c r="V317" s="8">
        <f>IFERROR(IF(AND($D317&lt;=V$6,SUM($I317:U317)&lt;&gt;1),1/$F317,0),0)</f>
        <v>0</v>
      </c>
      <c r="W317" s="8">
        <f>IFERROR(IF(AND($D317&lt;=W$6,SUM($I317:V317)&lt;&gt;1),1/$F317,0),0)</f>
        <v>0</v>
      </c>
      <c r="X317" s="8">
        <f>IFERROR(IF(AND($D317&lt;=X$6,SUM($I317:W317)&lt;&gt;1),1/$F317,0),0)</f>
        <v>0</v>
      </c>
      <c r="Y317" s="8">
        <f>IFERROR(IF(AND($D317&lt;=Y$6,SUM($I317:X317)&lt;&gt;1),1/$F317,0),0)</f>
        <v>0</v>
      </c>
      <c r="Z317" s="8">
        <f>IFERROR(IF(AND($D317&lt;=Z$6,SUM($I317:Y317)&lt;&gt;1),1/$F317,0),0)</f>
        <v>0</v>
      </c>
      <c r="AA317" s="8">
        <f>IFERROR(IF(AND($D317&lt;=AA$6,SUM($I317:Z317)&lt;&gt;1),1/$F317,0),0)</f>
        <v>0</v>
      </c>
      <c r="AB317" s="8">
        <f>IFERROR(IF(AND($D317&lt;=AB$6,SUM($I317:AA317)&lt;&gt;1),1/$F317,0),0)</f>
        <v>0</v>
      </c>
      <c r="AC317" s="8">
        <f>IFERROR(IF(AND($D317&lt;=AC$6,SUM($I317:AB317)&lt;&gt;1),1/$F317,0),0)</f>
        <v>0</v>
      </c>
      <c r="AD317" s="8">
        <f>IFERROR(IF(AND($D317&lt;=AD$6,SUM($I317:AC317)&lt;&gt;1),1/$F317,0),0)</f>
        <v>0</v>
      </c>
      <c r="AE317" s="8">
        <f>IFERROR(IF(AND($D317&lt;=AE$6,SUM($I317:AD317)&lt;&gt;1),1/$F317,0),0)</f>
        <v>0</v>
      </c>
      <c r="AF317" s="8">
        <f>IFERROR(IF(AND($D317&lt;=AF$6,SUM($I317:AE317)&lt;&gt;1),1/$F317,0),0)</f>
        <v>0</v>
      </c>
      <c r="AG317" s="8">
        <f>IFERROR(IF(AND($D317&lt;=AG$6,SUM($I317:AF317)&lt;&gt;1),1/$F317,0),0)</f>
        <v>0</v>
      </c>
      <c r="AH317" s="8">
        <f>IFERROR(IF(AND($D317&lt;=AH$6,SUM($I317:AG317)&lt;&gt;1),1/$F317,0),0)</f>
        <v>0</v>
      </c>
      <c r="AI317" s="8">
        <f>IFERROR(IF(AND($D317&lt;=AI$6,SUM($I317:AH317)&lt;&gt;1),1/$F317,0),0)</f>
        <v>0</v>
      </c>
      <c r="AJ317" s="8">
        <f>IFERROR(IF(AND($D317&lt;=AJ$6,SUM($I317:AI317)&lt;&gt;1),1/$F317,0),0)</f>
        <v>0</v>
      </c>
      <c r="AK317" s="8">
        <f>IFERROR(IF(AND($D317&lt;=AK$6,SUM($I317:AJ317)&lt;&gt;1),1/$F317,0),0)</f>
        <v>0</v>
      </c>
      <c r="AL317" s="8">
        <f>IFERROR(IF(AND($D317&lt;=AL$6,SUM($I317:AK317)&lt;&gt;1),1/$F317,0),0)</f>
        <v>0</v>
      </c>
      <c r="AM317" s="8">
        <f>IFERROR(IF(AND($D317&lt;=AM$6,SUM($I317:AL317)&lt;&gt;1),1/$F317,0),0)</f>
        <v>0</v>
      </c>
      <c r="AN317" s="8">
        <f>IFERROR(IF(AND($D317&lt;=AN$6,SUM($I317:AM317)&lt;&gt;1),1/$F317,0),0)</f>
        <v>0</v>
      </c>
      <c r="AO317" s="8">
        <f>IFERROR(IF(AND($D317&lt;=AO$6,SUM($I317:AN317)&lt;&gt;1),1/$F317,0),0)</f>
        <v>0</v>
      </c>
      <c r="AP317" s="8">
        <f>IFERROR(IF(AND($D317&lt;=AP$6,SUM($I317:AO317)&lt;&gt;1),1/$F317,0),0)</f>
        <v>0</v>
      </c>
      <c r="AQ317" s="8">
        <f>IFERROR(IF(AND($D317&lt;=AQ$6,SUM($I317:AP317)&lt;&gt;1),1/$F317,0),0)</f>
        <v>0</v>
      </c>
      <c r="AR317" s="8">
        <f>IFERROR(IF(AND($D317&lt;=AR$6,SUM($I317:AQ317)&lt;&gt;1),1/$F317,0),0)</f>
        <v>0</v>
      </c>
      <c r="AS317" s="8">
        <f>IFERROR(IF(AND($D317&lt;=AS$6,SUM($I317:AR317)&lt;&gt;1),1/$F317,0),0)</f>
        <v>0</v>
      </c>
      <c r="AT317" s="8">
        <f>IFERROR(IF(AND($D317&lt;=AT$6,SUM($I317:AS317)&lt;&gt;1),1/$F317,0),0)</f>
        <v>0</v>
      </c>
      <c r="AU317" s="8">
        <f>IFERROR(IF(AND($D317&lt;=AU$6,SUM($I317:AT317)&lt;&gt;1),1/$F317,0),0)</f>
        <v>0</v>
      </c>
      <c r="AV317" s="8">
        <f>IFERROR(IF(AND($D317&lt;=AV$6,SUM($I317:AU317)&lt;&gt;1),1/$F317,0),0)</f>
        <v>0</v>
      </c>
      <c r="AW317" s="8">
        <f>IFERROR(IF(AND($D317&lt;=AW$6,SUM($I317:AV317)&lt;&gt;1),1/$F317,0),0)</f>
        <v>0</v>
      </c>
      <c r="AX317" s="8">
        <f>IFERROR(IF(AND($D317&lt;=AX$6,SUM($I317:AW317)&lt;&gt;1),1/$F317,0),0)</f>
        <v>0</v>
      </c>
      <c r="AY317" s="8">
        <f>IFERROR(IF(AND($D317&lt;=AY$6,SUM($I317:AX317)&lt;&gt;1),1/$F317,0),0)</f>
        <v>0</v>
      </c>
      <c r="AZ317" s="8">
        <f>IFERROR(IF(AND($D317&lt;=AZ$6,SUM($I317:AY317)&lt;&gt;1),1/$F317,0),0)</f>
        <v>0</v>
      </c>
      <c r="BA317" s="8">
        <f>IFERROR(IF(AND($D317&lt;=BA$6,SUM($I317:AZ317)&lt;&gt;1),1/$F317,0),0)</f>
        <v>0</v>
      </c>
      <c r="BB317" s="8">
        <f>IFERROR(IF(AND($D317&lt;=BB$6,SUM($I317:BA317)&lt;&gt;1),1/$F317,0),0)</f>
        <v>0</v>
      </c>
      <c r="BC317" s="8">
        <f>IFERROR(IF(AND($D317&lt;=BC$6,SUM($I317:BB317)&lt;&gt;1),1/$F317,0),0)</f>
        <v>0.125</v>
      </c>
      <c r="BD317" s="8">
        <f>IFERROR(IF(AND($D317&lt;=BD$6,SUM($I317:BC317)&lt;&gt;1),1/$F317,0),0)</f>
        <v>0.125</v>
      </c>
      <c r="BE317" s="8">
        <f>IFERROR(IF(AND($D317&lt;=BE$6,SUM($I317:BD317)&lt;&gt;1),1/$F317,0),0)</f>
        <v>0.125</v>
      </c>
      <c r="BF317" s="8">
        <f>IFERROR(IF(AND($D317&lt;=BF$6,SUM($I317:BE317)&lt;&gt;1),1/$F317,0),0)</f>
        <v>0.125</v>
      </c>
      <c r="BG317" s="8">
        <f>IFERROR(IF(AND($D317&lt;=BG$6,SUM($I317:BF317)&lt;&gt;1),1/$F317,0),0)</f>
        <v>0.125</v>
      </c>
      <c r="BH317" s="8">
        <f>IFERROR(IF(AND($D317&lt;=BH$6,SUM($I317:BG317)&lt;&gt;1),1/$F317,0),0)</f>
        <v>0.125</v>
      </c>
      <c r="BI317" s="8">
        <f>IFERROR(IF(AND($D317&lt;=BI$6,SUM($I317:BH317)&lt;&gt;1),1/$F317,0),0)</f>
        <v>0.125</v>
      </c>
      <c r="BJ317" s="8">
        <f>IFERROR(IF(AND($D317&lt;=BJ$6,SUM($I317:BI317)&lt;&gt;1),1/$F317,0),0)</f>
        <v>0.125</v>
      </c>
      <c r="BK317" s="8">
        <f>IFERROR(IF(AND($D317&lt;=BK$6,SUM($I317:BJ317)&lt;&gt;1),1/$F317,0),0)</f>
        <v>0</v>
      </c>
      <c r="BL317" s="8">
        <f>IFERROR(IF(AND($D317&lt;=BL$6,SUM($I317:BK317)&lt;&gt;1),1/$F317,0),0)</f>
        <v>0</v>
      </c>
      <c r="BM317" s="8">
        <f>IFERROR(IF(AND($D317&lt;=BM$6,SUM($I317:BL317)&lt;&gt;1),1/$F317,0),0)</f>
        <v>0</v>
      </c>
      <c r="BN317" s="8">
        <f>IFERROR(IF(AND($D317&lt;=BN$6,SUM($I317:BM317)&lt;&gt;1),1/$F317,0),0)</f>
        <v>0</v>
      </c>
      <c r="BO317" s="8">
        <f>IFERROR(IF(AND($D317&lt;=BO$6,SUM($I317:BN317)&lt;&gt;1),1/$F317,0),0)</f>
        <v>0</v>
      </c>
      <c r="BP317" s="8">
        <f>IFERROR(IF(AND($D317&lt;=BP$6,SUM($I317:BO317)&lt;&gt;1),1/$F317,0),0)</f>
        <v>0</v>
      </c>
      <c r="BQ317" s="8">
        <f>IFERROR(IF(AND($D317&lt;=BQ$6,SUM($I317:BP317)&lt;&gt;1),1/$F317,0),0)</f>
        <v>0</v>
      </c>
      <c r="BR317" s="8">
        <f>IFERROR(IF(AND($D317&lt;=BR$6,SUM($I317:BQ317)&lt;&gt;1),1/$F317,0),0)</f>
        <v>0</v>
      </c>
      <c r="BS317" s="8">
        <f>IFERROR(IF(AND($D317&lt;=BS$6,SUM($I317:BR317)&lt;&gt;1),1/$F317,0),0)</f>
        <v>0</v>
      </c>
      <c r="BT317" s="8">
        <f>IFERROR(IF(AND($D317&lt;=BT$6,SUM($I317:BS317)&lt;&gt;1),1/$F317,0),0)</f>
        <v>0</v>
      </c>
      <c r="BU317" s="8">
        <f>IFERROR(IF(AND($D317&lt;=BU$6,SUM($I317:BT317)&lt;&gt;1),1/$F317,0),0)</f>
        <v>0</v>
      </c>
    </row>
    <row r="318" spans="1:73">
      <c r="A318" s="19"/>
      <c r="B318" s="42"/>
      <c r="C318" s="38"/>
      <c r="D318" s="16"/>
      <c r="E318" s="34">
        <v>8</v>
      </c>
      <c r="F318" s="19"/>
      <c r="G318" s="5"/>
      <c r="H318" s="6"/>
      <c r="I318" s="2" t="s">
        <v>8</v>
      </c>
      <c r="J318" s="9">
        <f t="shared" ref="J318:Y318" si="778">J317*$C317</f>
        <v>0</v>
      </c>
      <c r="K318" s="10">
        <f t="shared" si="778"/>
        <v>0</v>
      </c>
      <c r="L318" s="10">
        <f t="shared" si="778"/>
        <v>0</v>
      </c>
      <c r="M318" s="10">
        <f t="shared" si="778"/>
        <v>0</v>
      </c>
      <c r="N318" s="10">
        <f t="shared" si="778"/>
        <v>0</v>
      </c>
      <c r="O318" s="10">
        <f t="shared" si="778"/>
        <v>0</v>
      </c>
      <c r="P318" s="10">
        <f t="shared" si="778"/>
        <v>0</v>
      </c>
      <c r="Q318" s="10">
        <f t="shared" si="778"/>
        <v>0</v>
      </c>
      <c r="R318" s="10">
        <f t="shared" si="778"/>
        <v>0</v>
      </c>
      <c r="S318" s="10">
        <f t="shared" si="778"/>
        <v>0</v>
      </c>
      <c r="T318" s="10">
        <f t="shared" si="778"/>
        <v>0</v>
      </c>
      <c r="U318" s="10">
        <f t="shared" si="778"/>
        <v>0</v>
      </c>
      <c r="V318" s="10">
        <f t="shared" si="778"/>
        <v>0</v>
      </c>
      <c r="W318" s="10">
        <f t="shared" si="778"/>
        <v>0</v>
      </c>
      <c r="X318" s="10">
        <f t="shared" si="778"/>
        <v>0</v>
      </c>
      <c r="Y318" s="10">
        <f t="shared" si="778"/>
        <v>0</v>
      </c>
      <c r="Z318" s="10">
        <f t="shared" ref="Z318:BK318" si="779">Z317*$C317</f>
        <v>0</v>
      </c>
      <c r="AA318" s="10">
        <f t="shared" si="779"/>
        <v>0</v>
      </c>
      <c r="AB318" s="10">
        <f t="shared" si="779"/>
        <v>0</v>
      </c>
      <c r="AC318" s="10">
        <f t="shared" si="779"/>
        <v>0</v>
      </c>
      <c r="AD318" s="10">
        <f t="shared" si="779"/>
        <v>0</v>
      </c>
      <c r="AE318" s="10">
        <f t="shared" si="779"/>
        <v>0</v>
      </c>
      <c r="AF318" s="10">
        <f t="shared" si="779"/>
        <v>0</v>
      </c>
      <c r="AG318" s="10">
        <f t="shared" si="779"/>
        <v>0</v>
      </c>
      <c r="AH318" s="10">
        <f t="shared" si="779"/>
        <v>0</v>
      </c>
      <c r="AI318" s="10">
        <f t="shared" si="779"/>
        <v>0</v>
      </c>
      <c r="AJ318" s="10">
        <f t="shared" si="779"/>
        <v>0</v>
      </c>
      <c r="AK318" s="10">
        <f t="shared" si="779"/>
        <v>0</v>
      </c>
      <c r="AL318" s="10">
        <f t="shared" si="779"/>
        <v>0</v>
      </c>
      <c r="AM318" s="10">
        <f t="shared" si="779"/>
        <v>0</v>
      </c>
      <c r="AN318" s="10">
        <f t="shared" si="779"/>
        <v>0</v>
      </c>
      <c r="AO318" s="10">
        <f t="shared" si="779"/>
        <v>0</v>
      </c>
      <c r="AP318" s="10">
        <f t="shared" si="779"/>
        <v>0</v>
      </c>
      <c r="AQ318" s="10">
        <f t="shared" si="779"/>
        <v>0</v>
      </c>
      <c r="AR318" s="10">
        <f t="shared" si="779"/>
        <v>0</v>
      </c>
      <c r="AS318" s="10">
        <f t="shared" si="779"/>
        <v>0</v>
      </c>
      <c r="AT318" s="10">
        <f t="shared" si="779"/>
        <v>0</v>
      </c>
      <c r="AU318" s="10">
        <f t="shared" si="779"/>
        <v>0</v>
      </c>
      <c r="AV318" s="10">
        <f t="shared" si="779"/>
        <v>0</v>
      </c>
      <c r="AW318" s="10">
        <f t="shared" si="779"/>
        <v>0</v>
      </c>
      <c r="AX318" s="10">
        <f t="shared" si="779"/>
        <v>0</v>
      </c>
      <c r="AY318" s="10">
        <f t="shared" si="779"/>
        <v>0</v>
      </c>
      <c r="AZ318" s="10">
        <f t="shared" si="779"/>
        <v>0</v>
      </c>
      <c r="BA318" s="10">
        <f t="shared" si="779"/>
        <v>0</v>
      </c>
      <c r="BB318" s="10">
        <f t="shared" si="779"/>
        <v>0</v>
      </c>
      <c r="BC318" s="10">
        <f t="shared" si="779"/>
        <v>0</v>
      </c>
      <c r="BD318" s="10">
        <f t="shared" si="779"/>
        <v>0</v>
      </c>
      <c r="BE318" s="10">
        <f t="shared" si="779"/>
        <v>0</v>
      </c>
      <c r="BF318" s="10">
        <f t="shared" si="779"/>
        <v>0</v>
      </c>
      <c r="BG318" s="10">
        <f t="shared" si="779"/>
        <v>0</v>
      </c>
      <c r="BH318" s="10">
        <f t="shared" si="779"/>
        <v>0</v>
      </c>
      <c r="BI318" s="10">
        <f t="shared" si="779"/>
        <v>0</v>
      </c>
      <c r="BJ318" s="10">
        <f t="shared" si="779"/>
        <v>0</v>
      </c>
      <c r="BK318" s="10">
        <f t="shared" si="779"/>
        <v>0</v>
      </c>
      <c r="BL318" s="10">
        <f t="shared" ref="BL318:BU318" si="780">BL317*$C317</f>
        <v>0</v>
      </c>
      <c r="BM318" s="10">
        <f t="shared" si="780"/>
        <v>0</v>
      </c>
      <c r="BN318" s="10">
        <f t="shared" si="780"/>
        <v>0</v>
      </c>
      <c r="BO318" s="10">
        <f t="shared" si="780"/>
        <v>0</v>
      </c>
      <c r="BP318" s="10">
        <f t="shared" si="780"/>
        <v>0</v>
      </c>
      <c r="BQ318" s="10">
        <f t="shared" si="780"/>
        <v>0</v>
      </c>
      <c r="BR318" s="10">
        <f t="shared" si="780"/>
        <v>0</v>
      </c>
      <c r="BS318" s="10">
        <f t="shared" si="780"/>
        <v>0</v>
      </c>
      <c r="BT318" s="10">
        <f t="shared" si="780"/>
        <v>0</v>
      </c>
      <c r="BU318" s="10">
        <f t="shared" si="780"/>
        <v>0</v>
      </c>
    </row>
    <row r="319" spans="1:73">
      <c r="A319" s="20" t="s">
        <v>284</v>
      </c>
      <c r="B319" s="43" t="s">
        <v>82</v>
      </c>
      <c r="C319" s="39">
        <f>VLOOKUP(A319,'Resumo Eventograma'!A:E,5,FALSE)</f>
        <v>253748.83</v>
      </c>
      <c r="D319" s="17">
        <f>EDATE(D$7,E319)</f>
        <v>46357</v>
      </c>
      <c r="E319" s="35">
        <v>39</v>
      </c>
      <c r="F319" s="20">
        <v>7</v>
      </c>
      <c r="G319" s="3">
        <f t="shared" ref="G319" si="781">IF(F319&lt;&gt;"",H319-D319,"")</f>
        <v>242</v>
      </c>
      <c r="H319" s="4">
        <f t="shared" ref="H319" si="782">IFERROR(EOMONTH(D319,F319),"")</f>
        <v>46599</v>
      </c>
      <c r="I319" s="1" t="s">
        <v>7</v>
      </c>
      <c r="J319" s="7">
        <v>0</v>
      </c>
      <c r="K319" s="8">
        <f>IFERROR(IF(AND($D319&lt;=K$6,SUM($I319:J319)&lt;&gt;1),1/$F319,0),0)</f>
        <v>0</v>
      </c>
      <c r="L319" s="8">
        <f>IFERROR(IF(AND($D319&lt;=L$6,SUM($I319:K319)&lt;&gt;1),1/$F319,0),0)</f>
        <v>0</v>
      </c>
      <c r="M319" s="8">
        <f>IFERROR(IF(AND($D319&lt;=M$6,SUM($I319:L319)&lt;&gt;1),1/$F319,0),0)</f>
        <v>0</v>
      </c>
      <c r="N319" s="8">
        <f>IFERROR(IF(AND($D319&lt;=N$6,SUM($I319:M319)&lt;&gt;1),1/$F319,0),0)</f>
        <v>0</v>
      </c>
      <c r="O319" s="8">
        <f>IFERROR(IF(AND($D319&lt;=O$6,SUM($I319:N319)&lt;&gt;1),1/$F319,0),0)</f>
        <v>0</v>
      </c>
      <c r="P319" s="8">
        <f>IFERROR(IF(AND($D319&lt;=P$6,SUM($I319:O319)&lt;&gt;1),1/$F319,0),0)</f>
        <v>0</v>
      </c>
      <c r="Q319" s="8">
        <f>IFERROR(IF(AND($D319&lt;=Q$6,SUM($I319:P319)&lt;&gt;1),1/$F319,0),0)</f>
        <v>0</v>
      </c>
      <c r="R319" s="8">
        <f>IFERROR(IF(AND($D319&lt;=R$6,SUM($I319:Q319)&lt;&gt;1),1/$F319,0),0)</f>
        <v>0</v>
      </c>
      <c r="S319" s="8">
        <f>IFERROR(IF(AND($D319&lt;=S$6,SUM($I319:R319)&lt;&gt;1),1/$F319,0),0)</f>
        <v>0</v>
      </c>
      <c r="T319" s="8">
        <f>IFERROR(IF(AND($D319&lt;=T$6,SUM($I319:S319)&lt;&gt;1),1/$F319,0),0)</f>
        <v>0</v>
      </c>
      <c r="U319" s="8">
        <f>IFERROR(IF(AND($D319&lt;=U$6,SUM($I319:T319)&lt;&gt;1),1/$F319,0),0)</f>
        <v>0</v>
      </c>
      <c r="V319" s="8">
        <f>IFERROR(IF(AND($D319&lt;=V$6,SUM($I319:U319)&lt;&gt;1),1/$F319,0),0)</f>
        <v>0</v>
      </c>
      <c r="W319" s="8">
        <f>IFERROR(IF(AND($D319&lt;=W$6,SUM($I319:V319)&lt;&gt;1),1/$F319,0),0)</f>
        <v>0</v>
      </c>
      <c r="X319" s="8">
        <f>IFERROR(IF(AND($D319&lt;=X$6,SUM($I319:W319)&lt;&gt;1),1/$F319,0),0)</f>
        <v>0</v>
      </c>
      <c r="Y319" s="8">
        <f>IFERROR(IF(AND($D319&lt;=Y$6,SUM($I319:X319)&lt;&gt;1),1/$F319,0),0)</f>
        <v>0</v>
      </c>
      <c r="Z319" s="8">
        <f>IFERROR(IF(AND($D319&lt;=Z$6,SUM($I319:Y319)&lt;&gt;1),1/$F319,0),0)</f>
        <v>0</v>
      </c>
      <c r="AA319" s="8">
        <f>IFERROR(IF(AND($D319&lt;=AA$6,SUM($I319:Z319)&lt;&gt;1),1/$F319,0),0)</f>
        <v>0</v>
      </c>
      <c r="AB319" s="8">
        <f>IFERROR(IF(AND($D319&lt;=AB$6,SUM($I319:AA319)&lt;&gt;1),1/$F319,0),0)</f>
        <v>0</v>
      </c>
      <c r="AC319" s="8">
        <f>IFERROR(IF(AND($D319&lt;=AC$6,SUM($I319:AB319)&lt;&gt;1),1/$F319,0),0)</f>
        <v>0</v>
      </c>
      <c r="AD319" s="8">
        <f>IFERROR(IF(AND($D319&lt;=AD$6,SUM($I319:AC319)&lt;&gt;1),1/$F319,0),0)</f>
        <v>0</v>
      </c>
      <c r="AE319" s="8">
        <f>IFERROR(IF(AND($D319&lt;=AE$6,SUM($I319:AD319)&lt;&gt;1),1/$F319,0),0)</f>
        <v>0</v>
      </c>
      <c r="AF319" s="8">
        <f>IFERROR(IF(AND($D319&lt;=AF$6,SUM($I319:AE319)&lt;&gt;1),1/$F319,0),0)</f>
        <v>0</v>
      </c>
      <c r="AG319" s="8">
        <f>IFERROR(IF(AND($D319&lt;=AG$6,SUM($I319:AF319)&lt;&gt;1),1/$F319,0),0)</f>
        <v>0</v>
      </c>
      <c r="AH319" s="8">
        <f>IFERROR(IF(AND($D319&lt;=AH$6,SUM($I319:AG319)&lt;&gt;1),1/$F319,0),0)</f>
        <v>0</v>
      </c>
      <c r="AI319" s="8">
        <f>IFERROR(IF(AND($D319&lt;=AI$6,SUM($I319:AH319)&lt;&gt;1),1/$F319,0),0)</f>
        <v>0</v>
      </c>
      <c r="AJ319" s="8">
        <f>IFERROR(IF(AND($D319&lt;=AJ$6,SUM($I319:AI319)&lt;&gt;1),1/$F319,0),0)</f>
        <v>0</v>
      </c>
      <c r="AK319" s="8">
        <f>IFERROR(IF(AND($D319&lt;=AK$6,SUM($I319:AJ319)&lt;&gt;1),1/$F319,0),0)</f>
        <v>0</v>
      </c>
      <c r="AL319" s="8">
        <f>IFERROR(IF(AND($D319&lt;=AL$6,SUM($I319:AK319)&lt;&gt;1),1/$F319,0),0)</f>
        <v>0</v>
      </c>
      <c r="AM319" s="8">
        <f>IFERROR(IF(AND($D319&lt;=AM$6,SUM($I319:AL319)&lt;&gt;1),1/$F319,0),0)</f>
        <v>0</v>
      </c>
      <c r="AN319" s="8">
        <f>IFERROR(IF(AND($D319&lt;=AN$6,SUM($I319:AM319)&lt;&gt;1),1/$F319,0),0)</f>
        <v>0</v>
      </c>
      <c r="AO319" s="8">
        <f>IFERROR(IF(AND($D319&lt;=AO$6,SUM($I319:AN319)&lt;&gt;1),1/$F319,0),0)</f>
        <v>0</v>
      </c>
      <c r="AP319" s="8">
        <f>IFERROR(IF(AND($D319&lt;=AP$6,SUM($I319:AO319)&lt;&gt;1),1/$F319,0),0)</f>
        <v>0</v>
      </c>
      <c r="AQ319" s="8">
        <f>IFERROR(IF(AND($D319&lt;=AQ$6,SUM($I319:AP319)&lt;&gt;1),1/$F319,0),0)</f>
        <v>0</v>
      </c>
      <c r="AR319" s="8">
        <f>IFERROR(IF(AND($D319&lt;=AR$6,SUM($I319:AQ319)&lt;&gt;1),1/$F319,0),0)</f>
        <v>0</v>
      </c>
      <c r="AS319" s="8">
        <f>IFERROR(IF(AND($D319&lt;=AS$6,SUM($I319:AR319)&lt;&gt;1),1/$F319,0),0)</f>
        <v>0</v>
      </c>
      <c r="AT319" s="8">
        <f>IFERROR(IF(AND($D319&lt;=AT$6,SUM($I319:AS319)&lt;&gt;1),1/$F319,0),0)</f>
        <v>0</v>
      </c>
      <c r="AU319" s="8">
        <f>IFERROR(IF(AND($D319&lt;=AU$6,SUM($I319:AT319)&lt;&gt;1),1/$F319,0),0)</f>
        <v>0</v>
      </c>
      <c r="AV319" s="8">
        <f>IFERROR(IF(AND($D319&lt;=AV$6,SUM($I319:AU319)&lt;&gt;1),1/$F319,0),0)</f>
        <v>0</v>
      </c>
      <c r="AW319" s="8">
        <f>IFERROR(IF(AND($D319&lt;=AW$6,SUM($I319:AV319)&lt;&gt;1),1/$F319,0),0)</f>
        <v>0</v>
      </c>
      <c r="AX319" s="8">
        <f>IFERROR(IF(AND($D319&lt;=AX$6,SUM($I319:AW319)&lt;&gt;1),1/$F319,0),0)</f>
        <v>0.14285714285714285</v>
      </c>
      <c r="AY319" s="8">
        <f>IFERROR(IF(AND($D319&lt;=AY$6,SUM($I319:AX319)&lt;&gt;1),1/$F319,0),0)</f>
        <v>0.14285714285714285</v>
      </c>
      <c r="AZ319" s="8">
        <f>IFERROR(IF(AND($D319&lt;=AZ$6,SUM($I319:AY319)&lt;&gt;1),1/$F319,0),0)</f>
        <v>0.14285714285714285</v>
      </c>
      <c r="BA319" s="8">
        <f>IFERROR(IF(AND($D319&lt;=BA$6,SUM($I319:AZ319)&lt;&gt;1),1/$F319,0),0)</f>
        <v>0.14285714285714285</v>
      </c>
      <c r="BB319" s="8">
        <f>IFERROR(IF(AND($D319&lt;=BB$6,SUM($I319:BA319)&lt;&gt;1),1/$F319,0),0)</f>
        <v>0.14285714285714285</v>
      </c>
      <c r="BC319" s="8">
        <f>IFERROR(IF(AND($D319&lt;=BC$6,SUM($I319:BB319)&lt;&gt;1),1/$F319,0),0)</f>
        <v>0.14285714285714285</v>
      </c>
      <c r="BD319" s="8">
        <f>IFERROR(IF(AND($D319&lt;=BD$6,SUM($I319:BC319)&lt;&gt;1),1/$F319,0),0)</f>
        <v>0.14285714285714285</v>
      </c>
      <c r="BE319" s="8">
        <f>IFERROR(IF(AND($D319&lt;=BE$6,SUM($I319:BD319)&lt;&gt;1),1/$F319,0),0)</f>
        <v>0</v>
      </c>
      <c r="BF319" s="8">
        <f>IFERROR(IF(AND($D319&lt;=BF$6,SUM($I319:BE319)&lt;&gt;1),1/$F319,0),0)</f>
        <v>0</v>
      </c>
      <c r="BG319" s="8">
        <f>IFERROR(IF(AND($D319&lt;=BG$6,SUM($I319:BF319)&lt;&gt;1),1/$F319,0),0)</f>
        <v>0</v>
      </c>
      <c r="BH319" s="8">
        <f>IFERROR(IF(AND($D319&lt;=BH$6,SUM($I319:BG319)&lt;&gt;1),1/$F319,0),0)</f>
        <v>0</v>
      </c>
      <c r="BI319" s="8">
        <f>IFERROR(IF(AND($D319&lt;=BI$6,SUM($I319:BH319)&lt;&gt;1),1/$F319,0),0)</f>
        <v>0</v>
      </c>
      <c r="BJ319" s="8">
        <f>IFERROR(IF(AND($D319&lt;=BJ$6,SUM($I319:BI319)&lt;&gt;1),1/$F319,0),0)</f>
        <v>0</v>
      </c>
      <c r="BK319" s="8">
        <f>IFERROR(IF(AND($D319&lt;=BK$6,SUM($I319:BJ319)&lt;&gt;1),1/$F319,0),0)</f>
        <v>0</v>
      </c>
      <c r="BL319" s="8">
        <f>IFERROR(IF(AND($D319&lt;=BL$6,SUM($I319:BK319)&lt;&gt;1),1/$F319,0),0)</f>
        <v>0</v>
      </c>
      <c r="BM319" s="8">
        <f>IFERROR(IF(AND($D319&lt;=BM$6,SUM($I319:BL319)&lt;&gt;1),1/$F319,0),0)</f>
        <v>0</v>
      </c>
      <c r="BN319" s="8">
        <f>IFERROR(IF(AND($D319&lt;=BN$6,SUM($I319:BM319)&lt;&gt;1),1/$F319,0),0)</f>
        <v>0</v>
      </c>
      <c r="BO319" s="8">
        <f>IFERROR(IF(AND($D319&lt;=BO$6,SUM($I319:BN319)&lt;&gt;1),1/$F319,0),0)</f>
        <v>0</v>
      </c>
      <c r="BP319" s="8">
        <f>IFERROR(IF(AND($D319&lt;=BP$6,SUM($I319:BO319)&lt;&gt;1),1/$F319,0),0)</f>
        <v>0</v>
      </c>
      <c r="BQ319" s="8">
        <f>IFERROR(IF(AND($D319&lt;=BQ$6,SUM($I319:BP319)&lt;&gt;1),1/$F319,0),0)</f>
        <v>0</v>
      </c>
      <c r="BR319" s="8">
        <f>IFERROR(IF(AND($D319&lt;=BR$6,SUM($I319:BQ319)&lt;&gt;1),1/$F319,0),0)</f>
        <v>0</v>
      </c>
      <c r="BS319" s="8">
        <f>IFERROR(IF(AND($D319&lt;=BS$6,SUM($I319:BR319)&lt;&gt;1),1/$F319,0),0)</f>
        <v>0</v>
      </c>
      <c r="BT319" s="8">
        <f>IFERROR(IF(AND($D319&lt;=BT$6,SUM($I319:BS319)&lt;&gt;1),1/$F319,0),0)</f>
        <v>0</v>
      </c>
      <c r="BU319" s="8">
        <f>IFERROR(IF(AND($D319&lt;=BU$6,SUM($I319:BT319)&lt;&gt;1),1/$F319,0),0)</f>
        <v>0</v>
      </c>
    </row>
    <row r="320" spans="1:73">
      <c r="A320" s="20"/>
      <c r="B320" s="43"/>
      <c r="C320" s="39"/>
      <c r="D320" s="17"/>
      <c r="E320" s="35">
        <v>8</v>
      </c>
      <c r="F320" s="20"/>
      <c r="G320" s="5"/>
      <c r="H320" s="6"/>
      <c r="I320" s="2" t="s">
        <v>8</v>
      </c>
      <c r="J320" s="9">
        <f t="shared" ref="J320:Y320" si="783">J319*$C319</f>
        <v>0</v>
      </c>
      <c r="K320" s="10">
        <f t="shared" si="783"/>
        <v>0</v>
      </c>
      <c r="L320" s="10">
        <f t="shared" si="783"/>
        <v>0</v>
      </c>
      <c r="M320" s="10">
        <f t="shared" si="783"/>
        <v>0</v>
      </c>
      <c r="N320" s="10">
        <f t="shared" si="783"/>
        <v>0</v>
      </c>
      <c r="O320" s="10">
        <f t="shared" si="783"/>
        <v>0</v>
      </c>
      <c r="P320" s="10">
        <f t="shared" si="783"/>
        <v>0</v>
      </c>
      <c r="Q320" s="10">
        <f t="shared" si="783"/>
        <v>0</v>
      </c>
      <c r="R320" s="10">
        <f t="shared" si="783"/>
        <v>0</v>
      </c>
      <c r="S320" s="10">
        <f t="shared" si="783"/>
        <v>0</v>
      </c>
      <c r="T320" s="10">
        <f t="shared" si="783"/>
        <v>0</v>
      </c>
      <c r="U320" s="10">
        <f t="shared" si="783"/>
        <v>0</v>
      </c>
      <c r="V320" s="10">
        <f t="shared" si="783"/>
        <v>0</v>
      </c>
      <c r="W320" s="10">
        <f t="shared" si="783"/>
        <v>0</v>
      </c>
      <c r="X320" s="10">
        <f t="shared" si="783"/>
        <v>0</v>
      </c>
      <c r="Y320" s="10">
        <f t="shared" si="783"/>
        <v>0</v>
      </c>
      <c r="Z320" s="10">
        <f t="shared" ref="Z320:BK320" si="784">Z319*$C319</f>
        <v>0</v>
      </c>
      <c r="AA320" s="10">
        <f t="shared" si="784"/>
        <v>0</v>
      </c>
      <c r="AB320" s="10">
        <f t="shared" si="784"/>
        <v>0</v>
      </c>
      <c r="AC320" s="10">
        <f t="shared" si="784"/>
        <v>0</v>
      </c>
      <c r="AD320" s="10">
        <f t="shared" si="784"/>
        <v>0</v>
      </c>
      <c r="AE320" s="10">
        <f t="shared" si="784"/>
        <v>0</v>
      </c>
      <c r="AF320" s="10">
        <f t="shared" si="784"/>
        <v>0</v>
      </c>
      <c r="AG320" s="10">
        <f t="shared" si="784"/>
        <v>0</v>
      </c>
      <c r="AH320" s="10">
        <f t="shared" si="784"/>
        <v>0</v>
      </c>
      <c r="AI320" s="10">
        <f t="shared" si="784"/>
        <v>0</v>
      </c>
      <c r="AJ320" s="10">
        <f t="shared" si="784"/>
        <v>0</v>
      </c>
      <c r="AK320" s="10">
        <f t="shared" si="784"/>
        <v>0</v>
      </c>
      <c r="AL320" s="10">
        <f t="shared" si="784"/>
        <v>0</v>
      </c>
      <c r="AM320" s="10">
        <f t="shared" si="784"/>
        <v>0</v>
      </c>
      <c r="AN320" s="10">
        <f t="shared" si="784"/>
        <v>0</v>
      </c>
      <c r="AO320" s="10">
        <f t="shared" si="784"/>
        <v>0</v>
      </c>
      <c r="AP320" s="10">
        <f t="shared" si="784"/>
        <v>0</v>
      </c>
      <c r="AQ320" s="10">
        <f t="shared" si="784"/>
        <v>0</v>
      </c>
      <c r="AR320" s="10">
        <f t="shared" si="784"/>
        <v>0</v>
      </c>
      <c r="AS320" s="10">
        <f t="shared" si="784"/>
        <v>0</v>
      </c>
      <c r="AT320" s="10">
        <f t="shared" si="784"/>
        <v>0</v>
      </c>
      <c r="AU320" s="10">
        <f t="shared" si="784"/>
        <v>0</v>
      </c>
      <c r="AV320" s="10">
        <f t="shared" si="784"/>
        <v>0</v>
      </c>
      <c r="AW320" s="10">
        <f t="shared" si="784"/>
        <v>0</v>
      </c>
      <c r="AX320" s="10">
        <f t="shared" si="784"/>
        <v>36249.83285714285</v>
      </c>
      <c r="AY320" s="10">
        <f t="shared" si="784"/>
        <v>36249.83285714285</v>
      </c>
      <c r="AZ320" s="10">
        <f t="shared" si="784"/>
        <v>36249.83285714285</v>
      </c>
      <c r="BA320" s="10">
        <f t="shared" si="784"/>
        <v>36249.83285714285</v>
      </c>
      <c r="BB320" s="10">
        <f t="shared" si="784"/>
        <v>36249.83285714285</v>
      </c>
      <c r="BC320" s="10">
        <f t="shared" si="784"/>
        <v>36249.83285714285</v>
      </c>
      <c r="BD320" s="10">
        <f t="shared" si="784"/>
        <v>36249.83285714285</v>
      </c>
      <c r="BE320" s="10">
        <f t="shared" si="784"/>
        <v>0</v>
      </c>
      <c r="BF320" s="10">
        <f t="shared" si="784"/>
        <v>0</v>
      </c>
      <c r="BG320" s="10">
        <f t="shared" si="784"/>
        <v>0</v>
      </c>
      <c r="BH320" s="10">
        <f t="shared" si="784"/>
        <v>0</v>
      </c>
      <c r="BI320" s="10">
        <f t="shared" si="784"/>
        <v>0</v>
      </c>
      <c r="BJ320" s="10">
        <f t="shared" si="784"/>
        <v>0</v>
      </c>
      <c r="BK320" s="10">
        <f t="shared" si="784"/>
        <v>0</v>
      </c>
      <c r="BL320" s="10">
        <f t="shared" ref="BL320:BU320" si="785">BL319*$C319</f>
        <v>0</v>
      </c>
      <c r="BM320" s="10">
        <f t="shared" si="785"/>
        <v>0</v>
      </c>
      <c r="BN320" s="10">
        <f t="shared" si="785"/>
        <v>0</v>
      </c>
      <c r="BO320" s="10">
        <f t="shared" si="785"/>
        <v>0</v>
      </c>
      <c r="BP320" s="10">
        <f t="shared" si="785"/>
        <v>0</v>
      </c>
      <c r="BQ320" s="10">
        <f t="shared" si="785"/>
        <v>0</v>
      </c>
      <c r="BR320" s="10">
        <f t="shared" si="785"/>
        <v>0</v>
      </c>
      <c r="BS320" s="10">
        <f t="shared" si="785"/>
        <v>0</v>
      </c>
      <c r="BT320" s="10">
        <f t="shared" si="785"/>
        <v>0</v>
      </c>
      <c r="BU320" s="10">
        <f t="shared" si="785"/>
        <v>0</v>
      </c>
    </row>
    <row r="321" spans="1:73">
      <c r="A321" s="20" t="s">
        <v>285</v>
      </c>
      <c r="B321" s="43" t="s">
        <v>98</v>
      </c>
      <c r="C321" s="39">
        <f>VLOOKUP(A321,'Resumo Eventograma'!A:E,5,FALSE)</f>
        <v>253748.83</v>
      </c>
      <c r="D321" s="17">
        <f>EDATE(D$7,E321)</f>
        <v>46357</v>
      </c>
      <c r="E321" s="35">
        <v>39</v>
      </c>
      <c r="F321" s="20">
        <v>7</v>
      </c>
      <c r="G321" s="3">
        <f t="shared" ref="G321" si="786">IF(F321&lt;&gt;"",H321-D321,"")</f>
        <v>242</v>
      </c>
      <c r="H321" s="4">
        <f t="shared" ref="H321" si="787">IFERROR(EOMONTH(D321,F321),"")</f>
        <v>46599</v>
      </c>
      <c r="I321" s="1" t="s">
        <v>7</v>
      </c>
      <c r="J321" s="7">
        <v>0</v>
      </c>
      <c r="K321" s="8">
        <f>IFERROR(IF(AND($D321&lt;=K$6,SUM($I321:J321)&lt;&gt;1),1/$F321,0),0)</f>
        <v>0</v>
      </c>
      <c r="L321" s="8">
        <f>IFERROR(IF(AND($D321&lt;=L$6,SUM($I321:K321)&lt;&gt;1),1/$F321,0),0)</f>
        <v>0</v>
      </c>
      <c r="M321" s="8">
        <f>IFERROR(IF(AND($D321&lt;=M$6,SUM($I321:L321)&lt;&gt;1),1/$F321,0),0)</f>
        <v>0</v>
      </c>
      <c r="N321" s="8">
        <f>IFERROR(IF(AND($D321&lt;=N$6,SUM($I321:M321)&lt;&gt;1),1/$F321,0),0)</f>
        <v>0</v>
      </c>
      <c r="O321" s="8">
        <f>IFERROR(IF(AND($D321&lt;=O$6,SUM($I321:N321)&lt;&gt;1),1/$F321,0),0)</f>
        <v>0</v>
      </c>
      <c r="P321" s="8">
        <f>IFERROR(IF(AND($D321&lt;=P$6,SUM($I321:O321)&lt;&gt;1),1/$F321,0),0)</f>
        <v>0</v>
      </c>
      <c r="Q321" s="8">
        <f>IFERROR(IF(AND($D321&lt;=Q$6,SUM($I321:P321)&lt;&gt;1),1/$F321,0),0)</f>
        <v>0</v>
      </c>
      <c r="R321" s="8">
        <f>IFERROR(IF(AND($D321&lt;=R$6,SUM($I321:Q321)&lt;&gt;1),1/$F321,0),0)</f>
        <v>0</v>
      </c>
      <c r="S321" s="8">
        <f>IFERROR(IF(AND($D321&lt;=S$6,SUM($I321:R321)&lt;&gt;1),1/$F321,0),0)</f>
        <v>0</v>
      </c>
      <c r="T321" s="8">
        <f>IFERROR(IF(AND($D321&lt;=T$6,SUM($I321:S321)&lt;&gt;1),1/$F321,0),0)</f>
        <v>0</v>
      </c>
      <c r="U321" s="8">
        <f>IFERROR(IF(AND($D321&lt;=U$6,SUM($I321:T321)&lt;&gt;1),1/$F321,0),0)</f>
        <v>0</v>
      </c>
      <c r="V321" s="8">
        <f>IFERROR(IF(AND($D321&lt;=V$6,SUM($I321:U321)&lt;&gt;1),1/$F321,0),0)</f>
        <v>0</v>
      </c>
      <c r="W321" s="8">
        <f>IFERROR(IF(AND($D321&lt;=W$6,SUM($I321:V321)&lt;&gt;1),1/$F321,0),0)</f>
        <v>0</v>
      </c>
      <c r="X321" s="8">
        <f>IFERROR(IF(AND($D321&lt;=X$6,SUM($I321:W321)&lt;&gt;1),1/$F321,0),0)</f>
        <v>0</v>
      </c>
      <c r="Y321" s="8">
        <f>IFERROR(IF(AND($D321&lt;=Y$6,SUM($I321:X321)&lt;&gt;1),1/$F321,0),0)</f>
        <v>0</v>
      </c>
      <c r="Z321" s="8">
        <f>IFERROR(IF(AND($D321&lt;=Z$6,SUM($I321:Y321)&lt;&gt;1),1/$F321,0),0)</f>
        <v>0</v>
      </c>
      <c r="AA321" s="8">
        <f>IFERROR(IF(AND($D321&lt;=AA$6,SUM($I321:Z321)&lt;&gt;1),1/$F321,0),0)</f>
        <v>0</v>
      </c>
      <c r="AB321" s="8">
        <f>IFERROR(IF(AND($D321&lt;=AB$6,SUM($I321:AA321)&lt;&gt;1),1/$F321,0),0)</f>
        <v>0</v>
      </c>
      <c r="AC321" s="8">
        <f>IFERROR(IF(AND($D321&lt;=AC$6,SUM($I321:AB321)&lt;&gt;1),1/$F321,0),0)</f>
        <v>0</v>
      </c>
      <c r="AD321" s="8">
        <f>IFERROR(IF(AND($D321&lt;=AD$6,SUM($I321:AC321)&lt;&gt;1),1/$F321,0),0)</f>
        <v>0</v>
      </c>
      <c r="AE321" s="8">
        <f>IFERROR(IF(AND($D321&lt;=AE$6,SUM($I321:AD321)&lt;&gt;1),1/$F321,0),0)</f>
        <v>0</v>
      </c>
      <c r="AF321" s="8">
        <f>IFERROR(IF(AND($D321&lt;=AF$6,SUM($I321:AE321)&lt;&gt;1),1/$F321,0),0)</f>
        <v>0</v>
      </c>
      <c r="AG321" s="8">
        <f>IFERROR(IF(AND($D321&lt;=AG$6,SUM($I321:AF321)&lt;&gt;1),1/$F321,0),0)</f>
        <v>0</v>
      </c>
      <c r="AH321" s="8">
        <f>IFERROR(IF(AND($D321&lt;=AH$6,SUM($I321:AG321)&lt;&gt;1),1/$F321,0),0)</f>
        <v>0</v>
      </c>
      <c r="AI321" s="8">
        <f>IFERROR(IF(AND($D321&lt;=AI$6,SUM($I321:AH321)&lt;&gt;1),1/$F321,0),0)</f>
        <v>0</v>
      </c>
      <c r="AJ321" s="8">
        <f>IFERROR(IF(AND($D321&lt;=AJ$6,SUM($I321:AI321)&lt;&gt;1),1/$F321,0),0)</f>
        <v>0</v>
      </c>
      <c r="AK321" s="8">
        <f>IFERROR(IF(AND($D321&lt;=AK$6,SUM($I321:AJ321)&lt;&gt;1),1/$F321,0),0)</f>
        <v>0</v>
      </c>
      <c r="AL321" s="8">
        <f>IFERROR(IF(AND($D321&lt;=AL$6,SUM($I321:AK321)&lt;&gt;1),1/$F321,0),0)</f>
        <v>0</v>
      </c>
      <c r="AM321" s="8">
        <f>IFERROR(IF(AND($D321&lt;=AM$6,SUM($I321:AL321)&lt;&gt;1),1/$F321,0),0)</f>
        <v>0</v>
      </c>
      <c r="AN321" s="8">
        <f>IFERROR(IF(AND($D321&lt;=AN$6,SUM($I321:AM321)&lt;&gt;1),1/$F321,0),0)</f>
        <v>0</v>
      </c>
      <c r="AO321" s="8">
        <f>IFERROR(IF(AND($D321&lt;=AO$6,SUM($I321:AN321)&lt;&gt;1),1/$F321,0),0)</f>
        <v>0</v>
      </c>
      <c r="AP321" s="8">
        <f>IFERROR(IF(AND($D321&lt;=AP$6,SUM($I321:AO321)&lt;&gt;1),1/$F321,0),0)</f>
        <v>0</v>
      </c>
      <c r="AQ321" s="8">
        <f>IFERROR(IF(AND($D321&lt;=AQ$6,SUM($I321:AP321)&lt;&gt;1),1/$F321,0),0)</f>
        <v>0</v>
      </c>
      <c r="AR321" s="8">
        <f>IFERROR(IF(AND($D321&lt;=AR$6,SUM($I321:AQ321)&lt;&gt;1),1/$F321,0),0)</f>
        <v>0</v>
      </c>
      <c r="AS321" s="8">
        <f>IFERROR(IF(AND($D321&lt;=AS$6,SUM($I321:AR321)&lt;&gt;1),1/$F321,0),0)</f>
        <v>0</v>
      </c>
      <c r="AT321" s="8">
        <f>IFERROR(IF(AND($D321&lt;=AT$6,SUM($I321:AS321)&lt;&gt;1),1/$F321,0),0)</f>
        <v>0</v>
      </c>
      <c r="AU321" s="8">
        <f>IFERROR(IF(AND($D321&lt;=AU$6,SUM($I321:AT321)&lt;&gt;1),1/$F321,0),0)</f>
        <v>0</v>
      </c>
      <c r="AV321" s="8">
        <f>IFERROR(IF(AND($D321&lt;=AV$6,SUM($I321:AU321)&lt;&gt;1),1/$F321,0),0)</f>
        <v>0</v>
      </c>
      <c r="AW321" s="8">
        <f>IFERROR(IF(AND($D321&lt;=AW$6,SUM($I321:AV321)&lt;&gt;1),1/$F321,0),0)</f>
        <v>0</v>
      </c>
      <c r="AX321" s="8">
        <f>IFERROR(IF(AND($D321&lt;=AX$6,SUM($I321:AW321)&lt;&gt;1),1/$F321,0),0)</f>
        <v>0.14285714285714285</v>
      </c>
      <c r="AY321" s="8">
        <f>IFERROR(IF(AND($D321&lt;=AY$6,SUM($I321:AX321)&lt;&gt;1),1/$F321,0),0)</f>
        <v>0.14285714285714285</v>
      </c>
      <c r="AZ321" s="8">
        <f>IFERROR(IF(AND($D321&lt;=AZ$6,SUM($I321:AY321)&lt;&gt;1),1/$F321,0),0)</f>
        <v>0.14285714285714285</v>
      </c>
      <c r="BA321" s="8">
        <f>IFERROR(IF(AND($D321&lt;=BA$6,SUM($I321:AZ321)&lt;&gt;1),1/$F321,0),0)</f>
        <v>0.14285714285714285</v>
      </c>
      <c r="BB321" s="8">
        <f>IFERROR(IF(AND($D321&lt;=BB$6,SUM($I321:BA321)&lt;&gt;1),1/$F321,0),0)</f>
        <v>0.14285714285714285</v>
      </c>
      <c r="BC321" s="8">
        <f>IFERROR(IF(AND($D321&lt;=BC$6,SUM($I321:BB321)&lt;&gt;1),1/$F321,0),0)</f>
        <v>0.14285714285714285</v>
      </c>
      <c r="BD321" s="8">
        <f>IFERROR(IF(AND($D321&lt;=BD$6,SUM($I321:BC321)&lt;&gt;1),1/$F321,0),0)</f>
        <v>0.14285714285714285</v>
      </c>
      <c r="BE321" s="8">
        <f>IFERROR(IF(AND($D321&lt;=BE$6,SUM($I321:BD321)&lt;&gt;1),1/$F321,0),0)</f>
        <v>0</v>
      </c>
      <c r="BF321" s="8">
        <f>IFERROR(IF(AND($D321&lt;=BF$6,SUM($I321:BE321)&lt;&gt;1),1/$F321,0),0)</f>
        <v>0</v>
      </c>
      <c r="BG321" s="8">
        <f>IFERROR(IF(AND($D321&lt;=BG$6,SUM($I321:BF321)&lt;&gt;1),1/$F321,0),0)</f>
        <v>0</v>
      </c>
      <c r="BH321" s="8">
        <f>IFERROR(IF(AND($D321&lt;=BH$6,SUM($I321:BG321)&lt;&gt;1),1/$F321,0),0)</f>
        <v>0</v>
      </c>
      <c r="BI321" s="8">
        <f>IFERROR(IF(AND($D321&lt;=BI$6,SUM($I321:BH321)&lt;&gt;1),1/$F321,0),0)</f>
        <v>0</v>
      </c>
      <c r="BJ321" s="8">
        <f>IFERROR(IF(AND($D321&lt;=BJ$6,SUM($I321:BI321)&lt;&gt;1),1/$F321,0),0)</f>
        <v>0</v>
      </c>
      <c r="BK321" s="8">
        <f>IFERROR(IF(AND($D321&lt;=BK$6,SUM($I321:BJ321)&lt;&gt;1),1/$F321,0),0)</f>
        <v>0</v>
      </c>
      <c r="BL321" s="8">
        <f>IFERROR(IF(AND($D321&lt;=BL$6,SUM($I321:BK321)&lt;&gt;1),1/$F321,0),0)</f>
        <v>0</v>
      </c>
      <c r="BM321" s="8">
        <f>IFERROR(IF(AND($D321&lt;=BM$6,SUM($I321:BL321)&lt;&gt;1),1/$F321,0),0)</f>
        <v>0</v>
      </c>
      <c r="BN321" s="8">
        <f>IFERROR(IF(AND($D321&lt;=BN$6,SUM($I321:BM321)&lt;&gt;1),1/$F321,0),0)</f>
        <v>0</v>
      </c>
      <c r="BO321" s="8">
        <f>IFERROR(IF(AND($D321&lt;=BO$6,SUM($I321:BN321)&lt;&gt;1),1/$F321,0),0)</f>
        <v>0</v>
      </c>
      <c r="BP321" s="8">
        <f>IFERROR(IF(AND($D321&lt;=BP$6,SUM($I321:BO321)&lt;&gt;1),1/$F321,0),0)</f>
        <v>0</v>
      </c>
      <c r="BQ321" s="8">
        <f>IFERROR(IF(AND($D321&lt;=BQ$6,SUM($I321:BP321)&lt;&gt;1),1/$F321,0),0)</f>
        <v>0</v>
      </c>
      <c r="BR321" s="8">
        <f>IFERROR(IF(AND($D321&lt;=BR$6,SUM($I321:BQ321)&lt;&gt;1),1/$F321,0),0)</f>
        <v>0</v>
      </c>
      <c r="BS321" s="8">
        <f>IFERROR(IF(AND($D321&lt;=BS$6,SUM($I321:BR321)&lt;&gt;1),1/$F321,0),0)</f>
        <v>0</v>
      </c>
      <c r="BT321" s="8">
        <f>IFERROR(IF(AND($D321&lt;=BT$6,SUM($I321:BS321)&lt;&gt;1),1/$F321,0),0)</f>
        <v>0</v>
      </c>
      <c r="BU321" s="8">
        <f>IFERROR(IF(AND($D321&lt;=BU$6,SUM($I321:BT321)&lt;&gt;1),1/$F321,0),0)</f>
        <v>0</v>
      </c>
    </row>
    <row r="322" spans="1:73">
      <c r="A322" s="20"/>
      <c r="B322" s="43"/>
      <c r="C322" s="39"/>
      <c r="D322" s="17"/>
      <c r="E322" s="35">
        <v>8</v>
      </c>
      <c r="F322" s="20"/>
      <c r="G322" s="5"/>
      <c r="H322" s="6"/>
      <c r="I322" s="2" t="s">
        <v>8</v>
      </c>
      <c r="J322" s="9">
        <f t="shared" ref="J322:Y322" si="788">J321*$C321</f>
        <v>0</v>
      </c>
      <c r="K322" s="10">
        <f t="shared" si="788"/>
        <v>0</v>
      </c>
      <c r="L322" s="10">
        <f t="shared" si="788"/>
        <v>0</v>
      </c>
      <c r="M322" s="10">
        <f t="shared" si="788"/>
        <v>0</v>
      </c>
      <c r="N322" s="10">
        <f t="shared" si="788"/>
        <v>0</v>
      </c>
      <c r="O322" s="10">
        <f t="shared" si="788"/>
        <v>0</v>
      </c>
      <c r="P322" s="10">
        <f t="shared" si="788"/>
        <v>0</v>
      </c>
      <c r="Q322" s="10">
        <f t="shared" si="788"/>
        <v>0</v>
      </c>
      <c r="R322" s="10">
        <f t="shared" si="788"/>
        <v>0</v>
      </c>
      <c r="S322" s="10">
        <f t="shared" si="788"/>
        <v>0</v>
      </c>
      <c r="T322" s="10">
        <f t="shared" si="788"/>
        <v>0</v>
      </c>
      <c r="U322" s="10">
        <f t="shared" si="788"/>
        <v>0</v>
      </c>
      <c r="V322" s="10">
        <f t="shared" si="788"/>
        <v>0</v>
      </c>
      <c r="W322" s="10">
        <f t="shared" si="788"/>
        <v>0</v>
      </c>
      <c r="X322" s="10">
        <f t="shared" si="788"/>
        <v>0</v>
      </c>
      <c r="Y322" s="10">
        <f t="shared" si="788"/>
        <v>0</v>
      </c>
      <c r="Z322" s="10">
        <f t="shared" ref="Z322:BK322" si="789">Z321*$C321</f>
        <v>0</v>
      </c>
      <c r="AA322" s="10">
        <f t="shared" si="789"/>
        <v>0</v>
      </c>
      <c r="AB322" s="10">
        <f t="shared" si="789"/>
        <v>0</v>
      </c>
      <c r="AC322" s="10">
        <f t="shared" si="789"/>
        <v>0</v>
      </c>
      <c r="AD322" s="10">
        <f t="shared" si="789"/>
        <v>0</v>
      </c>
      <c r="AE322" s="10">
        <f t="shared" si="789"/>
        <v>0</v>
      </c>
      <c r="AF322" s="10">
        <f t="shared" si="789"/>
        <v>0</v>
      </c>
      <c r="AG322" s="10">
        <f t="shared" si="789"/>
        <v>0</v>
      </c>
      <c r="AH322" s="10">
        <f t="shared" si="789"/>
        <v>0</v>
      </c>
      <c r="AI322" s="10">
        <f t="shared" si="789"/>
        <v>0</v>
      </c>
      <c r="AJ322" s="10">
        <f t="shared" si="789"/>
        <v>0</v>
      </c>
      <c r="AK322" s="10">
        <f t="shared" si="789"/>
        <v>0</v>
      </c>
      <c r="AL322" s="10">
        <f t="shared" si="789"/>
        <v>0</v>
      </c>
      <c r="AM322" s="10">
        <f t="shared" si="789"/>
        <v>0</v>
      </c>
      <c r="AN322" s="10">
        <f t="shared" si="789"/>
        <v>0</v>
      </c>
      <c r="AO322" s="10">
        <f t="shared" si="789"/>
        <v>0</v>
      </c>
      <c r="AP322" s="10">
        <f t="shared" si="789"/>
        <v>0</v>
      </c>
      <c r="AQ322" s="10">
        <f t="shared" si="789"/>
        <v>0</v>
      </c>
      <c r="AR322" s="10">
        <f t="shared" si="789"/>
        <v>0</v>
      </c>
      <c r="AS322" s="10">
        <f t="shared" si="789"/>
        <v>0</v>
      </c>
      <c r="AT322" s="10">
        <f t="shared" si="789"/>
        <v>0</v>
      </c>
      <c r="AU322" s="10">
        <f t="shared" si="789"/>
        <v>0</v>
      </c>
      <c r="AV322" s="10">
        <f t="shared" si="789"/>
        <v>0</v>
      </c>
      <c r="AW322" s="10">
        <f t="shared" si="789"/>
        <v>0</v>
      </c>
      <c r="AX322" s="10">
        <f t="shared" si="789"/>
        <v>36249.83285714285</v>
      </c>
      <c r="AY322" s="10">
        <f t="shared" si="789"/>
        <v>36249.83285714285</v>
      </c>
      <c r="AZ322" s="10">
        <f t="shared" si="789"/>
        <v>36249.83285714285</v>
      </c>
      <c r="BA322" s="10">
        <f t="shared" si="789"/>
        <v>36249.83285714285</v>
      </c>
      <c r="BB322" s="10">
        <f t="shared" si="789"/>
        <v>36249.83285714285</v>
      </c>
      <c r="BC322" s="10">
        <f t="shared" si="789"/>
        <v>36249.83285714285</v>
      </c>
      <c r="BD322" s="10">
        <f t="shared" si="789"/>
        <v>36249.83285714285</v>
      </c>
      <c r="BE322" s="10">
        <f t="shared" si="789"/>
        <v>0</v>
      </c>
      <c r="BF322" s="10">
        <f t="shared" si="789"/>
        <v>0</v>
      </c>
      <c r="BG322" s="10">
        <f t="shared" si="789"/>
        <v>0</v>
      </c>
      <c r="BH322" s="10">
        <f t="shared" si="789"/>
        <v>0</v>
      </c>
      <c r="BI322" s="10">
        <f t="shared" si="789"/>
        <v>0</v>
      </c>
      <c r="BJ322" s="10">
        <f t="shared" si="789"/>
        <v>0</v>
      </c>
      <c r="BK322" s="10">
        <f t="shared" si="789"/>
        <v>0</v>
      </c>
      <c r="BL322" s="10">
        <f t="shared" ref="BL322:BU322" si="790">BL321*$C321</f>
        <v>0</v>
      </c>
      <c r="BM322" s="10">
        <f t="shared" si="790"/>
        <v>0</v>
      </c>
      <c r="BN322" s="10">
        <f t="shared" si="790"/>
        <v>0</v>
      </c>
      <c r="BO322" s="10">
        <f t="shared" si="790"/>
        <v>0</v>
      </c>
      <c r="BP322" s="10">
        <f t="shared" si="790"/>
        <v>0</v>
      </c>
      <c r="BQ322" s="10">
        <f t="shared" si="790"/>
        <v>0</v>
      </c>
      <c r="BR322" s="10">
        <f t="shared" si="790"/>
        <v>0</v>
      </c>
      <c r="BS322" s="10">
        <f t="shared" si="790"/>
        <v>0</v>
      </c>
      <c r="BT322" s="10">
        <f t="shared" si="790"/>
        <v>0</v>
      </c>
      <c r="BU322" s="10">
        <f t="shared" si="790"/>
        <v>0</v>
      </c>
    </row>
    <row r="323" spans="1:73">
      <c r="A323" s="20" t="s">
        <v>286</v>
      </c>
      <c r="B323" s="43" t="s">
        <v>231</v>
      </c>
      <c r="C323" s="39">
        <f>VLOOKUP(A323,'Resumo Eventograma'!A:E,5,FALSE)</f>
        <v>40177.57</v>
      </c>
      <c r="D323" s="17">
        <f>EDATE(D$7,E323)</f>
        <v>46327</v>
      </c>
      <c r="E323" s="35">
        <v>38</v>
      </c>
      <c r="F323" s="20">
        <v>6</v>
      </c>
      <c r="G323" s="3">
        <f t="shared" ref="G323" si="791">IF(F323&lt;&gt;"",H323-D323,"")</f>
        <v>211</v>
      </c>
      <c r="H323" s="4">
        <f t="shared" ref="H323" si="792">IFERROR(EOMONTH(D323,F323),"")</f>
        <v>46538</v>
      </c>
      <c r="I323" s="1" t="s">
        <v>7</v>
      </c>
      <c r="J323" s="7">
        <v>0</v>
      </c>
      <c r="K323" s="8">
        <f>IFERROR(IF(AND($D323&lt;=K$6,SUM($I323:J323)&lt;&gt;1),1/$F323,0),0)</f>
        <v>0</v>
      </c>
      <c r="L323" s="8">
        <f>IFERROR(IF(AND($D323&lt;=L$6,SUM($I323:K323)&lt;&gt;1),1/$F323,0),0)</f>
        <v>0</v>
      </c>
      <c r="M323" s="8">
        <f>IFERROR(IF(AND($D323&lt;=M$6,SUM($I323:L323)&lt;&gt;1),1/$F323,0),0)</f>
        <v>0</v>
      </c>
      <c r="N323" s="8">
        <f>IFERROR(IF(AND($D323&lt;=N$6,SUM($I323:M323)&lt;&gt;1),1/$F323,0),0)</f>
        <v>0</v>
      </c>
      <c r="O323" s="8">
        <f>IFERROR(IF(AND($D323&lt;=O$6,SUM($I323:N323)&lt;&gt;1),1/$F323,0),0)</f>
        <v>0</v>
      </c>
      <c r="P323" s="8">
        <f>IFERROR(IF(AND($D323&lt;=P$6,SUM($I323:O323)&lt;&gt;1),1/$F323,0),0)</f>
        <v>0</v>
      </c>
      <c r="Q323" s="8">
        <f>IFERROR(IF(AND($D323&lt;=Q$6,SUM($I323:P323)&lt;&gt;1),1/$F323,0),0)</f>
        <v>0</v>
      </c>
      <c r="R323" s="8">
        <f>IFERROR(IF(AND($D323&lt;=R$6,SUM($I323:Q323)&lt;&gt;1),1/$F323,0),0)</f>
        <v>0</v>
      </c>
      <c r="S323" s="8">
        <f>IFERROR(IF(AND($D323&lt;=S$6,SUM($I323:R323)&lt;&gt;1),1/$F323,0),0)</f>
        <v>0</v>
      </c>
      <c r="T323" s="8">
        <f>IFERROR(IF(AND($D323&lt;=T$6,SUM($I323:S323)&lt;&gt;1),1/$F323,0),0)</f>
        <v>0</v>
      </c>
      <c r="U323" s="8">
        <f>IFERROR(IF(AND($D323&lt;=U$6,SUM($I323:T323)&lt;&gt;1),1/$F323,0),0)</f>
        <v>0</v>
      </c>
      <c r="V323" s="8">
        <f>IFERROR(IF(AND($D323&lt;=V$6,SUM($I323:U323)&lt;&gt;1),1/$F323,0),0)</f>
        <v>0</v>
      </c>
      <c r="W323" s="8">
        <f>IFERROR(IF(AND($D323&lt;=W$6,SUM($I323:V323)&lt;&gt;1),1/$F323,0),0)</f>
        <v>0</v>
      </c>
      <c r="X323" s="8">
        <f>IFERROR(IF(AND($D323&lt;=X$6,SUM($I323:W323)&lt;&gt;1),1/$F323,0),0)</f>
        <v>0</v>
      </c>
      <c r="Y323" s="8">
        <f>IFERROR(IF(AND($D323&lt;=Y$6,SUM($I323:X323)&lt;&gt;1),1/$F323,0),0)</f>
        <v>0</v>
      </c>
      <c r="Z323" s="8">
        <f>IFERROR(IF(AND($D323&lt;=Z$6,SUM($I323:Y323)&lt;&gt;1),1/$F323,0),0)</f>
        <v>0</v>
      </c>
      <c r="AA323" s="8">
        <f>IFERROR(IF(AND($D323&lt;=AA$6,SUM($I323:Z323)&lt;&gt;1),1/$F323,0),0)</f>
        <v>0</v>
      </c>
      <c r="AB323" s="8">
        <f>IFERROR(IF(AND($D323&lt;=AB$6,SUM($I323:AA323)&lt;&gt;1),1/$F323,0),0)</f>
        <v>0</v>
      </c>
      <c r="AC323" s="8">
        <f>IFERROR(IF(AND($D323&lt;=AC$6,SUM($I323:AB323)&lt;&gt;1),1/$F323,0),0)</f>
        <v>0</v>
      </c>
      <c r="AD323" s="8">
        <f>IFERROR(IF(AND($D323&lt;=AD$6,SUM($I323:AC323)&lt;&gt;1),1/$F323,0),0)</f>
        <v>0</v>
      </c>
      <c r="AE323" s="8">
        <f>IFERROR(IF(AND($D323&lt;=AE$6,SUM($I323:AD323)&lt;&gt;1),1/$F323,0),0)</f>
        <v>0</v>
      </c>
      <c r="AF323" s="8">
        <f>IFERROR(IF(AND($D323&lt;=AF$6,SUM($I323:AE323)&lt;&gt;1),1/$F323,0),0)</f>
        <v>0</v>
      </c>
      <c r="AG323" s="8">
        <f>IFERROR(IF(AND($D323&lt;=AG$6,SUM($I323:AF323)&lt;&gt;1),1/$F323,0),0)</f>
        <v>0</v>
      </c>
      <c r="AH323" s="8">
        <f>IFERROR(IF(AND($D323&lt;=AH$6,SUM($I323:AG323)&lt;&gt;1),1/$F323,0),0)</f>
        <v>0</v>
      </c>
      <c r="AI323" s="8">
        <f>IFERROR(IF(AND($D323&lt;=AI$6,SUM($I323:AH323)&lt;&gt;1),1/$F323,0),0)</f>
        <v>0</v>
      </c>
      <c r="AJ323" s="8">
        <f>IFERROR(IF(AND($D323&lt;=AJ$6,SUM($I323:AI323)&lt;&gt;1),1/$F323,0),0)</f>
        <v>0</v>
      </c>
      <c r="AK323" s="8">
        <f>IFERROR(IF(AND($D323&lt;=AK$6,SUM($I323:AJ323)&lt;&gt;1),1/$F323,0),0)</f>
        <v>0</v>
      </c>
      <c r="AL323" s="8">
        <f>IFERROR(IF(AND($D323&lt;=AL$6,SUM($I323:AK323)&lt;&gt;1),1/$F323,0),0)</f>
        <v>0</v>
      </c>
      <c r="AM323" s="8">
        <f>IFERROR(IF(AND($D323&lt;=AM$6,SUM($I323:AL323)&lt;&gt;1),1/$F323,0),0)</f>
        <v>0</v>
      </c>
      <c r="AN323" s="8">
        <f>IFERROR(IF(AND($D323&lt;=AN$6,SUM($I323:AM323)&lt;&gt;1),1/$F323,0),0)</f>
        <v>0</v>
      </c>
      <c r="AO323" s="8">
        <f>IFERROR(IF(AND($D323&lt;=AO$6,SUM($I323:AN323)&lt;&gt;1),1/$F323,0),0)</f>
        <v>0</v>
      </c>
      <c r="AP323" s="8">
        <f>IFERROR(IF(AND($D323&lt;=AP$6,SUM($I323:AO323)&lt;&gt;1),1/$F323,0),0)</f>
        <v>0</v>
      </c>
      <c r="AQ323" s="8">
        <f>IFERROR(IF(AND($D323&lt;=AQ$6,SUM($I323:AP323)&lt;&gt;1),1/$F323,0),0)</f>
        <v>0</v>
      </c>
      <c r="AR323" s="8">
        <f>IFERROR(IF(AND($D323&lt;=AR$6,SUM($I323:AQ323)&lt;&gt;1),1/$F323,0),0)</f>
        <v>0</v>
      </c>
      <c r="AS323" s="8">
        <f>IFERROR(IF(AND($D323&lt;=AS$6,SUM($I323:AR323)&lt;&gt;1),1/$F323,0),0)</f>
        <v>0</v>
      </c>
      <c r="AT323" s="8">
        <f>IFERROR(IF(AND($D323&lt;=AT$6,SUM($I323:AS323)&lt;&gt;1),1/$F323,0),0)</f>
        <v>0</v>
      </c>
      <c r="AU323" s="8">
        <f>IFERROR(IF(AND($D323&lt;=AU$6,SUM($I323:AT323)&lt;&gt;1),1/$F323,0),0)</f>
        <v>0</v>
      </c>
      <c r="AV323" s="8">
        <f>IFERROR(IF(AND($D323&lt;=AV$6,SUM($I323:AU323)&lt;&gt;1),1/$F323,0),0)</f>
        <v>0</v>
      </c>
      <c r="AW323" s="8">
        <f>IFERROR(IF(AND($D323&lt;=AW$6,SUM($I323:AV323)&lt;&gt;1),1/$F323,0),0)</f>
        <v>0.16666666666666666</v>
      </c>
      <c r="AX323" s="8">
        <f>IFERROR(IF(AND($D323&lt;=AX$6,SUM($I323:AW323)&lt;&gt;1),1/$F323,0),0)</f>
        <v>0.16666666666666666</v>
      </c>
      <c r="AY323" s="8">
        <f>IFERROR(IF(AND($D323&lt;=AY$6,SUM($I323:AX323)&lt;&gt;1),1/$F323,0),0)</f>
        <v>0.16666666666666666</v>
      </c>
      <c r="AZ323" s="8">
        <f>IFERROR(IF(AND($D323&lt;=AZ$6,SUM($I323:AY323)&lt;&gt;1),1/$F323,0),0)</f>
        <v>0.16666666666666666</v>
      </c>
      <c r="BA323" s="8">
        <f>IFERROR(IF(AND($D323&lt;=BA$6,SUM($I323:AZ323)&lt;&gt;1),1/$F323,0),0)</f>
        <v>0.16666666666666666</v>
      </c>
      <c r="BB323" s="8">
        <f>IFERROR(IF(AND($D323&lt;=BB$6,SUM($I323:BA323)&lt;&gt;1),1/$F323,0),0)</f>
        <v>0.16666666666666666</v>
      </c>
      <c r="BC323" s="8">
        <f>IFERROR(IF(AND($D323&lt;=BC$6,SUM($I323:BB323)&lt;&gt;1),1/$F323,0),0)</f>
        <v>0</v>
      </c>
      <c r="BD323" s="8">
        <f>IFERROR(IF(AND($D323&lt;=BD$6,SUM($I323:BC323)&lt;&gt;1),1/$F323,0),0)</f>
        <v>0</v>
      </c>
      <c r="BE323" s="8">
        <f>IFERROR(IF(AND($D323&lt;=BE$6,SUM($I323:BD323)&lt;&gt;1),1/$F323,0),0)</f>
        <v>0</v>
      </c>
      <c r="BF323" s="8">
        <f>IFERROR(IF(AND($D323&lt;=BF$6,SUM($I323:BE323)&lt;&gt;1),1/$F323,0),0)</f>
        <v>0</v>
      </c>
      <c r="BG323" s="8">
        <f>IFERROR(IF(AND($D323&lt;=BG$6,SUM($I323:BF323)&lt;&gt;1),1/$F323,0),0)</f>
        <v>0</v>
      </c>
      <c r="BH323" s="8">
        <f>IFERROR(IF(AND($D323&lt;=BH$6,SUM($I323:BG323)&lt;&gt;1),1/$F323,0),0)</f>
        <v>0</v>
      </c>
      <c r="BI323" s="8">
        <f>IFERROR(IF(AND($D323&lt;=BI$6,SUM($I323:BH323)&lt;&gt;1),1/$F323,0),0)</f>
        <v>0</v>
      </c>
      <c r="BJ323" s="8">
        <f>IFERROR(IF(AND($D323&lt;=BJ$6,SUM($I323:BI323)&lt;&gt;1),1/$F323,0),0)</f>
        <v>0</v>
      </c>
      <c r="BK323" s="8">
        <f>IFERROR(IF(AND($D323&lt;=BK$6,SUM($I323:BJ323)&lt;&gt;1),1/$F323,0),0)</f>
        <v>0</v>
      </c>
      <c r="BL323" s="8">
        <f>IFERROR(IF(AND($D323&lt;=BL$6,SUM($I323:BK323)&lt;&gt;1),1/$F323,0),0)</f>
        <v>0</v>
      </c>
      <c r="BM323" s="8">
        <f>IFERROR(IF(AND($D323&lt;=BM$6,SUM($I323:BL323)&lt;&gt;1),1/$F323,0),0)</f>
        <v>0</v>
      </c>
      <c r="BN323" s="8">
        <f>IFERROR(IF(AND($D323&lt;=BN$6,SUM($I323:BM323)&lt;&gt;1),1/$F323,0),0)</f>
        <v>0</v>
      </c>
      <c r="BO323" s="8">
        <f>IFERROR(IF(AND($D323&lt;=BO$6,SUM($I323:BN323)&lt;&gt;1),1/$F323,0),0)</f>
        <v>0</v>
      </c>
      <c r="BP323" s="8">
        <f>IFERROR(IF(AND($D323&lt;=BP$6,SUM($I323:BO323)&lt;&gt;1),1/$F323,0),0)</f>
        <v>0</v>
      </c>
      <c r="BQ323" s="8">
        <f>IFERROR(IF(AND($D323&lt;=BQ$6,SUM($I323:BP323)&lt;&gt;1),1/$F323,0),0)</f>
        <v>0</v>
      </c>
      <c r="BR323" s="8">
        <f>IFERROR(IF(AND($D323&lt;=BR$6,SUM($I323:BQ323)&lt;&gt;1),1/$F323,0),0)</f>
        <v>0</v>
      </c>
      <c r="BS323" s="8">
        <f>IFERROR(IF(AND($D323&lt;=BS$6,SUM($I323:BR323)&lt;&gt;1),1/$F323,0),0)</f>
        <v>0</v>
      </c>
      <c r="BT323" s="8">
        <f>IFERROR(IF(AND($D323&lt;=BT$6,SUM($I323:BS323)&lt;&gt;1),1/$F323,0),0)</f>
        <v>0</v>
      </c>
      <c r="BU323" s="8">
        <f>IFERROR(IF(AND($D323&lt;=BU$6,SUM($I323:BT323)&lt;&gt;1),1/$F323,0),0)</f>
        <v>0</v>
      </c>
    </row>
    <row r="324" spans="1:73">
      <c r="A324" s="20"/>
      <c r="B324" s="43"/>
      <c r="C324" s="39"/>
      <c r="D324" s="17"/>
      <c r="E324" s="35">
        <v>8</v>
      </c>
      <c r="F324" s="20"/>
      <c r="G324" s="5"/>
      <c r="H324" s="6"/>
      <c r="I324" s="2" t="s">
        <v>8</v>
      </c>
      <c r="J324" s="9">
        <f t="shared" ref="J324:Y324" si="793">J323*$C323</f>
        <v>0</v>
      </c>
      <c r="K324" s="10">
        <f t="shared" si="793"/>
        <v>0</v>
      </c>
      <c r="L324" s="10">
        <f t="shared" si="793"/>
        <v>0</v>
      </c>
      <c r="M324" s="10">
        <f t="shared" si="793"/>
        <v>0</v>
      </c>
      <c r="N324" s="10">
        <f t="shared" si="793"/>
        <v>0</v>
      </c>
      <c r="O324" s="10">
        <f t="shared" si="793"/>
        <v>0</v>
      </c>
      <c r="P324" s="10">
        <f t="shared" si="793"/>
        <v>0</v>
      </c>
      <c r="Q324" s="10">
        <f t="shared" si="793"/>
        <v>0</v>
      </c>
      <c r="R324" s="10">
        <f t="shared" si="793"/>
        <v>0</v>
      </c>
      <c r="S324" s="10">
        <f t="shared" si="793"/>
        <v>0</v>
      </c>
      <c r="T324" s="10">
        <f t="shared" si="793"/>
        <v>0</v>
      </c>
      <c r="U324" s="10">
        <f t="shared" si="793"/>
        <v>0</v>
      </c>
      <c r="V324" s="10">
        <f t="shared" si="793"/>
        <v>0</v>
      </c>
      <c r="W324" s="10">
        <f t="shared" si="793"/>
        <v>0</v>
      </c>
      <c r="X324" s="10">
        <f t="shared" si="793"/>
        <v>0</v>
      </c>
      <c r="Y324" s="10">
        <f t="shared" si="793"/>
        <v>0</v>
      </c>
      <c r="Z324" s="10">
        <f t="shared" ref="Z324:BK324" si="794">Z323*$C323</f>
        <v>0</v>
      </c>
      <c r="AA324" s="10">
        <f t="shared" si="794"/>
        <v>0</v>
      </c>
      <c r="AB324" s="10">
        <f t="shared" si="794"/>
        <v>0</v>
      </c>
      <c r="AC324" s="10">
        <f t="shared" si="794"/>
        <v>0</v>
      </c>
      <c r="AD324" s="10">
        <f t="shared" si="794"/>
        <v>0</v>
      </c>
      <c r="AE324" s="10">
        <f t="shared" si="794"/>
        <v>0</v>
      </c>
      <c r="AF324" s="10">
        <f t="shared" si="794"/>
        <v>0</v>
      </c>
      <c r="AG324" s="10">
        <f t="shared" si="794"/>
        <v>0</v>
      </c>
      <c r="AH324" s="10">
        <f t="shared" si="794"/>
        <v>0</v>
      </c>
      <c r="AI324" s="10">
        <f t="shared" si="794"/>
        <v>0</v>
      </c>
      <c r="AJ324" s="10">
        <f t="shared" si="794"/>
        <v>0</v>
      </c>
      <c r="AK324" s="10">
        <f t="shared" si="794"/>
        <v>0</v>
      </c>
      <c r="AL324" s="10">
        <f t="shared" si="794"/>
        <v>0</v>
      </c>
      <c r="AM324" s="10">
        <f t="shared" si="794"/>
        <v>0</v>
      </c>
      <c r="AN324" s="10">
        <f t="shared" si="794"/>
        <v>0</v>
      </c>
      <c r="AO324" s="10">
        <f t="shared" si="794"/>
        <v>0</v>
      </c>
      <c r="AP324" s="10">
        <f t="shared" si="794"/>
        <v>0</v>
      </c>
      <c r="AQ324" s="10">
        <f t="shared" si="794"/>
        <v>0</v>
      </c>
      <c r="AR324" s="10">
        <f t="shared" si="794"/>
        <v>0</v>
      </c>
      <c r="AS324" s="10">
        <f t="shared" si="794"/>
        <v>0</v>
      </c>
      <c r="AT324" s="10">
        <f t="shared" si="794"/>
        <v>0</v>
      </c>
      <c r="AU324" s="10">
        <f t="shared" si="794"/>
        <v>0</v>
      </c>
      <c r="AV324" s="10">
        <f t="shared" si="794"/>
        <v>0</v>
      </c>
      <c r="AW324" s="10">
        <f t="shared" si="794"/>
        <v>6696.2616666666663</v>
      </c>
      <c r="AX324" s="10">
        <f t="shared" si="794"/>
        <v>6696.2616666666663</v>
      </c>
      <c r="AY324" s="10">
        <f t="shared" si="794"/>
        <v>6696.2616666666663</v>
      </c>
      <c r="AZ324" s="10">
        <f t="shared" si="794"/>
        <v>6696.2616666666663</v>
      </c>
      <c r="BA324" s="10">
        <f t="shared" si="794"/>
        <v>6696.2616666666663</v>
      </c>
      <c r="BB324" s="10">
        <f t="shared" si="794"/>
        <v>6696.2616666666663</v>
      </c>
      <c r="BC324" s="10">
        <f t="shared" si="794"/>
        <v>0</v>
      </c>
      <c r="BD324" s="10">
        <f t="shared" si="794"/>
        <v>0</v>
      </c>
      <c r="BE324" s="10">
        <f t="shared" si="794"/>
        <v>0</v>
      </c>
      <c r="BF324" s="10">
        <f t="shared" si="794"/>
        <v>0</v>
      </c>
      <c r="BG324" s="10">
        <f t="shared" si="794"/>
        <v>0</v>
      </c>
      <c r="BH324" s="10">
        <f t="shared" si="794"/>
        <v>0</v>
      </c>
      <c r="BI324" s="10">
        <f t="shared" si="794"/>
        <v>0</v>
      </c>
      <c r="BJ324" s="10">
        <f t="shared" si="794"/>
        <v>0</v>
      </c>
      <c r="BK324" s="10">
        <f t="shared" si="794"/>
        <v>0</v>
      </c>
      <c r="BL324" s="10">
        <f t="shared" ref="BL324:BU324" si="795">BL323*$C323</f>
        <v>0</v>
      </c>
      <c r="BM324" s="10">
        <f t="shared" si="795"/>
        <v>0</v>
      </c>
      <c r="BN324" s="10">
        <f t="shared" si="795"/>
        <v>0</v>
      </c>
      <c r="BO324" s="10">
        <f t="shared" si="795"/>
        <v>0</v>
      </c>
      <c r="BP324" s="10">
        <f t="shared" si="795"/>
        <v>0</v>
      </c>
      <c r="BQ324" s="10">
        <f t="shared" si="795"/>
        <v>0</v>
      </c>
      <c r="BR324" s="10">
        <f t="shared" si="795"/>
        <v>0</v>
      </c>
      <c r="BS324" s="10">
        <f t="shared" si="795"/>
        <v>0</v>
      </c>
      <c r="BT324" s="10">
        <f t="shared" si="795"/>
        <v>0</v>
      </c>
      <c r="BU324" s="10">
        <f t="shared" si="795"/>
        <v>0</v>
      </c>
    </row>
    <row r="325" spans="1:73">
      <c r="A325" s="19" t="s">
        <v>287</v>
      </c>
      <c r="B325" s="42" t="s">
        <v>288</v>
      </c>
      <c r="C325" s="38"/>
      <c r="D325" s="16">
        <f>EDATE(D$7,E325)</f>
        <v>45413</v>
      </c>
      <c r="E325" s="34">
        <v>8</v>
      </c>
      <c r="F325" s="19">
        <v>14</v>
      </c>
      <c r="G325" s="3">
        <f t="shared" ref="G325" si="796">IF(F325&lt;&gt;"",H325-D325,"")</f>
        <v>456</v>
      </c>
      <c r="H325" s="4">
        <f t="shared" ref="H325" si="797">IFERROR(EOMONTH(D325,F325),"")</f>
        <v>45869</v>
      </c>
      <c r="I325" s="1" t="s">
        <v>7</v>
      </c>
      <c r="J325" s="7">
        <v>0</v>
      </c>
      <c r="K325" s="8">
        <f>IFERROR(IF(AND($D325&lt;=K$6,SUM($I325:J325)&lt;&gt;1),1/$F325,0),0)</f>
        <v>0</v>
      </c>
      <c r="L325" s="8">
        <f>IFERROR(IF(AND($D325&lt;=L$6,SUM($I325:K325)&lt;&gt;1),1/$F325,0),0)</f>
        <v>0</v>
      </c>
      <c r="M325" s="8">
        <f>IFERROR(IF(AND($D325&lt;=M$6,SUM($I325:L325)&lt;&gt;1),1/$F325,0),0)</f>
        <v>0</v>
      </c>
      <c r="N325" s="8">
        <f>IFERROR(IF(AND($D325&lt;=N$6,SUM($I325:M325)&lt;&gt;1),1/$F325,0),0)</f>
        <v>0</v>
      </c>
      <c r="O325" s="8">
        <f>IFERROR(IF(AND($D325&lt;=O$6,SUM($I325:N325)&lt;&gt;1),1/$F325,0),0)</f>
        <v>0</v>
      </c>
      <c r="P325" s="8">
        <f>IFERROR(IF(AND($D325&lt;=P$6,SUM($I325:O325)&lt;&gt;1),1/$F325,0),0)</f>
        <v>0</v>
      </c>
      <c r="Q325" s="8">
        <f>IFERROR(IF(AND($D325&lt;=Q$6,SUM($I325:P325)&lt;&gt;1),1/$F325,0),0)</f>
        <v>0</v>
      </c>
      <c r="R325" s="8">
        <f>IFERROR(IF(AND($D325&lt;=R$6,SUM($I325:Q325)&lt;&gt;1),1/$F325,0),0)</f>
        <v>0</v>
      </c>
      <c r="S325" s="8">
        <f>IFERROR(IF(AND($D325&lt;=S$6,SUM($I325:R325)&lt;&gt;1),1/$F325,0),0)</f>
        <v>7.1428571428571425E-2</v>
      </c>
      <c r="T325" s="8">
        <f>IFERROR(IF(AND($D325&lt;=T$6,SUM($I325:S325)&lt;&gt;1),1/$F325,0),0)</f>
        <v>7.1428571428571425E-2</v>
      </c>
      <c r="U325" s="8">
        <f>IFERROR(IF(AND($D325&lt;=U$6,SUM($I325:T325)&lt;&gt;1),1/$F325,0),0)</f>
        <v>7.1428571428571425E-2</v>
      </c>
      <c r="V325" s="8">
        <f>IFERROR(IF(AND($D325&lt;=V$6,SUM($I325:U325)&lt;&gt;1),1/$F325,0),0)</f>
        <v>7.1428571428571425E-2</v>
      </c>
      <c r="W325" s="8">
        <f>IFERROR(IF(AND($D325&lt;=W$6,SUM($I325:V325)&lt;&gt;1),1/$F325,0),0)</f>
        <v>7.1428571428571425E-2</v>
      </c>
      <c r="X325" s="8">
        <f>IFERROR(IF(AND($D325&lt;=X$6,SUM($I325:W325)&lt;&gt;1),1/$F325,0),0)</f>
        <v>7.1428571428571425E-2</v>
      </c>
      <c r="Y325" s="8">
        <f>IFERROR(IF(AND($D325&lt;=Y$6,SUM($I325:X325)&lt;&gt;1),1/$F325,0),0)</f>
        <v>7.1428571428571425E-2</v>
      </c>
      <c r="Z325" s="8">
        <f>IFERROR(IF(AND($D325&lt;=Z$6,SUM($I325:Y325)&lt;&gt;1),1/$F325,0),0)</f>
        <v>7.1428571428571425E-2</v>
      </c>
      <c r="AA325" s="8">
        <f>IFERROR(IF(AND($D325&lt;=AA$6,SUM($I325:Z325)&lt;&gt;1),1/$F325,0),0)</f>
        <v>7.1428571428571425E-2</v>
      </c>
      <c r="AB325" s="8">
        <f>IFERROR(IF(AND($D325&lt;=AB$6,SUM($I325:AA325)&lt;&gt;1),1/$F325,0),0)</f>
        <v>7.1428571428571425E-2</v>
      </c>
      <c r="AC325" s="8">
        <f>IFERROR(IF(AND($D325&lt;=AC$6,SUM($I325:AB325)&lt;&gt;1),1/$F325,0),0)</f>
        <v>7.1428571428571425E-2</v>
      </c>
      <c r="AD325" s="8">
        <f>IFERROR(IF(AND($D325&lt;=AD$6,SUM($I325:AC325)&lt;&gt;1),1/$F325,0),0)</f>
        <v>7.1428571428571425E-2</v>
      </c>
      <c r="AE325" s="8">
        <f>IFERROR(IF(AND($D325&lt;=AE$6,SUM($I325:AD325)&lt;&gt;1),1/$F325,0),0)</f>
        <v>7.1428571428571425E-2</v>
      </c>
      <c r="AF325" s="8">
        <f>IFERROR(IF(AND($D325&lt;=AF$6,SUM($I325:AE325)&lt;&gt;1),1/$F325,0),0)</f>
        <v>7.1428571428571425E-2</v>
      </c>
      <c r="AG325" s="8">
        <f>IFERROR(IF(AND($D325&lt;=AG$6,SUM($I325:AF325)&lt;&gt;1),1/$F325,0),0)</f>
        <v>0</v>
      </c>
      <c r="AH325" s="8">
        <f>IFERROR(IF(AND($D325&lt;=AH$6,SUM($I325:AG325)&lt;&gt;1),1/$F325,0),0)</f>
        <v>0</v>
      </c>
      <c r="AI325" s="8">
        <f>IFERROR(IF(AND($D325&lt;=AI$6,SUM($I325:AH325)&lt;&gt;1),1/$F325,0),0)</f>
        <v>0</v>
      </c>
      <c r="AJ325" s="8">
        <f>IFERROR(IF(AND($D325&lt;=AJ$6,SUM($I325:AI325)&lt;&gt;1),1/$F325,0),0)</f>
        <v>0</v>
      </c>
      <c r="AK325" s="8">
        <f>IFERROR(IF(AND($D325&lt;=AK$6,SUM($I325:AJ325)&lt;&gt;1),1/$F325,0),0)</f>
        <v>0</v>
      </c>
      <c r="AL325" s="8">
        <f>IFERROR(IF(AND($D325&lt;=AL$6,SUM($I325:AK325)&lt;&gt;1),1/$F325,0),0)</f>
        <v>0</v>
      </c>
      <c r="AM325" s="8">
        <f>IFERROR(IF(AND($D325&lt;=AM$6,SUM($I325:AL325)&lt;&gt;1),1/$F325,0),0)</f>
        <v>0</v>
      </c>
      <c r="AN325" s="8">
        <f>IFERROR(IF(AND($D325&lt;=AN$6,SUM($I325:AM325)&lt;&gt;1),1/$F325,0),0)</f>
        <v>0</v>
      </c>
      <c r="AO325" s="8">
        <f>IFERROR(IF(AND($D325&lt;=AO$6,SUM($I325:AN325)&lt;&gt;1),1/$F325,0),0)</f>
        <v>0</v>
      </c>
      <c r="AP325" s="8">
        <f>IFERROR(IF(AND($D325&lt;=AP$6,SUM($I325:AO325)&lt;&gt;1),1/$F325,0),0)</f>
        <v>0</v>
      </c>
      <c r="AQ325" s="8">
        <f>IFERROR(IF(AND($D325&lt;=AQ$6,SUM($I325:AP325)&lt;&gt;1),1/$F325,0),0)</f>
        <v>0</v>
      </c>
      <c r="AR325" s="8">
        <f>IFERROR(IF(AND($D325&lt;=AR$6,SUM($I325:AQ325)&lt;&gt;1),1/$F325,0),0)</f>
        <v>0</v>
      </c>
      <c r="AS325" s="8">
        <f>IFERROR(IF(AND($D325&lt;=AS$6,SUM($I325:AR325)&lt;&gt;1),1/$F325,0),0)</f>
        <v>0</v>
      </c>
      <c r="AT325" s="8">
        <f>IFERROR(IF(AND($D325&lt;=AT$6,SUM($I325:AS325)&lt;&gt;1),1/$F325,0),0)</f>
        <v>0</v>
      </c>
      <c r="AU325" s="8">
        <f>IFERROR(IF(AND($D325&lt;=AU$6,SUM($I325:AT325)&lt;&gt;1),1/$F325,0),0)</f>
        <v>0</v>
      </c>
      <c r="AV325" s="8">
        <f>IFERROR(IF(AND($D325&lt;=AV$6,SUM($I325:AU325)&lt;&gt;1),1/$F325,0),0)</f>
        <v>0</v>
      </c>
      <c r="AW325" s="8">
        <f>IFERROR(IF(AND($D325&lt;=AW$6,SUM($I325:AV325)&lt;&gt;1),1/$F325,0),0)</f>
        <v>0</v>
      </c>
      <c r="AX325" s="8">
        <f>IFERROR(IF(AND($D325&lt;=AX$6,SUM($I325:AW325)&lt;&gt;1),1/$F325,0),0)</f>
        <v>0</v>
      </c>
      <c r="AY325" s="8">
        <f>IFERROR(IF(AND($D325&lt;=AY$6,SUM($I325:AX325)&lt;&gt;1),1/$F325,0),0)</f>
        <v>0</v>
      </c>
      <c r="AZ325" s="8">
        <f>IFERROR(IF(AND($D325&lt;=AZ$6,SUM($I325:AY325)&lt;&gt;1),1/$F325,0),0)</f>
        <v>0</v>
      </c>
      <c r="BA325" s="8">
        <f>IFERROR(IF(AND($D325&lt;=BA$6,SUM($I325:AZ325)&lt;&gt;1),1/$F325,0),0)</f>
        <v>0</v>
      </c>
      <c r="BB325" s="8">
        <f>IFERROR(IF(AND($D325&lt;=BB$6,SUM($I325:BA325)&lt;&gt;1),1/$F325,0),0)</f>
        <v>0</v>
      </c>
      <c r="BC325" s="8">
        <f>IFERROR(IF(AND($D325&lt;=BC$6,SUM($I325:BB325)&lt;&gt;1),1/$F325,0),0)</f>
        <v>0</v>
      </c>
      <c r="BD325" s="8">
        <f>IFERROR(IF(AND($D325&lt;=BD$6,SUM($I325:BC325)&lt;&gt;1),1/$F325,0),0)</f>
        <v>0</v>
      </c>
      <c r="BE325" s="8">
        <f>IFERROR(IF(AND($D325&lt;=BE$6,SUM($I325:BD325)&lt;&gt;1),1/$F325,0),0)</f>
        <v>0</v>
      </c>
      <c r="BF325" s="8">
        <f>IFERROR(IF(AND($D325&lt;=BF$6,SUM($I325:BE325)&lt;&gt;1),1/$F325,0),0)</f>
        <v>0</v>
      </c>
      <c r="BG325" s="8">
        <f>IFERROR(IF(AND($D325&lt;=BG$6,SUM($I325:BF325)&lt;&gt;1),1/$F325,0),0)</f>
        <v>0</v>
      </c>
      <c r="BH325" s="8">
        <f>IFERROR(IF(AND($D325&lt;=BH$6,SUM($I325:BG325)&lt;&gt;1),1/$F325,0),0)</f>
        <v>0</v>
      </c>
      <c r="BI325" s="8">
        <f>IFERROR(IF(AND($D325&lt;=BI$6,SUM($I325:BH325)&lt;&gt;1),1/$F325,0),0)</f>
        <v>0</v>
      </c>
      <c r="BJ325" s="8">
        <f>IFERROR(IF(AND($D325&lt;=BJ$6,SUM($I325:BI325)&lt;&gt;1),1/$F325,0),0)</f>
        <v>0</v>
      </c>
      <c r="BK325" s="8">
        <f>IFERROR(IF(AND($D325&lt;=BK$6,SUM($I325:BJ325)&lt;&gt;1),1/$F325,0),0)</f>
        <v>0</v>
      </c>
      <c r="BL325" s="8">
        <f>IFERROR(IF(AND($D325&lt;=BL$6,SUM($I325:BK325)&lt;&gt;1),1/$F325,0),0)</f>
        <v>0</v>
      </c>
      <c r="BM325" s="8">
        <f>IFERROR(IF(AND($D325&lt;=BM$6,SUM($I325:BL325)&lt;&gt;1),1/$F325,0),0)</f>
        <v>0</v>
      </c>
      <c r="BN325" s="8">
        <f>IFERROR(IF(AND($D325&lt;=BN$6,SUM($I325:BM325)&lt;&gt;1),1/$F325,0),0)</f>
        <v>0</v>
      </c>
      <c r="BO325" s="8">
        <f>IFERROR(IF(AND($D325&lt;=BO$6,SUM($I325:BN325)&lt;&gt;1),1/$F325,0),0)</f>
        <v>0</v>
      </c>
      <c r="BP325" s="8">
        <f>IFERROR(IF(AND($D325&lt;=BP$6,SUM($I325:BO325)&lt;&gt;1),1/$F325,0),0)</f>
        <v>0</v>
      </c>
      <c r="BQ325" s="8">
        <f>IFERROR(IF(AND($D325&lt;=BQ$6,SUM($I325:BP325)&lt;&gt;1),1/$F325,0),0)</f>
        <v>0</v>
      </c>
      <c r="BR325" s="8">
        <f>IFERROR(IF(AND($D325&lt;=BR$6,SUM($I325:BQ325)&lt;&gt;1),1/$F325,0),0)</f>
        <v>0</v>
      </c>
      <c r="BS325" s="8">
        <f>IFERROR(IF(AND($D325&lt;=BS$6,SUM($I325:BR325)&lt;&gt;1),1/$F325,0),0)</f>
        <v>0</v>
      </c>
      <c r="BT325" s="8">
        <f>IFERROR(IF(AND($D325&lt;=BT$6,SUM($I325:BS325)&lt;&gt;1),1/$F325,0),0)</f>
        <v>0</v>
      </c>
      <c r="BU325" s="8">
        <f>IFERROR(IF(AND($D325&lt;=BU$6,SUM($I325:BT325)&lt;&gt;1),1/$F325,0),0)</f>
        <v>0</v>
      </c>
    </row>
    <row r="326" spans="1:73">
      <c r="A326" s="19"/>
      <c r="B326" s="42"/>
      <c r="C326" s="38"/>
      <c r="D326" s="16"/>
      <c r="E326" s="34">
        <v>8</v>
      </c>
      <c r="F326" s="19"/>
      <c r="G326" s="5"/>
      <c r="H326" s="6"/>
      <c r="I326" s="2" t="s">
        <v>8</v>
      </c>
      <c r="J326" s="9">
        <f t="shared" ref="J326:Y326" si="798">J325*$C325</f>
        <v>0</v>
      </c>
      <c r="K326" s="10">
        <f t="shared" si="798"/>
        <v>0</v>
      </c>
      <c r="L326" s="10">
        <f t="shared" si="798"/>
        <v>0</v>
      </c>
      <c r="M326" s="10">
        <f t="shared" si="798"/>
        <v>0</v>
      </c>
      <c r="N326" s="10">
        <f t="shared" si="798"/>
        <v>0</v>
      </c>
      <c r="O326" s="10">
        <f t="shared" si="798"/>
        <v>0</v>
      </c>
      <c r="P326" s="10">
        <f t="shared" si="798"/>
        <v>0</v>
      </c>
      <c r="Q326" s="10">
        <f t="shared" si="798"/>
        <v>0</v>
      </c>
      <c r="R326" s="10">
        <f t="shared" si="798"/>
        <v>0</v>
      </c>
      <c r="S326" s="10">
        <f t="shared" si="798"/>
        <v>0</v>
      </c>
      <c r="T326" s="10">
        <f t="shared" si="798"/>
        <v>0</v>
      </c>
      <c r="U326" s="10">
        <f t="shared" si="798"/>
        <v>0</v>
      </c>
      <c r="V326" s="10">
        <f t="shared" si="798"/>
        <v>0</v>
      </c>
      <c r="W326" s="10">
        <f t="shared" si="798"/>
        <v>0</v>
      </c>
      <c r="X326" s="10">
        <f t="shared" si="798"/>
        <v>0</v>
      </c>
      <c r="Y326" s="10">
        <f t="shared" si="798"/>
        <v>0</v>
      </c>
      <c r="Z326" s="10">
        <f t="shared" ref="Z326:BK326" si="799">Z325*$C325</f>
        <v>0</v>
      </c>
      <c r="AA326" s="10">
        <f t="shared" si="799"/>
        <v>0</v>
      </c>
      <c r="AB326" s="10">
        <f t="shared" si="799"/>
        <v>0</v>
      </c>
      <c r="AC326" s="10">
        <f t="shared" si="799"/>
        <v>0</v>
      </c>
      <c r="AD326" s="10">
        <f t="shared" si="799"/>
        <v>0</v>
      </c>
      <c r="AE326" s="10">
        <f t="shared" si="799"/>
        <v>0</v>
      </c>
      <c r="AF326" s="10">
        <f t="shared" si="799"/>
        <v>0</v>
      </c>
      <c r="AG326" s="10">
        <f t="shared" si="799"/>
        <v>0</v>
      </c>
      <c r="AH326" s="10">
        <f t="shared" si="799"/>
        <v>0</v>
      </c>
      <c r="AI326" s="10">
        <f t="shared" si="799"/>
        <v>0</v>
      </c>
      <c r="AJ326" s="10">
        <f t="shared" si="799"/>
        <v>0</v>
      </c>
      <c r="AK326" s="10">
        <f t="shared" si="799"/>
        <v>0</v>
      </c>
      <c r="AL326" s="10">
        <f t="shared" si="799"/>
        <v>0</v>
      </c>
      <c r="AM326" s="10">
        <f t="shared" si="799"/>
        <v>0</v>
      </c>
      <c r="AN326" s="10">
        <f t="shared" si="799"/>
        <v>0</v>
      </c>
      <c r="AO326" s="10">
        <f t="shared" si="799"/>
        <v>0</v>
      </c>
      <c r="AP326" s="10">
        <f t="shared" si="799"/>
        <v>0</v>
      </c>
      <c r="AQ326" s="10">
        <f t="shared" si="799"/>
        <v>0</v>
      </c>
      <c r="AR326" s="10">
        <f t="shared" si="799"/>
        <v>0</v>
      </c>
      <c r="AS326" s="10">
        <f t="shared" si="799"/>
        <v>0</v>
      </c>
      <c r="AT326" s="10">
        <f t="shared" si="799"/>
        <v>0</v>
      </c>
      <c r="AU326" s="10">
        <f t="shared" si="799"/>
        <v>0</v>
      </c>
      <c r="AV326" s="10">
        <f t="shared" si="799"/>
        <v>0</v>
      </c>
      <c r="AW326" s="10">
        <f t="shared" si="799"/>
        <v>0</v>
      </c>
      <c r="AX326" s="10">
        <f t="shared" si="799"/>
        <v>0</v>
      </c>
      <c r="AY326" s="10">
        <f t="shared" si="799"/>
        <v>0</v>
      </c>
      <c r="AZ326" s="10">
        <f t="shared" si="799"/>
        <v>0</v>
      </c>
      <c r="BA326" s="10">
        <f t="shared" si="799"/>
        <v>0</v>
      </c>
      <c r="BB326" s="10">
        <f t="shared" si="799"/>
        <v>0</v>
      </c>
      <c r="BC326" s="10">
        <f t="shared" si="799"/>
        <v>0</v>
      </c>
      <c r="BD326" s="10">
        <f t="shared" si="799"/>
        <v>0</v>
      </c>
      <c r="BE326" s="10">
        <f t="shared" si="799"/>
        <v>0</v>
      </c>
      <c r="BF326" s="10">
        <f t="shared" si="799"/>
        <v>0</v>
      </c>
      <c r="BG326" s="10">
        <f t="shared" si="799"/>
        <v>0</v>
      </c>
      <c r="BH326" s="10">
        <f t="shared" si="799"/>
        <v>0</v>
      </c>
      <c r="BI326" s="10">
        <f t="shared" si="799"/>
        <v>0</v>
      </c>
      <c r="BJ326" s="10">
        <f t="shared" si="799"/>
        <v>0</v>
      </c>
      <c r="BK326" s="10">
        <f t="shared" si="799"/>
        <v>0</v>
      </c>
      <c r="BL326" s="10">
        <f t="shared" ref="BL326:BU326" si="800">BL325*$C325</f>
        <v>0</v>
      </c>
      <c r="BM326" s="10">
        <f t="shared" si="800"/>
        <v>0</v>
      </c>
      <c r="BN326" s="10">
        <f t="shared" si="800"/>
        <v>0</v>
      </c>
      <c r="BO326" s="10">
        <f t="shared" si="800"/>
        <v>0</v>
      </c>
      <c r="BP326" s="10">
        <f t="shared" si="800"/>
        <v>0</v>
      </c>
      <c r="BQ326" s="10">
        <f t="shared" si="800"/>
        <v>0</v>
      </c>
      <c r="BR326" s="10">
        <f t="shared" si="800"/>
        <v>0</v>
      </c>
      <c r="BS326" s="10">
        <f t="shared" si="800"/>
        <v>0</v>
      </c>
      <c r="BT326" s="10">
        <f t="shared" si="800"/>
        <v>0</v>
      </c>
      <c r="BU326" s="10">
        <f t="shared" si="800"/>
        <v>0</v>
      </c>
    </row>
    <row r="327" spans="1:73">
      <c r="A327" s="20" t="s">
        <v>289</v>
      </c>
      <c r="B327" s="43" t="s">
        <v>82</v>
      </c>
      <c r="C327" s="39">
        <f>VLOOKUP(A327,'Resumo Eventograma'!A:E,5,FALSE)</f>
        <v>2072882.57</v>
      </c>
      <c r="D327" s="17">
        <f>EDATE(D$7,E327)</f>
        <v>45870</v>
      </c>
      <c r="E327" s="35">
        <v>23</v>
      </c>
      <c r="F327" s="20">
        <v>11</v>
      </c>
      <c r="G327" s="3">
        <f t="shared" ref="G327" si="801">IF(F327&lt;&gt;"",H327-D327,"")</f>
        <v>364</v>
      </c>
      <c r="H327" s="4">
        <f t="shared" ref="H327" si="802">IFERROR(EOMONTH(D327,F327),"")</f>
        <v>46234</v>
      </c>
      <c r="I327" s="1" t="s">
        <v>7</v>
      </c>
      <c r="J327" s="7">
        <v>0</v>
      </c>
      <c r="K327" s="8">
        <f>IFERROR(IF(AND($D327&lt;=K$6,SUM($I327:J327)&lt;&gt;1),1/$F327,0),0)</f>
        <v>0</v>
      </c>
      <c r="L327" s="8">
        <f>IFERROR(IF(AND($D327&lt;=L$6,SUM($I327:K327)&lt;&gt;1),1/$F327,0),0)</f>
        <v>0</v>
      </c>
      <c r="M327" s="8">
        <f>IFERROR(IF(AND($D327&lt;=M$6,SUM($I327:L327)&lt;&gt;1),1/$F327,0),0)</f>
        <v>0</v>
      </c>
      <c r="N327" s="8">
        <f>IFERROR(IF(AND($D327&lt;=N$6,SUM($I327:M327)&lt;&gt;1),1/$F327,0),0)</f>
        <v>0</v>
      </c>
      <c r="O327" s="8">
        <f>IFERROR(IF(AND($D327&lt;=O$6,SUM($I327:N327)&lt;&gt;1),1/$F327,0),0)</f>
        <v>0</v>
      </c>
      <c r="P327" s="8">
        <f>IFERROR(IF(AND($D327&lt;=P$6,SUM($I327:O327)&lt;&gt;1),1/$F327,0),0)</f>
        <v>0</v>
      </c>
      <c r="Q327" s="8">
        <f>IFERROR(IF(AND($D327&lt;=Q$6,SUM($I327:P327)&lt;&gt;1),1/$F327,0),0)</f>
        <v>0</v>
      </c>
      <c r="R327" s="8">
        <f>IFERROR(IF(AND($D327&lt;=R$6,SUM($I327:Q327)&lt;&gt;1),1/$F327,0),0)</f>
        <v>0</v>
      </c>
      <c r="S327" s="8">
        <f>IFERROR(IF(AND($D327&lt;=S$6,SUM($I327:R327)&lt;&gt;1),1/$F327,0),0)</f>
        <v>0</v>
      </c>
      <c r="T327" s="8">
        <f>IFERROR(IF(AND($D327&lt;=T$6,SUM($I327:S327)&lt;&gt;1),1/$F327,0),0)</f>
        <v>0</v>
      </c>
      <c r="U327" s="8">
        <f>IFERROR(IF(AND($D327&lt;=U$6,SUM($I327:T327)&lt;&gt;1),1/$F327,0),0)</f>
        <v>0</v>
      </c>
      <c r="V327" s="8">
        <f>IFERROR(IF(AND($D327&lt;=V$6,SUM($I327:U327)&lt;&gt;1),1/$F327,0),0)</f>
        <v>0</v>
      </c>
      <c r="W327" s="8">
        <f>IFERROR(IF(AND($D327&lt;=W$6,SUM($I327:V327)&lt;&gt;1),1/$F327,0),0)</f>
        <v>0</v>
      </c>
      <c r="X327" s="8">
        <f>IFERROR(IF(AND($D327&lt;=X$6,SUM($I327:W327)&lt;&gt;1),1/$F327,0),0)</f>
        <v>0</v>
      </c>
      <c r="Y327" s="8">
        <f>IFERROR(IF(AND($D327&lt;=Y$6,SUM($I327:X327)&lt;&gt;1),1/$F327,0),0)</f>
        <v>0</v>
      </c>
      <c r="Z327" s="8">
        <f>IFERROR(IF(AND($D327&lt;=Z$6,SUM($I327:Y327)&lt;&gt;1),1/$F327,0),0)</f>
        <v>0</v>
      </c>
      <c r="AA327" s="8">
        <f>IFERROR(IF(AND($D327&lt;=AA$6,SUM($I327:Z327)&lt;&gt;1),1/$F327,0),0)</f>
        <v>0</v>
      </c>
      <c r="AB327" s="8">
        <f>IFERROR(IF(AND($D327&lt;=AB$6,SUM($I327:AA327)&lt;&gt;1),1/$F327,0),0)</f>
        <v>0</v>
      </c>
      <c r="AC327" s="8">
        <f>IFERROR(IF(AND($D327&lt;=AC$6,SUM($I327:AB327)&lt;&gt;1),1/$F327,0),0)</f>
        <v>0</v>
      </c>
      <c r="AD327" s="8">
        <f>IFERROR(IF(AND($D327&lt;=AD$6,SUM($I327:AC327)&lt;&gt;1),1/$F327,0),0)</f>
        <v>0</v>
      </c>
      <c r="AE327" s="8">
        <f>IFERROR(IF(AND($D327&lt;=AE$6,SUM($I327:AD327)&lt;&gt;1),1/$F327,0),0)</f>
        <v>0</v>
      </c>
      <c r="AF327" s="8">
        <f>IFERROR(IF(AND($D327&lt;=AF$6,SUM($I327:AE327)&lt;&gt;1),1/$F327,0),0)</f>
        <v>0</v>
      </c>
      <c r="AG327" s="8">
        <f>IFERROR(IF(AND($D327&lt;=AG$6,SUM($I327:AF327)&lt;&gt;1),1/$F327,0),0)</f>
        <v>0</v>
      </c>
      <c r="AH327" s="8">
        <f>IFERROR(IF(AND($D327&lt;=AH$6,SUM($I327:AG327)&lt;&gt;1),1/$F327,0),0)</f>
        <v>9.0909090909090912E-2</v>
      </c>
      <c r="AI327" s="8">
        <f>IFERROR(IF(AND($D327&lt;=AI$6,SUM($I327:AH327)&lt;&gt;1),1/$F327,0),0)</f>
        <v>9.0909090909090912E-2</v>
      </c>
      <c r="AJ327" s="8">
        <f>IFERROR(IF(AND($D327&lt;=AJ$6,SUM($I327:AI327)&lt;&gt;1),1/$F327,0),0)</f>
        <v>9.0909090909090912E-2</v>
      </c>
      <c r="AK327" s="8">
        <f>IFERROR(IF(AND($D327&lt;=AK$6,SUM($I327:AJ327)&lt;&gt;1),1/$F327,0),0)</f>
        <v>9.0909090909090912E-2</v>
      </c>
      <c r="AL327" s="8">
        <f>IFERROR(IF(AND($D327&lt;=AL$6,SUM($I327:AK327)&lt;&gt;1),1/$F327,0),0)</f>
        <v>9.0909090909090912E-2</v>
      </c>
      <c r="AM327" s="8">
        <f>IFERROR(IF(AND($D327&lt;=AM$6,SUM($I327:AL327)&lt;&gt;1),1/$F327,0),0)</f>
        <v>9.0909090909090912E-2</v>
      </c>
      <c r="AN327" s="8">
        <f>IFERROR(IF(AND($D327&lt;=AN$6,SUM($I327:AM327)&lt;&gt;1),1/$F327,0),0)</f>
        <v>9.0909090909090912E-2</v>
      </c>
      <c r="AO327" s="8">
        <f>IFERROR(IF(AND($D327&lt;=AO$6,SUM($I327:AN327)&lt;&gt;1),1/$F327,0),0)</f>
        <v>9.0909090909090912E-2</v>
      </c>
      <c r="AP327" s="8">
        <f>IFERROR(IF(AND($D327&lt;=AP$6,SUM($I327:AO327)&lt;&gt;1),1/$F327,0),0)</f>
        <v>9.0909090909090912E-2</v>
      </c>
      <c r="AQ327" s="8">
        <f>IFERROR(IF(AND($D327&lt;=AQ$6,SUM($I327:AP327)&lt;&gt;1),1/$F327,0),0)</f>
        <v>9.0909090909090912E-2</v>
      </c>
      <c r="AR327" s="8">
        <f>IFERROR(IF(AND($D327&lt;=AR$6,SUM($I327:AQ327)&lt;&gt;1),1/$F327,0),0)</f>
        <v>9.0909090909090912E-2</v>
      </c>
      <c r="AS327" s="8">
        <f>IFERROR(IF(AND($D327&lt;=AS$6,SUM($I327:AR327)&lt;&gt;1),1/$F327,0),0)</f>
        <v>0</v>
      </c>
      <c r="AT327" s="8">
        <f>IFERROR(IF(AND($D327&lt;=AT$6,SUM($I327:AS327)&lt;&gt;1),1/$F327,0),0)</f>
        <v>0</v>
      </c>
      <c r="AU327" s="8">
        <f>IFERROR(IF(AND($D327&lt;=AU$6,SUM($I327:AT327)&lt;&gt;1),1/$F327,0),0)</f>
        <v>0</v>
      </c>
      <c r="AV327" s="8">
        <f>IFERROR(IF(AND($D327&lt;=AV$6,SUM($I327:AU327)&lt;&gt;1),1/$F327,0),0)</f>
        <v>0</v>
      </c>
      <c r="AW327" s="8">
        <f>IFERROR(IF(AND($D327&lt;=AW$6,SUM($I327:AV327)&lt;&gt;1),1/$F327,0),0)</f>
        <v>0</v>
      </c>
      <c r="AX327" s="8">
        <f>IFERROR(IF(AND($D327&lt;=AX$6,SUM($I327:AW327)&lt;&gt;1),1/$F327,0),0)</f>
        <v>0</v>
      </c>
      <c r="AY327" s="8">
        <f>IFERROR(IF(AND($D327&lt;=AY$6,SUM($I327:AX327)&lt;&gt;1),1/$F327,0),0)</f>
        <v>0</v>
      </c>
      <c r="AZ327" s="8">
        <f>IFERROR(IF(AND($D327&lt;=AZ$6,SUM($I327:AY327)&lt;&gt;1),1/$F327,0),0)</f>
        <v>0</v>
      </c>
      <c r="BA327" s="8">
        <f>IFERROR(IF(AND($D327&lt;=BA$6,SUM($I327:AZ327)&lt;&gt;1),1/$F327,0),0)</f>
        <v>0</v>
      </c>
      <c r="BB327" s="8">
        <f>IFERROR(IF(AND($D327&lt;=BB$6,SUM($I327:BA327)&lt;&gt;1),1/$F327,0),0)</f>
        <v>0</v>
      </c>
      <c r="BC327" s="8">
        <f>IFERROR(IF(AND($D327&lt;=BC$6,SUM($I327:BB327)&lt;&gt;1),1/$F327,0),0)</f>
        <v>0</v>
      </c>
      <c r="BD327" s="8">
        <f>IFERROR(IF(AND($D327&lt;=BD$6,SUM($I327:BC327)&lt;&gt;1),1/$F327,0),0)</f>
        <v>0</v>
      </c>
      <c r="BE327" s="8">
        <f>IFERROR(IF(AND($D327&lt;=BE$6,SUM($I327:BD327)&lt;&gt;1),1/$F327,0),0)</f>
        <v>0</v>
      </c>
      <c r="BF327" s="8">
        <f>IFERROR(IF(AND($D327&lt;=BF$6,SUM($I327:BE327)&lt;&gt;1),1/$F327,0),0)</f>
        <v>0</v>
      </c>
      <c r="BG327" s="8">
        <f>IFERROR(IF(AND($D327&lt;=BG$6,SUM($I327:BF327)&lt;&gt;1),1/$F327,0),0)</f>
        <v>0</v>
      </c>
      <c r="BH327" s="8">
        <f>IFERROR(IF(AND($D327&lt;=BH$6,SUM($I327:BG327)&lt;&gt;1),1/$F327,0),0)</f>
        <v>0</v>
      </c>
      <c r="BI327" s="8">
        <f>IFERROR(IF(AND($D327&lt;=BI$6,SUM($I327:BH327)&lt;&gt;1),1/$F327,0),0)</f>
        <v>0</v>
      </c>
      <c r="BJ327" s="8">
        <f>IFERROR(IF(AND($D327&lt;=BJ$6,SUM($I327:BI327)&lt;&gt;1),1/$F327,0),0)</f>
        <v>0</v>
      </c>
      <c r="BK327" s="8">
        <f>IFERROR(IF(AND($D327&lt;=BK$6,SUM($I327:BJ327)&lt;&gt;1),1/$F327,0),0)</f>
        <v>0</v>
      </c>
      <c r="BL327" s="8">
        <f>IFERROR(IF(AND($D327&lt;=BL$6,SUM($I327:BK327)&lt;&gt;1),1/$F327,0),0)</f>
        <v>0</v>
      </c>
      <c r="BM327" s="8">
        <f>IFERROR(IF(AND($D327&lt;=BM$6,SUM($I327:BL327)&lt;&gt;1),1/$F327,0),0)</f>
        <v>0</v>
      </c>
      <c r="BN327" s="8">
        <f>IFERROR(IF(AND($D327&lt;=BN$6,SUM($I327:BM327)&lt;&gt;1),1/$F327,0),0)</f>
        <v>0</v>
      </c>
      <c r="BO327" s="8">
        <f>IFERROR(IF(AND($D327&lt;=BO$6,SUM($I327:BN327)&lt;&gt;1),1/$F327,0),0)</f>
        <v>0</v>
      </c>
      <c r="BP327" s="8">
        <f>IFERROR(IF(AND($D327&lt;=BP$6,SUM($I327:BO327)&lt;&gt;1),1/$F327,0),0)</f>
        <v>0</v>
      </c>
      <c r="BQ327" s="8">
        <f>IFERROR(IF(AND($D327&lt;=BQ$6,SUM($I327:BP327)&lt;&gt;1),1/$F327,0),0)</f>
        <v>0</v>
      </c>
      <c r="BR327" s="8">
        <f>IFERROR(IF(AND($D327&lt;=BR$6,SUM($I327:BQ327)&lt;&gt;1),1/$F327,0),0)</f>
        <v>0</v>
      </c>
      <c r="BS327" s="8">
        <f>IFERROR(IF(AND($D327&lt;=BS$6,SUM($I327:BR327)&lt;&gt;1),1/$F327,0),0)</f>
        <v>0</v>
      </c>
      <c r="BT327" s="8">
        <f>IFERROR(IF(AND($D327&lt;=BT$6,SUM($I327:BS327)&lt;&gt;1),1/$F327,0),0)</f>
        <v>0</v>
      </c>
      <c r="BU327" s="8">
        <f>IFERROR(IF(AND($D327&lt;=BU$6,SUM($I327:BT327)&lt;&gt;1),1/$F327,0),0)</f>
        <v>0</v>
      </c>
    </row>
    <row r="328" spans="1:73">
      <c r="A328" s="20"/>
      <c r="B328" s="43"/>
      <c r="C328" s="39"/>
      <c r="D328" s="17"/>
      <c r="E328" s="35">
        <v>8</v>
      </c>
      <c r="F328" s="20"/>
      <c r="G328" s="5"/>
      <c r="H328" s="6"/>
      <c r="I328" s="2" t="s">
        <v>8</v>
      </c>
      <c r="J328" s="9">
        <f t="shared" ref="J328:Y328" si="803">J327*$C327</f>
        <v>0</v>
      </c>
      <c r="K328" s="10">
        <f t="shared" si="803"/>
        <v>0</v>
      </c>
      <c r="L328" s="10">
        <f t="shared" si="803"/>
        <v>0</v>
      </c>
      <c r="M328" s="10">
        <f t="shared" si="803"/>
        <v>0</v>
      </c>
      <c r="N328" s="10">
        <f t="shared" si="803"/>
        <v>0</v>
      </c>
      <c r="O328" s="10">
        <f t="shared" si="803"/>
        <v>0</v>
      </c>
      <c r="P328" s="10">
        <f t="shared" si="803"/>
        <v>0</v>
      </c>
      <c r="Q328" s="10">
        <f t="shared" si="803"/>
        <v>0</v>
      </c>
      <c r="R328" s="10">
        <f t="shared" si="803"/>
        <v>0</v>
      </c>
      <c r="S328" s="10">
        <f t="shared" si="803"/>
        <v>0</v>
      </c>
      <c r="T328" s="10">
        <f t="shared" si="803"/>
        <v>0</v>
      </c>
      <c r="U328" s="10">
        <f t="shared" si="803"/>
        <v>0</v>
      </c>
      <c r="V328" s="10">
        <f t="shared" si="803"/>
        <v>0</v>
      </c>
      <c r="W328" s="10">
        <f t="shared" si="803"/>
        <v>0</v>
      </c>
      <c r="X328" s="10">
        <f t="shared" si="803"/>
        <v>0</v>
      </c>
      <c r="Y328" s="10">
        <f t="shared" si="803"/>
        <v>0</v>
      </c>
      <c r="Z328" s="10">
        <f t="shared" ref="Z328:BK328" si="804">Z327*$C327</f>
        <v>0</v>
      </c>
      <c r="AA328" s="10">
        <f t="shared" si="804"/>
        <v>0</v>
      </c>
      <c r="AB328" s="10">
        <f t="shared" si="804"/>
        <v>0</v>
      </c>
      <c r="AC328" s="10">
        <f t="shared" si="804"/>
        <v>0</v>
      </c>
      <c r="AD328" s="10">
        <f t="shared" si="804"/>
        <v>0</v>
      </c>
      <c r="AE328" s="10">
        <f t="shared" si="804"/>
        <v>0</v>
      </c>
      <c r="AF328" s="10">
        <f t="shared" si="804"/>
        <v>0</v>
      </c>
      <c r="AG328" s="10">
        <f t="shared" si="804"/>
        <v>0</v>
      </c>
      <c r="AH328" s="10">
        <f t="shared" si="804"/>
        <v>188443.87000000002</v>
      </c>
      <c r="AI328" s="10">
        <f t="shared" si="804"/>
        <v>188443.87000000002</v>
      </c>
      <c r="AJ328" s="10">
        <f t="shared" si="804"/>
        <v>188443.87000000002</v>
      </c>
      <c r="AK328" s="10">
        <f t="shared" si="804"/>
        <v>188443.87000000002</v>
      </c>
      <c r="AL328" s="10">
        <f t="shared" si="804"/>
        <v>188443.87000000002</v>
      </c>
      <c r="AM328" s="10">
        <f t="shared" si="804"/>
        <v>188443.87000000002</v>
      </c>
      <c r="AN328" s="10">
        <f t="shared" si="804"/>
        <v>188443.87000000002</v>
      </c>
      <c r="AO328" s="10">
        <f t="shared" si="804"/>
        <v>188443.87000000002</v>
      </c>
      <c r="AP328" s="10">
        <f t="shared" si="804"/>
        <v>188443.87000000002</v>
      </c>
      <c r="AQ328" s="10">
        <f t="shared" si="804"/>
        <v>188443.87000000002</v>
      </c>
      <c r="AR328" s="10">
        <f t="shared" si="804"/>
        <v>188443.87000000002</v>
      </c>
      <c r="AS328" s="10">
        <f t="shared" si="804"/>
        <v>0</v>
      </c>
      <c r="AT328" s="10">
        <f t="shared" si="804"/>
        <v>0</v>
      </c>
      <c r="AU328" s="10">
        <f t="shared" si="804"/>
        <v>0</v>
      </c>
      <c r="AV328" s="10">
        <f t="shared" si="804"/>
        <v>0</v>
      </c>
      <c r="AW328" s="10">
        <f t="shared" si="804"/>
        <v>0</v>
      </c>
      <c r="AX328" s="10">
        <f t="shared" si="804"/>
        <v>0</v>
      </c>
      <c r="AY328" s="10">
        <f t="shared" si="804"/>
        <v>0</v>
      </c>
      <c r="AZ328" s="10">
        <f t="shared" si="804"/>
        <v>0</v>
      </c>
      <c r="BA328" s="10">
        <f t="shared" si="804"/>
        <v>0</v>
      </c>
      <c r="BB328" s="10">
        <f t="shared" si="804"/>
        <v>0</v>
      </c>
      <c r="BC328" s="10">
        <f t="shared" si="804"/>
        <v>0</v>
      </c>
      <c r="BD328" s="10">
        <f t="shared" si="804"/>
        <v>0</v>
      </c>
      <c r="BE328" s="10">
        <f t="shared" si="804"/>
        <v>0</v>
      </c>
      <c r="BF328" s="10">
        <f t="shared" si="804"/>
        <v>0</v>
      </c>
      <c r="BG328" s="10">
        <f t="shared" si="804"/>
        <v>0</v>
      </c>
      <c r="BH328" s="10">
        <f t="shared" si="804"/>
        <v>0</v>
      </c>
      <c r="BI328" s="10">
        <f t="shared" si="804"/>
        <v>0</v>
      </c>
      <c r="BJ328" s="10">
        <f t="shared" si="804"/>
        <v>0</v>
      </c>
      <c r="BK328" s="10">
        <f t="shared" si="804"/>
        <v>0</v>
      </c>
      <c r="BL328" s="10">
        <f t="shared" ref="BL328:BU328" si="805">BL327*$C327</f>
        <v>0</v>
      </c>
      <c r="BM328" s="10">
        <f t="shared" si="805"/>
        <v>0</v>
      </c>
      <c r="BN328" s="10">
        <f t="shared" si="805"/>
        <v>0</v>
      </c>
      <c r="BO328" s="10">
        <f t="shared" si="805"/>
        <v>0</v>
      </c>
      <c r="BP328" s="10">
        <f t="shared" si="805"/>
        <v>0</v>
      </c>
      <c r="BQ328" s="10">
        <f t="shared" si="805"/>
        <v>0</v>
      </c>
      <c r="BR328" s="10">
        <f t="shared" si="805"/>
        <v>0</v>
      </c>
      <c r="BS328" s="10">
        <f t="shared" si="805"/>
        <v>0</v>
      </c>
      <c r="BT328" s="10">
        <f t="shared" si="805"/>
        <v>0</v>
      </c>
      <c r="BU328" s="10">
        <f t="shared" si="805"/>
        <v>0</v>
      </c>
    </row>
    <row r="329" spans="1:73">
      <c r="A329" s="20" t="s">
        <v>290</v>
      </c>
      <c r="B329" s="43" t="s">
        <v>98</v>
      </c>
      <c r="C329" s="39">
        <f>VLOOKUP(A329,'Resumo Eventograma'!A:E,5,FALSE)</f>
        <v>2072882.57</v>
      </c>
      <c r="D329" s="17">
        <f>EDATE(D$7,E329)</f>
        <v>45870</v>
      </c>
      <c r="E329" s="35">
        <v>23</v>
      </c>
      <c r="F329" s="20">
        <v>11</v>
      </c>
      <c r="G329" s="3">
        <f t="shared" ref="G329" si="806">IF(F329&lt;&gt;"",H329-D329,"")</f>
        <v>364</v>
      </c>
      <c r="H329" s="4">
        <f t="shared" ref="H329" si="807">IFERROR(EOMONTH(D329,F329),"")</f>
        <v>46234</v>
      </c>
      <c r="I329" s="1" t="s">
        <v>7</v>
      </c>
      <c r="J329" s="7">
        <v>0</v>
      </c>
      <c r="K329" s="8">
        <f>IFERROR(IF(AND($D329&lt;=K$6,SUM($I329:J329)&lt;&gt;1),1/$F329,0),0)</f>
        <v>0</v>
      </c>
      <c r="L329" s="8">
        <f>IFERROR(IF(AND($D329&lt;=L$6,SUM($I329:K329)&lt;&gt;1),1/$F329,0),0)</f>
        <v>0</v>
      </c>
      <c r="M329" s="8">
        <f>IFERROR(IF(AND($D329&lt;=M$6,SUM($I329:L329)&lt;&gt;1),1/$F329,0),0)</f>
        <v>0</v>
      </c>
      <c r="N329" s="8">
        <f>IFERROR(IF(AND($D329&lt;=N$6,SUM($I329:M329)&lt;&gt;1),1/$F329,0),0)</f>
        <v>0</v>
      </c>
      <c r="O329" s="8">
        <f>IFERROR(IF(AND($D329&lt;=O$6,SUM($I329:N329)&lt;&gt;1),1/$F329,0),0)</f>
        <v>0</v>
      </c>
      <c r="P329" s="8">
        <f>IFERROR(IF(AND($D329&lt;=P$6,SUM($I329:O329)&lt;&gt;1),1/$F329,0),0)</f>
        <v>0</v>
      </c>
      <c r="Q329" s="8">
        <f>IFERROR(IF(AND($D329&lt;=Q$6,SUM($I329:P329)&lt;&gt;1),1/$F329,0),0)</f>
        <v>0</v>
      </c>
      <c r="R329" s="8">
        <f>IFERROR(IF(AND($D329&lt;=R$6,SUM($I329:Q329)&lt;&gt;1),1/$F329,0),0)</f>
        <v>0</v>
      </c>
      <c r="S329" s="8">
        <f>IFERROR(IF(AND($D329&lt;=S$6,SUM($I329:R329)&lt;&gt;1),1/$F329,0),0)</f>
        <v>0</v>
      </c>
      <c r="T329" s="8">
        <f>IFERROR(IF(AND($D329&lt;=T$6,SUM($I329:S329)&lt;&gt;1),1/$F329,0),0)</f>
        <v>0</v>
      </c>
      <c r="U329" s="8">
        <f>IFERROR(IF(AND($D329&lt;=U$6,SUM($I329:T329)&lt;&gt;1),1/$F329,0),0)</f>
        <v>0</v>
      </c>
      <c r="V329" s="8">
        <f>IFERROR(IF(AND($D329&lt;=V$6,SUM($I329:U329)&lt;&gt;1),1/$F329,0),0)</f>
        <v>0</v>
      </c>
      <c r="W329" s="8">
        <f>IFERROR(IF(AND($D329&lt;=W$6,SUM($I329:V329)&lt;&gt;1),1/$F329,0),0)</f>
        <v>0</v>
      </c>
      <c r="X329" s="8">
        <f>IFERROR(IF(AND($D329&lt;=X$6,SUM($I329:W329)&lt;&gt;1),1/$F329,0),0)</f>
        <v>0</v>
      </c>
      <c r="Y329" s="8">
        <f>IFERROR(IF(AND($D329&lt;=Y$6,SUM($I329:X329)&lt;&gt;1),1/$F329,0),0)</f>
        <v>0</v>
      </c>
      <c r="Z329" s="8">
        <f>IFERROR(IF(AND($D329&lt;=Z$6,SUM($I329:Y329)&lt;&gt;1),1/$F329,0),0)</f>
        <v>0</v>
      </c>
      <c r="AA329" s="8">
        <f>IFERROR(IF(AND($D329&lt;=AA$6,SUM($I329:Z329)&lt;&gt;1),1/$F329,0),0)</f>
        <v>0</v>
      </c>
      <c r="AB329" s="8">
        <f>IFERROR(IF(AND($D329&lt;=AB$6,SUM($I329:AA329)&lt;&gt;1),1/$F329,0),0)</f>
        <v>0</v>
      </c>
      <c r="AC329" s="8">
        <f>IFERROR(IF(AND($D329&lt;=AC$6,SUM($I329:AB329)&lt;&gt;1),1/$F329,0),0)</f>
        <v>0</v>
      </c>
      <c r="AD329" s="8">
        <f>IFERROR(IF(AND($D329&lt;=AD$6,SUM($I329:AC329)&lt;&gt;1),1/$F329,0),0)</f>
        <v>0</v>
      </c>
      <c r="AE329" s="8">
        <f>IFERROR(IF(AND($D329&lt;=AE$6,SUM($I329:AD329)&lt;&gt;1),1/$F329,0),0)</f>
        <v>0</v>
      </c>
      <c r="AF329" s="8">
        <f>IFERROR(IF(AND($D329&lt;=AF$6,SUM($I329:AE329)&lt;&gt;1),1/$F329,0),0)</f>
        <v>0</v>
      </c>
      <c r="AG329" s="8">
        <f>IFERROR(IF(AND($D329&lt;=AG$6,SUM($I329:AF329)&lt;&gt;1),1/$F329,0),0)</f>
        <v>0</v>
      </c>
      <c r="AH329" s="8">
        <f>IFERROR(IF(AND($D329&lt;=AH$6,SUM($I329:AG329)&lt;&gt;1),1/$F329,0),0)</f>
        <v>9.0909090909090912E-2</v>
      </c>
      <c r="AI329" s="8">
        <f>IFERROR(IF(AND($D329&lt;=AI$6,SUM($I329:AH329)&lt;&gt;1),1/$F329,0),0)</f>
        <v>9.0909090909090912E-2</v>
      </c>
      <c r="AJ329" s="8">
        <f>IFERROR(IF(AND($D329&lt;=AJ$6,SUM($I329:AI329)&lt;&gt;1),1/$F329,0),0)</f>
        <v>9.0909090909090912E-2</v>
      </c>
      <c r="AK329" s="8">
        <f>IFERROR(IF(AND($D329&lt;=AK$6,SUM($I329:AJ329)&lt;&gt;1),1/$F329,0),0)</f>
        <v>9.0909090909090912E-2</v>
      </c>
      <c r="AL329" s="8">
        <f>IFERROR(IF(AND($D329&lt;=AL$6,SUM($I329:AK329)&lt;&gt;1),1/$F329,0),0)</f>
        <v>9.0909090909090912E-2</v>
      </c>
      <c r="AM329" s="8">
        <f>IFERROR(IF(AND($D329&lt;=AM$6,SUM($I329:AL329)&lt;&gt;1),1/$F329,0),0)</f>
        <v>9.0909090909090912E-2</v>
      </c>
      <c r="AN329" s="8">
        <f>IFERROR(IF(AND($D329&lt;=AN$6,SUM($I329:AM329)&lt;&gt;1),1/$F329,0),0)</f>
        <v>9.0909090909090912E-2</v>
      </c>
      <c r="AO329" s="8">
        <f>IFERROR(IF(AND($D329&lt;=AO$6,SUM($I329:AN329)&lt;&gt;1),1/$F329,0),0)</f>
        <v>9.0909090909090912E-2</v>
      </c>
      <c r="AP329" s="8">
        <f>IFERROR(IF(AND($D329&lt;=AP$6,SUM($I329:AO329)&lt;&gt;1),1/$F329,0),0)</f>
        <v>9.0909090909090912E-2</v>
      </c>
      <c r="AQ329" s="8">
        <f>IFERROR(IF(AND($D329&lt;=AQ$6,SUM($I329:AP329)&lt;&gt;1),1/$F329,0),0)</f>
        <v>9.0909090909090912E-2</v>
      </c>
      <c r="AR329" s="8">
        <f>IFERROR(IF(AND($D329&lt;=AR$6,SUM($I329:AQ329)&lt;&gt;1),1/$F329,0),0)</f>
        <v>9.0909090909090912E-2</v>
      </c>
      <c r="AS329" s="8">
        <f>IFERROR(IF(AND($D329&lt;=AS$6,SUM($I329:AR329)&lt;&gt;1),1/$F329,0),0)</f>
        <v>0</v>
      </c>
      <c r="AT329" s="8">
        <f>IFERROR(IF(AND($D329&lt;=AT$6,SUM($I329:AS329)&lt;&gt;1),1/$F329,0),0)</f>
        <v>0</v>
      </c>
      <c r="AU329" s="8">
        <f>IFERROR(IF(AND($D329&lt;=AU$6,SUM($I329:AT329)&lt;&gt;1),1/$F329,0),0)</f>
        <v>0</v>
      </c>
      <c r="AV329" s="8">
        <f>IFERROR(IF(AND($D329&lt;=AV$6,SUM($I329:AU329)&lt;&gt;1),1/$F329,0),0)</f>
        <v>0</v>
      </c>
      <c r="AW329" s="8">
        <f>IFERROR(IF(AND($D329&lt;=AW$6,SUM($I329:AV329)&lt;&gt;1),1/$F329,0),0)</f>
        <v>0</v>
      </c>
      <c r="AX329" s="8">
        <f>IFERROR(IF(AND($D329&lt;=AX$6,SUM($I329:AW329)&lt;&gt;1),1/$F329,0),0)</f>
        <v>0</v>
      </c>
      <c r="AY329" s="8">
        <f>IFERROR(IF(AND($D329&lt;=AY$6,SUM($I329:AX329)&lt;&gt;1),1/$F329,0),0)</f>
        <v>0</v>
      </c>
      <c r="AZ329" s="8">
        <f>IFERROR(IF(AND($D329&lt;=AZ$6,SUM($I329:AY329)&lt;&gt;1),1/$F329,0),0)</f>
        <v>0</v>
      </c>
      <c r="BA329" s="8">
        <f>IFERROR(IF(AND($D329&lt;=BA$6,SUM($I329:AZ329)&lt;&gt;1),1/$F329,0),0)</f>
        <v>0</v>
      </c>
      <c r="BB329" s="8">
        <f>IFERROR(IF(AND($D329&lt;=BB$6,SUM($I329:BA329)&lt;&gt;1),1/$F329,0),0)</f>
        <v>0</v>
      </c>
      <c r="BC329" s="8">
        <f>IFERROR(IF(AND($D329&lt;=BC$6,SUM($I329:BB329)&lt;&gt;1),1/$F329,0),0)</f>
        <v>0</v>
      </c>
      <c r="BD329" s="8">
        <f>IFERROR(IF(AND($D329&lt;=BD$6,SUM($I329:BC329)&lt;&gt;1),1/$F329,0),0)</f>
        <v>0</v>
      </c>
      <c r="BE329" s="8">
        <f>IFERROR(IF(AND($D329&lt;=BE$6,SUM($I329:BD329)&lt;&gt;1),1/$F329,0),0)</f>
        <v>0</v>
      </c>
      <c r="BF329" s="8">
        <f>IFERROR(IF(AND($D329&lt;=BF$6,SUM($I329:BE329)&lt;&gt;1),1/$F329,0),0)</f>
        <v>0</v>
      </c>
      <c r="BG329" s="8">
        <f>IFERROR(IF(AND($D329&lt;=BG$6,SUM($I329:BF329)&lt;&gt;1),1/$F329,0),0)</f>
        <v>0</v>
      </c>
      <c r="BH329" s="8">
        <f>IFERROR(IF(AND($D329&lt;=BH$6,SUM($I329:BG329)&lt;&gt;1),1/$F329,0),0)</f>
        <v>0</v>
      </c>
      <c r="BI329" s="8">
        <f>IFERROR(IF(AND($D329&lt;=BI$6,SUM($I329:BH329)&lt;&gt;1),1/$F329,0),0)</f>
        <v>0</v>
      </c>
      <c r="BJ329" s="8">
        <f>IFERROR(IF(AND($D329&lt;=BJ$6,SUM($I329:BI329)&lt;&gt;1),1/$F329,0),0)</f>
        <v>0</v>
      </c>
      <c r="BK329" s="8">
        <f>IFERROR(IF(AND($D329&lt;=BK$6,SUM($I329:BJ329)&lt;&gt;1),1/$F329,0),0)</f>
        <v>0</v>
      </c>
      <c r="BL329" s="8">
        <f>IFERROR(IF(AND($D329&lt;=BL$6,SUM($I329:BK329)&lt;&gt;1),1/$F329,0),0)</f>
        <v>0</v>
      </c>
      <c r="BM329" s="8">
        <f>IFERROR(IF(AND($D329&lt;=BM$6,SUM($I329:BL329)&lt;&gt;1),1/$F329,0),0)</f>
        <v>0</v>
      </c>
      <c r="BN329" s="8">
        <f>IFERROR(IF(AND($D329&lt;=BN$6,SUM($I329:BM329)&lt;&gt;1),1/$F329,0),0)</f>
        <v>0</v>
      </c>
      <c r="BO329" s="8">
        <f>IFERROR(IF(AND($D329&lt;=BO$6,SUM($I329:BN329)&lt;&gt;1),1/$F329,0),0)</f>
        <v>0</v>
      </c>
      <c r="BP329" s="8">
        <f>IFERROR(IF(AND($D329&lt;=BP$6,SUM($I329:BO329)&lt;&gt;1),1/$F329,0),0)</f>
        <v>0</v>
      </c>
      <c r="BQ329" s="8">
        <f>IFERROR(IF(AND($D329&lt;=BQ$6,SUM($I329:BP329)&lt;&gt;1),1/$F329,0),0)</f>
        <v>0</v>
      </c>
      <c r="BR329" s="8">
        <f>IFERROR(IF(AND($D329&lt;=BR$6,SUM($I329:BQ329)&lt;&gt;1),1/$F329,0),0)</f>
        <v>0</v>
      </c>
      <c r="BS329" s="8">
        <f>IFERROR(IF(AND($D329&lt;=BS$6,SUM($I329:BR329)&lt;&gt;1),1/$F329,0),0)</f>
        <v>0</v>
      </c>
      <c r="BT329" s="8">
        <f>IFERROR(IF(AND($D329&lt;=BT$6,SUM($I329:BS329)&lt;&gt;1),1/$F329,0),0)</f>
        <v>0</v>
      </c>
      <c r="BU329" s="8">
        <f>IFERROR(IF(AND($D329&lt;=BU$6,SUM($I329:BT329)&lt;&gt;1),1/$F329,0),0)</f>
        <v>0</v>
      </c>
    </row>
    <row r="330" spans="1:73">
      <c r="A330" s="20"/>
      <c r="B330" s="43"/>
      <c r="C330" s="39"/>
      <c r="D330" s="17"/>
      <c r="E330" s="35">
        <v>8</v>
      </c>
      <c r="F330" s="20"/>
      <c r="G330" s="5"/>
      <c r="H330" s="6"/>
      <c r="I330" s="2" t="s">
        <v>8</v>
      </c>
      <c r="J330" s="9">
        <f t="shared" ref="J330:Y330" si="808">J329*$C329</f>
        <v>0</v>
      </c>
      <c r="K330" s="10">
        <f t="shared" si="808"/>
        <v>0</v>
      </c>
      <c r="L330" s="10">
        <f t="shared" si="808"/>
        <v>0</v>
      </c>
      <c r="M330" s="10">
        <f t="shared" si="808"/>
        <v>0</v>
      </c>
      <c r="N330" s="10">
        <f t="shared" si="808"/>
        <v>0</v>
      </c>
      <c r="O330" s="10">
        <f t="shared" si="808"/>
        <v>0</v>
      </c>
      <c r="P330" s="10">
        <f t="shared" si="808"/>
        <v>0</v>
      </c>
      <c r="Q330" s="10">
        <f t="shared" si="808"/>
        <v>0</v>
      </c>
      <c r="R330" s="10">
        <f t="shared" si="808"/>
        <v>0</v>
      </c>
      <c r="S330" s="10">
        <f t="shared" si="808"/>
        <v>0</v>
      </c>
      <c r="T330" s="10">
        <f t="shared" si="808"/>
        <v>0</v>
      </c>
      <c r="U330" s="10">
        <f t="shared" si="808"/>
        <v>0</v>
      </c>
      <c r="V330" s="10">
        <f t="shared" si="808"/>
        <v>0</v>
      </c>
      <c r="W330" s="10">
        <f t="shared" si="808"/>
        <v>0</v>
      </c>
      <c r="X330" s="10">
        <f t="shared" si="808"/>
        <v>0</v>
      </c>
      <c r="Y330" s="10">
        <f t="shared" si="808"/>
        <v>0</v>
      </c>
      <c r="Z330" s="10">
        <f t="shared" ref="Z330:BK330" si="809">Z329*$C329</f>
        <v>0</v>
      </c>
      <c r="AA330" s="10">
        <f t="shared" si="809"/>
        <v>0</v>
      </c>
      <c r="AB330" s="10">
        <f t="shared" si="809"/>
        <v>0</v>
      </c>
      <c r="AC330" s="10">
        <f t="shared" si="809"/>
        <v>0</v>
      </c>
      <c r="AD330" s="10">
        <f t="shared" si="809"/>
        <v>0</v>
      </c>
      <c r="AE330" s="10">
        <f t="shared" si="809"/>
        <v>0</v>
      </c>
      <c r="AF330" s="10">
        <f t="shared" si="809"/>
        <v>0</v>
      </c>
      <c r="AG330" s="10">
        <f t="shared" si="809"/>
        <v>0</v>
      </c>
      <c r="AH330" s="10">
        <f t="shared" si="809"/>
        <v>188443.87000000002</v>
      </c>
      <c r="AI330" s="10">
        <f t="shared" si="809"/>
        <v>188443.87000000002</v>
      </c>
      <c r="AJ330" s="10">
        <f t="shared" si="809"/>
        <v>188443.87000000002</v>
      </c>
      <c r="AK330" s="10">
        <f t="shared" si="809"/>
        <v>188443.87000000002</v>
      </c>
      <c r="AL330" s="10">
        <f t="shared" si="809"/>
        <v>188443.87000000002</v>
      </c>
      <c r="AM330" s="10">
        <f t="shared" si="809"/>
        <v>188443.87000000002</v>
      </c>
      <c r="AN330" s="10">
        <f t="shared" si="809"/>
        <v>188443.87000000002</v>
      </c>
      <c r="AO330" s="10">
        <f t="shared" si="809"/>
        <v>188443.87000000002</v>
      </c>
      <c r="AP330" s="10">
        <f t="shared" si="809"/>
        <v>188443.87000000002</v>
      </c>
      <c r="AQ330" s="10">
        <f t="shared" si="809"/>
        <v>188443.87000000002</v>
      </c>
      <c r="AR330" s="10">
        <f t="shared" si="809"/>
        <v>188443.87000000002</v>
      </c>
      <c r="AS330" s="10">
        <f t="shared" si="809"/>
        <v>0</v>
      </c>
      <c r="AT330" s="10">
        <f t="shared" si="809"/>
        <v>0</v>
      </c>
      <c r="AU330" s="10">
        <f t="shared" si="809"/>
        <v>0</v>
      </c>
      <c r="AV330" s="10">
        <f t="shared" si="809"/>
        <v>0</v>
      </c>
      <c r="AW330" s="10">
        <f t="shared" si="809"/>
        <v>0</v>
      </c>
      <c r="AX330" s="10">
        <f t="shared" si="809"/>
        <v>0</v>
      </c>
      <c r="AY330" s="10">
        <f t="shared" si="809"/>
        <v>0</v>
      </c>
      <c r="AZ330" s="10">
        <f t="shared" si="809"/>
        <v>0</v>
      </c>
      <c r="BA330" s="10">
        <f t="shared" si="809"/>
        <v>0</v>
      </c>
      <c r="BB330" s="10">
        <f t="shared" si="809"/>
        <v>0</v>
      </c>
      <c r="BC330" s="10">
        <f t="shared" si="809"/>
        <v>0</v>
      </c>
      <c r="BD330" s="10">
        <f t="shared" si="809"/>
        <v>0</v>
      </c>
      <c r="BE330" s="10">
        <f t="shared" si="809"/>
        <v>0</v>
      </c>
      <c r="BF330" s="10">
        <f t="shared" si="809"/>
        <v>0</v>
      </c>
      <c r="BG330" s="10">
        <f t="shared" si="809"/>
        <v>0</v>
      </c>
      <c r="BH330" s="10">
        <f t="shared" si="809"/>
        <v>0</v>
      </c>
      <c r="BI330" s="10">
        <f t="shared" si="809"/>
        <v>0</v>
      </c>
      <c r="BJ330" s="10">
        <f t="shared" si="809"/>
        <v>0</v>
      </c>
      <c r="BK330" s="10">
        <f t="shared" si="809"/>
        <v>0</v>
      </c>
      <c r="BL330" s="10">
        <f t="shared" ref="BL330:BU330" si="810">BL329*$C329</f>
        <v>0</v>
      </c>
      <c r="BM330" s="10">
        <f t="shared" si="810"/>
        <v>0</v>
      </c>
      <c r="BN330" s="10">
        <f t="shared" si="810"/>
        <v>0</v>
      </c>
      <c r="BO330" s="10">
        <f t="shared" si="810"/>
        <v>0</v>
      </c>
      <c r="BP330" s="10">
        <f t="shared" si="810"/>
        <v>0</v>
      </c>
      <c r="BQ330" s="10">
        <f t="shared" si="810"/>
        <v>0</v>
      </c>
      <c r="BR330" s="10">
        <f t="shared" si="810"/>
        <v>0</v>
      </c>
      <c r="BS330" s="10">
        <f t="shared" si="810"/>
        <v>0</v>
      </c>
      <c r="BT330" s="10">
        <f t="shared" si="810"/>
        <v>0</v>
      </c>
      <c r="BU330" s="10">
        <f t="shared" si="810"/>
        <v>0</v>
      </c>
    </row>
    <row r="331" spans="1:73">
      <c r="A331" s="20" t="s">
        <v>291</v>
      </c>
      <c r="B331" s="43" t="s">
        <v>231</v>
      </c>
      <c r="C331" s="39">
        <f>VLOOKUP(A331,'Resumo Eventograma'!A:E,5,FALSE)</f>
        <v>268007.09999999998</v>
      </c>
      <c r="D331" s="17">
        <f>EDATE(D$7,E331)</f>
        <v>45413</v>
      </c>
      <c r="E331" s="35">
        <v>8</v>
      </c>
      <c r="F331" s="20">
        <v>8</v>
      </c>
      <c r="G331" s="3">
        <f t="shared" ref="G331" si="811">IF(F331&lt;&gt;"",H331-D331,"")</f>
        <v>275</v>
      </c>
      <c r="H331" s="4">
        <f t="shared" ref="H331" si="812">IFERROR(EOMONTH(D331,F331),"")</f>
        <v>45688</v>
      </c>
      <c r="I331" s="1" t="s">
        <v>7</v>
      </c>
      <c r="J331" s="7">
        <v>0</v>
      </c>
      <c r="K331" s="8">
        <f>IFERROR(IF(AND($D331&lt;=K$6,SUM($I331:J331)&lt;&gt;1),1/$F331,0),0)</f>
        <v>0</v>
      </c>
      <c r="L331" s="8">
        <f>IFERROR(IF(AND($D331&lt;=L$6,SUM($I331:K331)&lt;&gt;1),1/$F331,0),0)</f>
        <v>0</v>
      </c>
      <c r="M331" s="8">
        <f>IFERROR(IF(AND($D331&lt;=M$6,SUM($I331:L331)&lt;&gt;1),1/$F331,0),0)</f>
        <v>0</v>
      </c>
      <c r="N331" s="8">
        <f>IFERROR(IF(AND($D331&lt;=N$6,SUM($I331:M331)&lt;&gt;1),1/$F331,0),0)</f>
        <v>0</v>
      </c>
      <c r="O331" s="8">
        <f>IFERROR(IF(AND($D331&lt;=O$6,SUM($I331:N331)&lt;&gt;1),1/$F331,0),0)</f>
        <v>0</v>
      </c>
      <c r="P331" s="8">
        <f>IFERROR(IF(AND($D331&lt;=P$6,SUM($I331:O331)&lt;&gt;1),1/$F331,0),0)</f>
        <v>0</v>
      </c>
      <c r="Q331" s="8">
        <f>IFERROR(IF(AND($D331&lt;=Q$6,SUM($I331:P331)&lt;&gt;1),1/$F331,0),0)</f>
        <v>0</v>
      </c>
      <c r="R331" s="8">
        <f>IFERROR(IF(AND($D331&lt;=R$6,SUM($I331:Q331)&lt;&gt;1),1/$F331,0),0)</f>
        <v>0</v>
      </c>
      <c r="S331" s="8">
        <f>IFERROR(IF(AND($D331&lt;=S$6,SUM($I331:R331)&lt;&gt;1),1/$F331,0),0)</f>
        <v>0.125</v>
      </c>
      <c r="T331" s="8">
        <f>IFERROR(IF(AND($D331&lt;=T$6,SUM($I331:S331)&lt;&gt;1),1/$F331,0),0)</f>
        <v>0.125</v>
      </c>
      <c r="U331" s="8">
        <f>IFERROR(IF(AND($D331&lt;=U$6,SUM($I331:T331)&lt;&gt;1),1/$F331,0),0)</f>
        <v>0.125</v>
      </c>
      <c r="V331" s="8">
        <f>IFERROR(IF(AND($D331&lt;=V$6,SUM($I331:U331)&lt;&gt;1),1/$F331,0),0)</f>
        <v>0.125</v>
      </c>
      <c r="W331" s="8">
        <f>IFERROR(IF(AND($D331&lt;=W$6,SUM($I331:V331)&lt;&gt;1),1/$F331,0),0)</f>
        <v>0.125</v>
      </c>
      <c r="X331" s="8">
        <f>IFERROR(IF(AND($D331&lt;=X$6,SUM($I331:W331)&lt;&gt;1),1/$F331,0),0)</f>
        <v>0.125</v>
      </c>
      <c r="Y331" s="8">
        <f>IFERROR(IF(AND($D331&lt;=Y$6,SUM($I331:X331)&lt;&gt;1),1/$F331,0),0)</f>
        <v>0.125</v>
      </c>
      <c r="Z331" s="8">
        <f>IFERROR(IF(AND($D331&lt;=Z$6,SUM($I331:Y331)&lt;&gt;1),1/$F331,0),0)</f>
        <v>0.125</v>
      </c>
      <c r="AA331" s="8">
        <f>IFERROR(IF(AND($D331&lt;=AA$6,SUM($I331:Z331)&lt;&gt;1),1/$F331,0),0)</f>
        <v>0</v>
      </c>
      <c r="AB331" s="8">
        <f>IFERROR(IF(AND($D331&lt;=AB$6,SUM($I331:AA331)&lt;&gt;1),1/$F331,0),0)</f>
        <v>0</v>
      </c>
      <c r="AC331" s="8">
        <f>IFERROR(IF(AND($D331&lt;=AC$6,SUM($I331:AB331)&lt;&gt;1),1/$F331,0),0)</f>
        <v>0</v>
      </c>
      <c r="AD331" s="8">
        <f>IFERROR(IF(AND($D331&lt;=AD$6,SUM($I331:AC331)&lt;&gt;1),1/$F331,0),0)</f>
        <v>0</v>
      </c>
      <c r="AE331" s="8">
        <f>IFERROR(IF(AND($D331&lt;=AE$6,SUM($I331:AD331)&lt;&gt;1),1/$F331,0),0)</f>
        <v>0</v>
      </c>
      <c r="AF331" s="8">
        <f>IFERROR(IF(AND($D331&lt;=AF$6,SUM($I331:AE331)&lt;&gt;1),1/$F331,0),0)</f>
        <v>0</v>
      </c>
      <c r="AG331" s="8">
        <f>IFERROR(IF(AND($D331&lt;=AG$6,SUM($I331:AF331)&lt;&gt;1),1/$F331,0),0)</f>
        <v>0</v>
      </c>
      <c r="AH331" s="8">
        <f>IFERROR(IF(AND($D331&lt;=AH$6,SUM($I331:AG331)&lt;&gt;1),1/$F331,0),0)</f>
        <v>0</v>
      </c>
      <c r="AI331" s="8">
        <f>IFERROR(IF(AND($D331&lt;=AI$6,SUM($I331:AH331)&lt;&gt;1),1/$F331,0),0)</f>
        <v>0</v>
      </c>
      <c r="AJ331" s="8">
        <f>IFERROR(IF(AND($D331&lt;=AJ$6,SUM($I331:AI331)&lt;&gt;1),1/$F331,0),0)</f>
        <v>0</v>
      </c>
      <c r="AK331" s="8">
        <f>IFERROR(IF(AND($D331&lt;=AK$6,SUM($I331:AJ331)&lt;&gt;1),1/$F331,0),0)</f>
        <v>0</v>
      </c>
      <c r="AL331" s="8">
        <f>IFERROR(IF(AND($D331&lt;=AL$6,SUM($I331:AK331)&lt;&gt;1),1/$F331,0),0)</f>
        <v>0</v>
      </c>
      <c r="AM331" s="8">
        <f>IFERROR(IF(AND($D331&lt;=AM$6,SUM($I331:AL331)&lt;&gt;1),1/$F331,0),0)</f>
        <v>0</v>
      </c>
      <c r="AN331" s="8">
        <f>IFERROR(IF(AND($D331&lt;=AN$6,SUM($I331:AM331)&lt;&gt;1),1/$F331,0),0)</f>
        <v>0</v>
      </c>
      <c r="AO331" s="8">
        <f>IFERROR(IF(AND($D331&lt;=AO$6,SUM($I331:AN331)&lt;&gt;1),1/$F331,0),0)</f>
        <v>0</v>
      </c>
      <c r="AP331" s="8">
        <f>IFERROR(IF(AND($D331&lt;=AP$6,SUM($I331:AO331)&lt;&gt;1),1/$F331,0),0)</f>
        <v>0</v>
      </c>
      <c r="AQ331" s="8">
        <f>IFERROR(IF(AND($D331&lt;=AQ$6,SUM($I331:AP331)&lt;&gt;1),1/$F331,0),0)</f>
        <v>0</v>
      </c>
      <c r="AR331" s="8">
        <f>IFERROR(IF(AND($D331&lt;=AR$6,SUM($I331:AQ331)&lt;&gt;1),1/$F331,0),0)</f>
        <v>0</v>
      </c>
      <c r="AS331" s="8">
        <f>IFERROR(IF(AND($D331&lt;=AS$6,SUM($I331:AR331)&lt;&gt;1),1/$F331,0),0)</f>
        <v>0</v>
      </c>
      <c r="AT331" s="8">
        <f>IFERROR(IF(AND($D331&lt;=AT$6,SUM($I331:AS331)&lt;&gt;1),1/$F331,0),0)</f>
        <v>0</v>
      </c>
      <c r="AU331" s="8">
        <f>IFERROR(IF(AND($D331&lt;=AU$6,SUM($I331:AT331)&lt;&gt;1),1/$F331,0),0)</f>
        <v>0</v>
      </c>
      <c r="AV331" s="8">
        <f>IFERROR(IF(AND($D331&lt;=AV$6,SUM($I331:AU331)&lt;&gt;1),1/$F331,0),0)</f>
        <v>0</v>
      </c>
      <c r="AW331" s="8">
        <f>IFERROR(IF(AND($D331&lt;=AW$6,SUM($I331:AV331)&lt;&gt;1),1/$F331,0),0)</f>
        <v>0</v>
      </c>
      <c r="AX331" s="8">
        <f>IFERROR(IF(AND($D331&lt;=AX$6,SUM($I331:AW331)&lt;&gt;1),1/$F331,0),0)</f>
        <v>0</v>
      </c>
      <c r="AY331" s="8">
        <f>IFERROR(IF(AND($D331&lt;=AY$6,SUM($I331:AX331)&lt;&gt;1),1/$F331,0),0)</f>
        <v>0</v>
      </c>
      <c r="AZ331" s="8">
        <f>IFERROR(IF(AND($D331&lt;=AZ$6,SUM($I331:AY331)&lt;&gt;1),1/$F331,0),0)</f>
        <v>0</v>
      </c>
      <c r="BA331" s="8">
        <f>IFERROR(IF(AND($D331&lt;=BA$6,SUM($I331:AZ331)&lt;&gt;1),1/$F331,0),0)</f>
        <v>0</v>
      </c>
      <c r="BB331" s="8">
        <f>IFERROR(IF(AND($D331&lt;=BB$6,SUM($I331:BA331)&lt;&gt;1),1/$F331,0),0)</f>
        <v>0</v>
      </c>
      <c r="BC331" s="8">
        <f>IFERROR(IF(AND($D331&lt;=BC$6,SUM($I331:BB331)&lt;&gt;1),1/$F331,0),0)</f>
        <v>0</v>
      </c>
      <c r="BD331" s="8">
        <f>IFERROR(IF(AND($D331&lt;=BD$6,SUM($I331:BC331)&lt;&gt;1),1/$F331,0),0)</f>
        <v>0</v>
      </c>
      <c r="BE331" s="8">
        <f>IFERROR(IF(AND($D331&lt;=BE$6,SUM($I331:BD331)&lt;&gt;1),1/$F331,0),0)</f>
        <v>0</v>
      </c>
      <c r="BF331" s="8">
        <f>IFERROR(IF(AND($D331&lt;=BF$6,SUM($I331:BE331)&lt;&gt;1),1/$F331,0),0)</f>
        <v>0</v>
      </c>
      <c r="BG331" s="8">
        <f>IFERROR(IF(AND($D331&lt;=BG$6,SUM($I331:BF331)&lt;&gt;1),1/$F331,0),0)</f>
        <v>0</v>
      </c>
      <c r="BH331" s="8">
        <f>IFERROR(IF(AND($D331&lt;=BH$6,SUM($I331:BG331)&lt;&gt;1),1/$F331,0),0)</f>
        <v>0</v>
      </c>
      <c r="BI331" s="8">
        <f>IFERROR(IF(AND($D331&lt;=BI$6,SUM($I331:BH331)&lt;&gt;1),1/$F331,0),0)</f>
        <v>0</v>
      </c>
      <c r="BJ331" s="8">
        <f>IFERROR(IF(AND($D331&lt;=BJ$6,SUM($I331:BI331)&lt;&gt;1),1/$F331,0),0)</f>
        <v>0</v>
      </c>
      <c r="BK331" s="8">
        <f>IFERROR(IF(AND($D331&lt;=BK$6,SUM($I331:BJ331)&lt;&gt;1),1/$F331,0),0)</f>
        <v>0</v>
      </c>
      <c r="BL331" s="8">
        <f>IFERROR(IF(AND($D331&lt;=BL$6,SUM($I331:BK331)&lt;&gt;1),1/$F331,0),0)</f>
        <v>0</v>
      </c>
      <c r="BM331" s="8">
        <f>IFERROR(IF(AND($D331&lt;=BM$6,SUM($I331:BL331)&lt;&gt;1),1/$F331,0),0)</f>
        <v>0</v>
      </c>
      <c r="BN331" s="8">
        <f>IFERROR(IF(AND($D331&lt;=BN$6,SUM($I331:BM331)&lt;&gt;1),1/$F331,0),0)</f>
        <v>0</v>
      </c>
      <c r="BO331" s="8">
        <f>IFERROR(IF(AND($D331&lt;=BO$6,SUM($I331:BN331)&lt;&gt;1),1/$F331,0),0)</f>
        <v>0</v>
      </c>
      <c r="BP331" s="8">
        <f>IFERROR(IF(AND($D331&lt;=BP$6,SUM($I331:BO331)&lt;&gt;1),1/$F331,0),0)</f>
        <v>0</v>
      </c>
      <c r="BQ331" s="8">
        <f>IFERROR(IF(AND($D331&lt;=BQ$6,SUM($I331:BP331)&lt;&gt;1),1/$F331,0),0)</f>
        <v>0</v>
      </c>
      <c r="BR331" s="8">
        <f>IFERROR(IF(AND($D331&lt;=BR$6,SUM($I331:BQ331)&lt;&gt;1),1/$F331,0),0)</f>
        <v>0</v>
      </c>
      <c r="BS331" s="8">
        <f>IFERROR(IF(AND($D331&lt;=BS$6,SUM($I331:BR331)&lt;&gt;1),1/$F331,0),0)</f>
        <v>0</v>
      </c>
      <c r="BT331" s="8">
        <f>IFERROR(IF(AND($D331&lt;=BT$6,SUM($I331:BS331)&lt;&gt;1),1/$F331,0),0)</f>
        <v>0</v>
      </c>
      <c r="BU331" s="8">
        <f>IFERROR(IF(AND($D331&lt;=BU$6,SUM($I331:BT331)&lt;&gt;1),1/$F331,0),0)</f>
        <v>0</v>
      </c>
    </row>
    <row r="332" spans="1:73">
      <c r="A332" s="20"/>
      <c r="B332" s="43"/>
      <c r="C332" s="39"/>
      <c r="D332" s="17"/>
      <c r="E332" s="35"/>
      <c r="F332" s="20"/>
      <c r="G332" s="5"/>
      <c r="H332" s="6"/>
      <c r="I332" s="2" t="s">
        <v>8</v>
      </c>
      <c r="J332" s="9">
        <f t="shared" ref="J332:BK332" si="813">J331*$C331</f>
        <v>0</v>
      </c>
      <c r="K332" s="10">
        <f t="shared" si="813"/>
        <v>0</v>
      </c>
      <c r="L332" s="10">
        <f t="shared" si="813"/>
        <v>0</v>
      </c>
      <c r="M332" s="10">
        <f t="shared" si="813"/>
        <v>0</v>
      </c>
      <c r="N332" s="10">
        <f t="shared" si="813"/>
        <v>0</v>
      </c>
      <c r="O332" s="10">
        <f t="shared" si="813"/>
        <v>0</v>
      </c>
      <c r="P332" s="10">
        <f t="shared" si="813"/>
        <v>0</v>
      </c>
      <c r="Q332" s="10">
        <f t="shared" si="813"/>
        <v>0</v>
      </c>
      <c r="R332" s="10">
        <f t="shared" si="813"/>
        <v>0</v>
      </c>
      <c r="S332" s="10">
        <f t="shared" si="813"/>
        <v>33500.887499999997</v>
      </c>
      <c r="T332" s="10">
        <f t="shared" si="813"/>
        <v>33500.887499999997</v>
      </c>
      <c r="U332" s="10">
        <f t="shared" si="813"/>
        <v>33500.887499999997</v>
      </c>
      <c r="V332" s="10">
        <f t="shared" si="813"/>
        <v>33500.887499999997</v>
      </c>
      <c r="W332" s="10">
        <f t="shared" si="813"/>
        <v>33500.887499999997</v>
      </c>
      <c r="X332" s="10">
        <f t="shared" si="813"/>
        <v>33500.887499999997</v>
      </c>
      <c r="Y332" s="10">
        <f t="shared" si="813"/>
        <v>33500.887499999997</v>
      </c>
      <c r="Z332" s="10">
        <f t="shared" si="813"/>
        <v>33500.887499999997</v>
      </c>
      <c r="AA332" s="10">
        <f t="shared" si="813"/>
        <v>0</v>
      </c>
      <c r="AB332" s="10">
        <f t="shared" si="813"/>
        <v>0</v>
      </c>
      <c r="AC332" s="10">
        <f t="shared" si="813"/>
        <v>0</v>
      </c>
      <c r="AD332" s="10">
        <f t="shared" si="813"/>
        <v>0</v>
      </c>
      <c r="AE332" s="10">
        <f t="shared" si="813"/>
        <v>0</v>
      </c>
      <c r="AF332" s="10">
        <f t="shared" si="813"/>
        <v>0</v>
      </c>
      <c r="AG332" s="10">
        <f t="shared" si="813"/>
        <v>0</v>
      </c>
      <c r="AH332" s="10">
        <f t="shared" si="813"/>
        <v>0</v>
      </c>
      <c r="AI332" s="10">
        <f t="shared" si="813"/>
        <v>0</v>
      </c>
      <c r="AJ332" s="10">
        <f t="shared" si="813"/>
        <v>0</v>
      </c>
      <c r="AK332" s="10">
        <f t="shared" si="813"/>
        <v>0</v>
      </c>
      <c r="AL332" s="10">
        <f t="shared" si="813"/>
        <v>0</v>
      </c>
      <c r="AM332" s="10">
        <f t="shared" si="813"/>
        <v>0</v>
      </c>
      <c r="AN332" s="10">
        <f t="shared" si="813"/>
        <v>0</v>
      </c>
      <c r="AO332" s="10">
        <f t="shared" si="813"/>
        <v>0</v>
      </c>
      <c r="AP332" s="10">
        <f t="shared" si="813"/>
        <v>0</v>
      </c>
      <c r="AQ332" s="10">
        <f t="shared" si="813"/>
        <v>0</v>
      </c>
      <c r="AR332" s="10">
        <f t="shared" si="813"/>
        <v>0</v>
      </c>
      <c r="AS332" s="10">
        <f t="shared" si="813"/>
        <v>0</v>
      </c>
      <c r="AT332" s="10">
        <f t="shared" si="813"/>
        <v>0</v>
      </c>
      <c r="AU332" s="10">
        <f t="shared" si="813"/>
        <v>0</v>
      </c>
      <c r="AV332" s="10">
        <f t="shared" si="813"/>
        <v>0</v>
      </c>
      <c r="AW332" s="10">
        <f t="shared" si="813"/>
        <v>0</v>
      </c>
      <c r="AX332" s="10">
        <f t="shared" si="813"/>
        <v>0</v>
      </c>
      <c r="AY332" s="10">
        <f t="shared" si="813"/>
        <v>0</v>
      </c>
      <c r="AZ332" s="10">
        <f t="shared" si="813"/>
        <v>0</v>
      </c>
      <c r="BA332" s="10">
        <f t="shared" si="813"/>
        <v>0</v>
      </c>
      <c r="BB332" s="10">
        <f t="shared" si="813"/>
        <v>0</v>
      </c>
      <c r="BC332" s="10">
        <f t="shared" si="813"/>
        <v>0</v>
      </c>
      <c r="BD332" s="10">
        <f t="shared" si="813"/>
        <v>0</v>
      </c>
      <c r="BE332" s="10">
        <f t="shared" si="813"/>
        <v>0</v>
      </c>
      <c r="BF332" s="10">
        <f t="shared" si="813"/>
        <v>0</v>
      </c>
      <c r="BG332" s="10">
        <f t="shared" si="813"/>
        <v>0</v>
      </c>
      <c r="BH332" s="10">
        <f t="shared" si="813"/>
        <v>0</v>
      </c>
      <c r="BI332" s="10">
        <f t="shared" si="813"/>
        <v>0</v>
      </c>
      <c r="BJ332" s="10">
        <f t="shared" si="813"/>
        <v>0</v>
      </c>
      <c r="BK332" s="10">
        <f t="shared" si="813"/>
        <v>0</v>
      </c>
      <c r="BL332" s="10">
        <f t="shared" ref="BL332:BU332" si="814">BL331*$C331</f>
        <v>0</v>
      </c>
      <c r="BM332" s="10">
        <f t="shared" si="814"/>
        <v>0</v>
      </c>
      <c r="BN332" s="10">
        <f t="shared" si="814"/>
        <v>0</v>
      </c>
      <c r="BO332" s="10">
        <f t="shared" si="814"/>
        <v>0</v>
      </c>
      <c r="BP332" s="10">
        <f t="shared" si="814"/>
        <v>0</v>
      </c>
      <c r="BQ332" s="10">
        <f t="shared" si="814"/>
        <v>0</v>
      </c>
      <c r="BR332" s="10">
        <f t="shared" si="814"/>
        <v>0</v>
      </c>
      <c r="BS332" s="10">
        <f t="shared" si="814"/>
        <v>0</v>
      </c>
      <c r="BT332" s="10">
        <f t="shared" si="814"/>
        <v>0</v>
      </c>
      <c r="BU332" s="10">
        <f t="shared" si="814"/>
        <v>0</v>
      </c>
    </row>
    <row r="333" spans="1:73">
      <c r="B333" s="12" t="s">
        <v>293</v>
      </c>
    </row>
    <row r="344" spans="2:2">
      <c r="B344" s="12" t="s">
        <v>293</v>
      </c>
    </row>
  </sheetData>
  <autoFilter ref="A5:BU333"/>
  <mergeCells count="7">
    <mergeCell ref="B1:H1"/>
    <mergeCell ref="BT3:BU3"/>
    <mergeCell ref="BI3:BJ3"/>
    <mergeCell ref="M3:N3"/>
    <mergeCell ref="AK3:AL3"/>
    <mergeCell ref="AW3:AX3"/>
    <mergeCell ref="Y3:Z3"/>
  </mergeCells>
  <conditionalFormatting sqref="K7:BU7 K9:BU9 K11:BU11 K13:BU13 K15:BU15 K17:BU17 K19:BU19 K21:BU21 K23:BU23 K25:BU25 K27:BU27 K29:BU29 K31:BU31 K33:BU33 K35:BU35 K37:BU37 K39:BU39 K41:BU41 K43:BU43 K45:BU45 K47:BU47 K49:BU49 K51:BU51 K53:BU53 K55:BU55 K57:BU57 K59:BU59 K61:BU61 K63:BU63 K65:BU65 K67:BU67 K69:BU69 K71:BU71 K73:BU73 K75:BU75 K77:BU77 K79:BU79 K81:BU81 K83:BU83 K85:BU85 K87:BU87 K89:BU89 K91:BU91 K93:BU93 K95:BU95 K97:BU97 K99:BU99 K101:BU101 K103:BU103 K105:BU105 K107:BU107 K109:BU109 K111:BU111 K113:BU113 K115:BU115 K117:BU117 K119:BU119 K121:BU121 K123:BU123 K125:BU125 K127:BU127 K129:BU129 K131:BU131 K133:BU133 K135:BU135 K137:BU137 K139:BU139 K141:BU141 K143:BU143 K145:BU145 K147:BU147 K149:BU149 K151:BU151 K153:BU153 K155:BU155 K157:BU157 K159:BU159 K161:BU161 K163:BU163 K165:BU165 K167:BU167 K169:BU169 K171:BU171 K173:BU173 K175:BU175 K177:BU177 K179:BU179 K181:BU181 K183:BU183 K185:BU185 K187:BU187 K189:BU189 K191:BU191 K193:BU193 K195:BU195 K197:BU197 K199:BU199 K201:BU201 K203:BU203 K205:BU205 K207:BU207 K209:BU209 K211:BU211 K213:BU213 K215:BU215 K217:BU217 K219:BU219 K221:BU221 K223:BU223 K225:BU225 K227:BU227 K229:BU229 K231:BU231 K233:BU233 K235:BU235 K237:BU237 K239:BU239 K241:BU241 K243:BU243 K245:BU245 K247:BU247 K249:BU249 K251:BU251 K253:BU253 K255:BU255 K257:BU257 K259:BU259 K261:BU261 K263:BU263 K265:BU265 K267:BU267 K269:BU269 K271:BU271 K273:BU273 K275:BU275 K277:BU277 K279:BU279 K281:BU281 K283:BU283 K285:BU285 K287:BU287 K289:BU289 K291:BU291 K293:BU293 K295:BU295 K297:BU297 K299:BU299 K301:BU301 K303:BU303 K305:BU305 K307:BU307 K309:BU309 K311:BU311 K313:BU313 K315:BU315 K317:BU317 K319:BU319 K321:BU321 K323:BU323 K325:BU325 K327:BU327 K329:BU329 K331:BU331">
    <cfRule type="cellIs" dxfId="0" priority="13" operator="greaterThan">
      <formula>0</formula>
    </cfRule>
  </conditionalFormatting>
  <printOptions horizontalCentered="1" verticalCentered="1"/>
  <pageMargins left="0.98425196850393704" right="0.98425196850393704" top="0.78740157480314965" bottom="0.78740157480314965" header="0" footer="0.59055118110236227"/>
  <pageSetup paperSize="138" scale="148" fitToWidth="9" fitToHeight="9" orientation="landscape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5"/>
  <sheetViews>
    <sheetView workbookViewId="0">
      <selection activeCell="G7" sqref="G7"/>
    </sheetView>
  </sheetViews>
  <sheetFormatPr defaultRowHeight="14.4"/>
  <cols>
    <col min="1" max="1" width="10.44140625" style="78" customWidth="1"/>
    <col min="2" max="2" width="57.44140625" style="71" customWidth="1"/>
    <col min="3" max="4" width="8.88671875" style="71"/>
    <col min="5" max="5" width="23.88671875" style="71" customWidth="1"/>
    <col min="6" max="16384" width="8.88671875" style="71"/>
  </cols>
  <sheetData>
    <row r="1" spans="1:5" ht="18" customHeight="1" thickBot="1">
      <c r="A1" s="68">
        <v>1</v>
      </c>
      <c r="B1" s="69" t="s">
        <v>20</v>
      </c>
      <c r="C1" s="69"/>
      <c r="D1" s="69"/>
      <c r="E1" s="70">
        <v>5026461.3099999996</v>
      </c>
    </row>
    <row r="2" spans="1:5" ht="18" customHeight="1" thickBot="1">
      <c r="A2" s="72">
        <v>1.1000000000000001</v>
      </c>
      <c r="B2" s="73" t="s">
        <v>22</v>
      </c>
      <c r="C2" s="73"/>
      <c r="D2" s="73"/>
      <c r="E2" s="74">
        <v>481394.2</v>
      </c>
    </row>
    <row r="3" spans="1:5" ht="18" customHeight="1" thickBot="1">
      <c r="A3" s="67" t="s">
        <v>23</v>
      </c>
      <c r="B3" s="63" t="s">
        <v>302</v>
      </c>
      <c r="C3" s="64"/>
      <c r="D3" s="64"/>
      <c r="E3" s="65">
        <v>481394.2</v>
      </c>
    </row>
    <row r="4" spans="1:5" ht="18" customHeight="1" thickBot="1">
      <c r="A4" s="72">
        <v>1.2</v>
      </c>
      <c r="B4" s="73" t="s">
        <v>25</v>
      </c>
      <c r="C4" s="73"/>
      <c r="D4" s="73"/>
      <c r="E4" s="74">
        <v>1975295.85</v>
      </c>
    </row>
    <row r="5" spans="1:5" ht="18" customHeight="1" thickBot="1">
      <c r="A5" s="67" t="s">
        <v>26</v>
      </c>
      <c r="B5" s="63" t="s">
        <v>27</v>
      </c>
      <c r="C5" s="64"/>
      <c r="D5" s="64"/>
      <c r="E5" s="65">
        <v>360830.76</v>
      </c>
    </row>
    <row r="6" spans="1:5" ht="18" customHeight="1" thickBot="1">
      <c r="A6" s="67" t="s">
        <v>28</v>
      </c>
      <c r="B6" s="63" t="s">
        <v>29</v>
      </c>
      <c r="C6" s="64"/>
      <c r="D6" s="64"/>
      <c r="E6" s="65">
        <v>192650.92</v>
      </c>
    </row>
    <row r="7" spans="1:5" ht="18" customHeight="1" thickBot="1">
      <c r="A7" s="67" t="s">
        <v>30</v>
      </c>
      <c r="B7" s="63" t="s">
        <v>31</v>
      </c>
      <c r="C7" s="64"/>
      <c r="D7" s="64"/>
      <c r="E7" s="65">
        <v>349919.84</v>
      </c>
    </row>
    <row r="8" spans="1:5" ht="18" customHeight="1" thickBot="1">
      <c r="A8" s="67" t="s">
        <v>300</v>
      </c>
      <c r="B8" s="63" t="s">
        <v>32</v>
      </c>
      <c r="C8" s="64"/>
      <c r="D8" s="64"/>
      <c r="E8" s="65">
        <v>315613.59000000003</v>
      </c>
    </row>
    <row r="9" spans="1:5" ht="18" customHeight="1" thickBot="1">
      <c r="A9" s="67" t="s">
        <v>33</v>
      </c>
      <c r="B9" s="63" t="s">
        <v>34</v>
      </c>
      <c r="C9" s="64"/>
      <c r="D9" s="64"/>
      <c r="E9" s="65">
        <v>275872.8</v>
      </c>
    </row>
    <row r="10" spans="1:5" ht="18" customHeight="1" thickBot="1">
      <c r="A10" s="67" t="s">
        <v>35</v>
      </c>
      <c r="B10" s="63" t="s">
        <v>36</v>
      </c>
      <c r="C10" s="64"/>
      <c r="D10" s="64"/>
      <c r="E10" s="65">
        <v>286944.62</v>
      </c>
    </row>
    <row r="11" spans="1:5" ht="18" customHeight="1" thickBot="1">
      <c r="A11" s="67" t="s">
        <v>301</v>
      </c>
      <c r="B11" s="63" t="s">
        <v>37</v>
      </c>
      <c r="C11" s="64"/>
      <c r="D11" s="64"/>
      <c r="E11" s="65">
        <v>193463.32</v>
      </c>
    </row>
    <row r="12" spans="1:5" ht="18" customHeight="1" thickBot="1">
      <c r="A12" s="72">
        <v>1.3</v>
      </c>
      <c r="B12" s="73" t="s">
        <v>39</v>
      </c>
      <c r="C12" s="73"/>
      <c r="D12" s="73"/>
      <c r="E12" s="74">
        <v>2157108.9700000002</v>
      </c>
    </row>
    <row r="13" spans="1:5" ht="18" customHeight="1" thickBot="1">
      <c r="A13" s="67" t="s">
        <v>40</v>
      </c>
      <c r="B13" s="63" t="s">
        <v>41</v>
      </c>
      <c r="C13" s="64"/>
      <c r="D13" s="64"/>
      <c r="E13" s="65">
        <v>2016548.77</v>
      </c>
    </row>
    <row r="14" spans="1:5" ht="18" customHeight="1" thickBot="1">
      <c r="A14" s="67" t="s">
        <v>42</v>
      </c>
      <c r="B14" s="63" t="s">
        <v>43</v>
      </c>
      <c r="C14" s="64"/>
      <c r="D14" s="64"/>
      <c r="E14" s="65">
        <v>91471.69</v>
      </c>
    </row>
    <row r="15" spans="1:5" ht="18" customHeight="1" thickBot="1">
      <c r="A15" s="67" t="s">
        <v>44</v>
      </c>
      <c r="B15" s="63" t="s">
        <v>45</v>
      </c>
      <c r="C15" s="64"/>
      <c r="D15" s="64"/>
      <c r="E15" s="65">
        <v>49088.51</v>
      </c>
    </row>
    <row r="16" spans="1:5" ht="18" customHeight="1" thickBot="1">
      <c r="A16" s="72">
        <v>1.4</v>
      </c>
      <c r="B16" s="73" t="s">
        <v>47</v>
      </c>
      <c r="C16" s="73"/>
      <c r="D16" s="73"/>
      <c r="E16" s="74">
        <v>179485.7</v>
      </c>
    </row>
    <row r="17" spans="1:5" ht="18" customHeight="1" thickBot="1">
      <c r="A17" s="67" t="s">
        <v>48</v>
      </c>
      <c r="B17" s="63" t="s">
        <v>49</v>
      </c>
      <c r="C17" s="64"/>
      <c r="D17" s="64"/>
      <c r="E17" s="65">
        <v>179485.7</v>
      </c>
    </row>
    <row r="18" spans="1:5" ht="18" customHeight="1" thickBot="1">
      <c r="A18" s="72">
        <v>1.5</v>
      </c>
      <c r="B18" s="73" t="s">
        <v>51</v>
      </c>
      <c r="C18" s="73"/>
      <c r="D18" s="73"/>
      <c r="E18" s="74">
        <v>233176.59</v>
      </c>
    </row>
    <row r="19" spans="1:5" ht="18" customHeight="1" thickBot="1">
      <c r="A19" s="67" t="s">
        <v>52</v>
      </c>
      <c r="B19" s="63" t="s">
        <v>53</v>
      </c>
      <c r="C19" s="64"/>
      <c r="D19" s="64"/>
      <c r="E19" s="65">
        <v>201654.84</v>
      </c>
    </row>
    <row r="20" spans="1:5" ht="18" customHeight="1" thickBot="1">
      <c r="A20" s="67" t="s">
        <v>54</v>
      </c>
      <c r="B20" s="63" t="s">
        <v>55</v>
      </c>
      <c r="C20" s="64"/>
      <c r="D20" s="64"/>
      <c r="E20" s="65">
        <v>9147.14</v>
      </c>
    </row>
    <row r="21" spans="1:5" ht="18" customHeight="1" thickBot="1">
      <c r="A21" s="67" t="s">
        <v>56</v>
      </c>
      <c r="B21" s="63" t="s">
        <v>57</v>
      </c>
      <c r="C21" s="64"/>
      <c r="D21" s="64"/>
      <c r="E21" s="65">
        <v>4908.84</v>
      </c>
    </row>
    <row r="22" spans="1:5" ht="18" customHeight="1" thickBot="1">
      <c r="A22" s="67" t="s">
        <v>58</v>
      </c>
      <c r="B22" s="63" t="s">
        <v>59</v>
      </c>
      <c r="C22" s="64"/>
      <c r="D22" s="64"/>
      <c r="E22" s="65">
        <v>17465.77</v>
      </c>
    </row>
    <row r="23" spans="1:5" ht="18" customHeight="1" thickBot="1">
      <c r="A23" s="75">
        <v>2</v>
      </c>
      <c r="B23" s="76" t="s">
        <v>61</v>
      </c>
      <c r="C23" s="76"/>
      <c r="D23" s="76"/>
      <c r="E23" s="77">
        <v>26599227.390000001</v>
      </c>
    </row>
    <row r="24" spans="1:5" ht="18" customHeight="1" thickBot="1">
      <c r="A24" s="72">
        <v>2.1</v>
      </c>
      <c r="B24" s="73" t="s">
        <v>63</v>
      </c>
      <c r="C24" s="73"/>
      <c r="D24" s="73"/>
      <c r="E24" s="74">
        <v>21531587.640000001</v>
      </c>
    </row>
    <row r="25" spans="1:5" ht="18" customHeight="1" thickBot="1">
      <c r="A25" s="67" t="s">
        <v>64</v>
      </c>
      <c r="B25" s="63" t="s">
        <v>63</v>
      </c>
      <c r="C25" s="64"/>
      <c r="D25" s="64"/>
      <c r="E25" s="65">
        <v>21531587.640000001</v>
      </c>
    </row>
    <row r="26" spans="1:5" ht="18" customHeight="1" thickBot="1">
      <c r="A26" s="72">
        <v>2.2000000000000002</v>
      </c>
      <c r="B26" s="73" t="s">
        <v>66</v>
      </c>
      <c r="C26" s="73"/>
      <c r="D26" s="73"/>
      <c r="E26" s="74">
        <v>3966446.58</v>
      </c>
    </row>
    <row r="27" spans="1:5" ht="18" customHeight="1" thickBot="1">
      <c r="A27" s="67" t="s">
        <v>67</v>
      </c>
      <c r="B27" s="63" t="s">
        <v>68</v>
      </c>
      <c r="C27" s="64"/>
      <c r="D27" s="64"/>
      <c r="E27" s="65">
        <v>2018343.72</v>
      </c>
    </row>
    <row r="28" spans="1:5" ht="18" customHeight="1" thickBot="1">
      <c r="A28" s="67" t="s">
        <v>69</v>
      </c>
      <c r="B28" s="63" t="s">
        <v>70</v>
      </c>
      <c r="C28" s="64"/>
      <c r="D28" s="64"/>
      <c r="E28" s="65">
        <v>1948102.86</v>
      </c>
    </row>
    <row r="29" spans="1:5" ht="18" customHeight="1" thickBot="1">
      <c r="A29" s="72">
        <v>2.2999999999999998</v>
      </c>
      <c r="B29" s="73" t="s">
        <v>72</v>
      </c>
      <c r="C29" s="73"/>
      <c r="D29" s="73"/>
      <c r="E29" s="74">
        <v>1101193.17</v>
      </c>
    </row>
    <row r="30" spans="1:5" ht="18" customHeight="1" thickBot="1">
      <c r="A30" s="67" t="s">
        <v>73</v>
      </c>
      <c r="B30" s="63" t="s">
        <v>74</v>
      </c>
      <c r="C30" s="64"/>
      <c r="D30" s="64"/>
      <c r="E30" s="65">
        <v>931036.96</v>
      </c>
    </row>
    <row r="31" spans="1:5" ht="18" customHeight="1" thickBot="1">
      <c r="A31" s="67" t="s">
        <v>75</v>
      </c>
      <c r="B31" s="63" t="s">
        <v>76</v>
      </c>
      <c r="C31" s="64"/>
      <c r="D31" s="64"/>
      <c r="E31" s="65">
        <v>138464.76</v>
      </c>
    </row>
    <row r="32" spans="1:5" ht="18" customHeight="1" thickBot="1">
      <c r="A32" s="67" t="s">
        <v>77</v>
      </c>
      <c r="B32" s="63" t="s">
        <v>78</v>
      </c>
      <c r="C32" s="64"/>
      <c r="D32" s="64"/>
      <c r="E32" s="65">
        <v>31691.45</v>
      </c>
    </row>
    <row r="33" spans="1:5" ht="18" customHeight="1" thickBot="1">
      <c r="A33" s="75">
        <v>3</v>
      </c>
      <c r="B33" s="76" t="s">
        <v>80</v>
      </c>
      <c r="C33" s="76"/>
      <c r="D33" s="76"/>
      <c r="E33" s="77">
        <v>171239269.38</v>
      </c>
    </row>
    <row r="34" spans="1:5" ht="18" customHeight="1" thickBot="1">
      <c r="A34" s="72">
        <v>3.1</v>
      </c>
      <c r="B34" s="73" t="s">
        <v>82</v>
      </c>
      <c r="C34" s="73"/>
      <c r="D34" s="73"/>
      <c r="E34" s="74">
        <v>18572534.050000001</v>
      </c>
    </row>
    <row r="35" spans="1:5" ht="18" customHeight="1" thickBot="1">
      <c r="A35" s="67" t="s">
        <v>83</v>
      </c>
      <c r="B35" s="63" t="s">
        <v>9</v>
      </c>
      <c r="C35" s="64"/>
      <c r="D35" s="64"/>
      <c r="E35" s="65">
        <v>439653.07</v>
      </c>
    </row>
    <row r="36" spans="1:5" ht="18" customHeight="1" thickBot="1">
      <c r="A36" s="67" t="s">
        <v>84</v>
      </c>
      <c r="B36" s="63" t="s">
        <v>85</v>
      </c>
      <c r="C36" s="64"/>
      <c r="D36" s="64"/>
      <c r="E36" s="65">
        <v>12169934.33</v>
      </c>
    </row>
    <row r="37" spans="1:5" ht="18" customHeight="1" thickBot="1">
      <c r="A37" s="67" t="s">
        <v>86</v>
      </c>
      <c r="B37" s="63" t="s">
        <v>87</v>
      </c>
      <c r="C37" s="64"/>
      <c r="D37" s="64"/>
      <c r="E37" s="65">
        <v>4160474.22</v>
      </c>
    </row>
    <row r="38" spans="1:5" ht="18" customHeight="1" thickBot="1">
      <c r="A38" s="67" t="s">
        <v>88</v>
      </c>
      <c r="B38" s="63" t="s">
        <v>89</v>
      </c>
      <c r="C38" s="64"/>
      <c r="D38" s="64"/>
      <c r="E38" s="65">
        <v>222622.55</v>
      </c>
    </row>
    <row r="39" spans="1:5" ht="18" customHeight="1" thickBot="1">
      <c r="A39" s="67" t="s">
        <v>90</v>
      </c>
      <c r="B39" s="63" t="s">
        <v>10</v>
      </c>
      <c r="C39" s="64"/>
      <c r="D39" s="64"/>
      <c r="E39" s="65">
        <v>982738.9</v>
      </c>
    </row>
    <row r="40" spans="1:5" ht="18" customHeight="1" thickBot="1">
      <c r="A40" s="67" t="s">
        <v>91</v>
      </c>
      <c r="B40" s="63" t="s">
        <v>92</v>
      </c>
      <c r="C40" s="64"/>
      <c r="D40" s="64"/>
      <c r="E40" s="65">
        <v>473819.73</v>
      </c>
    </row>
    <row r="41" spans="1:5" ht="18" customHeight="1" thickBot="1">
      <c r="A41" s="67" t="s">
        <v>93</v>
      </c>
      <c r="B41" s="63" t="s">
        <v>94</v>
      </c>
      <c r="C41" s="64"/>
      <c r="D41" s="64"/>
      <c r="E41" s="65">
        <v>59722.13</v>
      </c>
    </row>
    <row r="42" spans="1:5" ht="18" customHeight="1" thickBot="1">
      <c r="A42" s="67" t="s">
        <v>95</v>
      </c>
      <c r="B42" s="63" t="s">
        <v>96</v>
      </c>
      <c r="C42" s="64"/>
      <c r="D42" s="64"/>
      <c r="E42" s="65">
        <v>63569.120000000003</v>
      </c>
    </row>
    <row r="43" spans="1:5" ht="18" customHeight="1" thickBot="1">
      <c r="A43" s="72">
        <v>3.2</v>
      </c>
      <c r="B43" s="73" t="s">
        <v>98</v>
      </c>
      <c r="C43" s="73"/>
      <c r="D43" s="73"/>
      <c r="E43" s="74">
        <v>20192419</v>
      </c>
    </row>
    <row r="44" spans="1:5" ht="18" customHeight="1" thickBot="1">
      <c r="A44" s="67" t="s">
        <v>99</v>
      </c>
      <c r="B44" s="63" t="s">
        <v>9</v>
      </c>
      <c r="C44" s="64"/>
      <c r="D44" s="64"/>
      <c r="E44" s="65">
        <v>1869835.57</v>
      </c>
    </row>
    <row r="45" spans="1:5" ht="18" customHeight="1" thickBot="1">
      <c r="A45" s="67" t="s">
        <v>100</v>
      </c>
      <c r="B45" s="63" t="s">
        <v>85</v>
      </c>
      <c r="C45" s="64"/>
      <c r="D45" s="64"/>
      <c r="E45" s="65">
        <v>12518556.27</v>
      </c>
    </row>
    <row r="46" spans="1:5" ht="18" customHeight="1" thickBot="1">
      <c r="A46" s="67" t="s">
        <v>101</v>
      </c>
      <c r="B46" s="63" t="s">
        <v>87</v>
      </c>
      <c r="C46" s="64"/>
      <c r="D46" s="64"/>
      <c r="E46" s="65">
        <v>3958929.47</v>
      </c>
    </row>
    <row r="47" spans="1:5" ht="18" customHeight="1" thickBot="1">
      <c r="A47" s="67" t="s">
        <v>102</v>
      </c>
      <c r="B47" s="63" t="s">
        <v>89</v>
      </c>
      <c r="C47" s="64"/>
      <c r="D47" s="64"/>
      <c r="E47" s="65">
        <v>224862.3</v>
      </c>
    </row>
    <row r="48" spans="1:5" ht="18" customHeight="1" thickBot="1">
      <c r="A48" s="67" t="s">
        <v>103</v>
      </c>
      <c r="B48" s="63" t="s">
        <v>10</v>
      </c>
      <c r="C48" s="64"/>
      <c r="D48" s="64"/>
      <c r="E48" s="65">
        <v>1028617.02</v>
      </c>
    </row>
    <row r="49" spans="1:5" ht="18" customHeight="1" thickBot="1">
      <c r="A49" s="67" t="s">
        <v>104</v>
      </c>
      <c r="B49" s="63" t="s">
        <v>92</v>
      </c>
      <c r="C49" s="64"/>
      <c r="D49" s="64"/>
      <c r="E49" s="65">
        <v>473819.73</v>
      </c>
    </row>
    <row r="50" spans="1:5" ht="18" customHeight="1" thickBot="1">
      <c r="A50" s="67" t="s">
        <v>105</v>
      </c>
      <c r="B50" s="63" t="s">
        <v>94</v>
      </c>
      <c r="C50" s="64"/>
      <c r="D50" s="64"/>
      <c r="E50" s="65">
        <v>59722.13</v>
      </c>
    </row>
    <row r="51" spans="1:5" ht="18" customHeight="1" thickBot="1">
      <c r="A51" s="67" t="s">
        <v>106</v>
      </c>
      <c r="B51" s="63" t="s">
        <v>96</v>
      </c>
      <c r="C51" s="64"/>
      <c r="D51" s="64"/>
      <c r="E51" s="65">
        <v>58076.51</v>
      </c>
    </row>
    <row r="52" spans="1:5" ht="18" customHeight="1" thickBot="1">
      <c r="A52" s="72">
        <v>3.3</v>
      </c>
      <c r="B52" s="73" t="s">
        <v>108</v>
      </c>
      <c r="C52" s="73"/>
      <c r="D52" s="73"/>
      <c r="E52" s="74">
        <v>12886702.02</v>
      </c>
    </row>
    <row r="53" spans="1:5" ht="18" customHeight="1" thickBot="1">
      <c r="A53" s="67" t="s">
        <v>109</v>
      </c>
      <c r="B53" s="63" t="s">
        <v>110</v>
      </c>
      <c r="C53" s="64"/>
      <c r="D53" s="64"/>
      <c r="E53" s="65">
        <v>4763843.26</v>
      </c>
    </row>
    <row r="54" spans="1:5" ht="18" customHeight="1" thickBot="1">
      <c r="A54" s="67" t="s">
        <v>111</v>
      </c>
      <c r="B54" s="63" t="s">
        <v>112</v>
      </c>
      <c r="C54" s="64"/>
      <c r="D54" s="64"/>
      <c r="E54" s="65">
        <v>2793007.64</v>
      </c>
    </row>
    <row r="55" spans="1:5" ht="18" customHeight="1" thickBot="1">
      <c r="A55" s="67" t="s">
        <v>113</v>
      </c>
      <c r="B55" s="63" t="s">
        <v>114</v>
      </c>
      <c r="C55" s="64"/>
      <c r="D55" s="64"/>
      <c r="E55" s="65">
        <v>5329851.12</v>
      </c>
    </row>
    <row r="56" spans="1:5" ht="18" customHeight="1" thickBot="1">
      <c r="A56" s="72">
        <v>3.4</v>
      </c>
      <c r="B56" s="73" t="s">
        <v>116</v>
      </c>
      <c r="C56" s="73"/>
      <c r="D56" s="73"/>
      <c r="E56" s="74">
        <v>3587337.73</v>
      </c>
    </row>
    <row r="57" spans="1:5" ht="18" customHeight="1" thickBot="1">
      <c r="A57" s="67" t="s">
        <v>117</v>
      </c>
      <c r="B57" s="63" t="s">
        <v>118</v>
      </c>
      <c r="C57" s="64"/>
      <c r="D57" s="64"/>
      <c r="E57" s="65">
        <v>604735.81000000006</v>
      </c>
    </row>
    <row r="58" spans="1:5" ht="18" customHeight="1" thickBot="1">
      <c r="A58" s="67" t="s">
        <v>119</v>
      </c>
      <c r="B58" s="63" t="s">
        <v>120</v>
      </c>
      <c r="C58" s="64"/>
      <c r="D58" s="64"/>
      <c r="E58" s="65">
        <v>732201.83</v>
      </c>
    </row>
    <row r="59" spans="1:5" ht="18" customHeight="1" thickBot="1">
      <c r="A59" s="67" t="s">
        <v>121</v>
      </c>
      <c r="B59" s="63" t="s">
        <v>122</v>
      </c>
      <c r="C59" s="64"/>
      <c r="D59" s="64"/>
      <c r="E59" s="65">
        <v>1374658.21</v>
      </c>
    </row>
    <row r="60" spans="1:5" ht="18" customHeight="1" thickBot="1">
      <c r="A60" s="67" t="s">
        <v>123</v>
      </c>
      <c r="B60" s="63" t="s">
        <v>124</v>
      </c>
      <c r="C60" s="64"/>
      <c r="D60" s="64"/>
      <c r="E60" s="65">
        <v>875741.88</v>
      </c>
    </row>
    <row r="61" spans="1:5" ht="18" customHeight="1" thickBot="1">
      <c r="A61" s="72">
        <v>3.5</v>
      </c>
      <c r="B61" s="73" t="s">
        <v>126</v>
      </c>
      <c r="C61" s="73"/>
      <c r="D61" s="73"/>
      <c r="E61" s="74">
        <v>10549554.01</v>
      </c>
    </row>
    <row r="62" spans="1:5" ht="18" customHeight="1" thickBot="1">
      <c r="A62" s="67" t="s">
        <v>127</v>
      </c>
      <c r="B62" s="63" t="s">
        <v>128</v>
      </c>
      <c r="C62" s="64"/>
      <c r="D62" s="64"/>
      <c r="E62" s="65">
        <v>1350881.08</v>
      </c>
    </row>
    <row r="63" spans="1:5" ht="18" customHeight="1" thickBot="1">
      <c r="A63" s="67" t="s">
        <v>129</v>
      </c>
      <c r="B63" s="63" t="s">
        <v>130</v>
      </c>
      <c r="C63" s="64"/>
      <c r="D63" s="64"/>
      <c r="E63" s="65">
        <v>3330395.89</v>
      </c>
    </row>
    <row r="64" spans="1:5" ht="18" customHeight="1" thickBot="1">
      <c r="A64" s="67" t="s">
        <v>131</v>
      </c>
      <c r="B64" s="63" t="s">
        <v>132</v>
      </c>
      <c r="C64" s="64"/>
      <c r="D64" s="64"/>
      <c r="E64" s="65">
        <v>956393.25</v>
      </c>
    </row>
    <row r="65" spans="1:5" ht="18" customHeight="1" thickBot="1">
      <c r="A65" s="67" t="s">
        <v>133</v>
      </c>
      <c r="B65" s="63" t="s">
        <v>134</v>
      </c>
      <c r="C65" s="64"/>
      <c r="D65" s="64"/>
      <c r="E65" s="65">
        <v>950946.62</v>
      </c>
    </row>
    <row r="66" spans="1:5" ht="18" customHeight="1" thickBot="1">
      <c r="A66" s="67" t="s">
        <v>135</v>
      </c>
      <c r="B66" s="63" t="s">
        <v>136</v>
      </c>
      <c r="C66" s="64"/>
      <c r="D66" s="64"/>
      <c r="E66" s="65">
        <v>996740.99</v>
      </c>
    </row>
    <row r="67" spans="1:5" ht="18" customHeight="1" thickBot="1">
      <c r="A67" s="67" t="s">
        <v>137</v>
      </c>
      <c r="B67" s="63" t="s">
        <v>138</v>
      </c>
      <c r="C67" s="64"/>
      <c r="D67" s="64"/>
      <c r="E67" s="65">
        <v>992632.68</v>
      </c>
    </row>
    <row r="68" spans="1:5" ht="18" customHeight="1" thickBot="1">
      <c r="A68" s="67" t="s">
        <v>139</v>
      </c>
      <c r="B68" s="63" t="s">
        <v>141</v>
      </c>
      <c r="C68" s="64"/>
      <c r="D68" s="64"/>
      <c r="E68" s="65">
        <v>835324.25</v>
      </c>
    </row>
    <row r="69" spans="1:5" ht="18" customHeight="1" thickBot="1">
      <c r="A69" s="67" t="s">
        <v>140</v>
      </c>
      <c r="B69" s="63" t="s">
        <v>142</v>
      </c>
      <c r="C69" s="64"/>
      <c r="D69" s="64"/>
      <c r="E69" s="65">
        <v>1136239.25</v>
      </c>
    </row>
    <row r="70" spans="1:5" ht="18" customHeight="1" thickBot="1">
      <c r="A70" s="72">
        <v>3.6</v>
      </c>
      <c r="B70" s="73" t="s">
        <v>144</v>
      </c>
      <c r="C70" s="73"/>
      <c r="D70" s="73"/>
      <c r="E70" s="74">
        <v>58546591.600000001</v>
      </c>
    </row>
    <row r="71" spans="1:5" ht="18" customHeight="1" thickBot="1">
      <c r="A71" s="67" t="s">
        <v>145</v>
      </c>
      <c r="B71" s="63" t="s">
        <v>296</v>
      </c>
      <c r="C71" s="64"/>
      <c r="D71" s="64"/>
      <c r="E71" s="65">
        <v>483360.91</v>
      </c>
    </row>
    <row r="72" spans="1:5" ht="18" customHeight="1" thickBot="1">
      <c r="A72" s="67" t="s">
        <v>146</v>
      </c>
      <c r="B72" s="63" t="s">
        <v>147</v>
      </c>
      <c r="C72" s="64"/>
      <c r="D72" s="64"/>
      <c r="E72" s="65">
        <v>6519388.6500000004</v>
      </c>
    </row>
    <row r="73" spans="1:5" ht="18" customHeight="1" thickBot="1">
      <c r="A73" s="67" t="s">
        <v>148</v>
      </c>
      <c r="B73" s="63" t="s">
        <v>149</v>
      </c>
      <c r="C73" s="64"/>
      <c r="D73" s="64"/>
      <c r="E73" s="65">
        <v>92181.51</v>
      </c>
    </row>
    <row r="74" spans="1:5" ht="18" customHeight="1" thickBot="1">
      <c r="A74" s="67" t="s">
        <v>150</v>
      </c>
      <c r="B74" s="63" t="s">
        <v>151</v>
      </c>
      <c r="C74" s="64"/>
      <c r="D74" s="64"/>
      <c r="E74" s="65">
        <v>299468.78000000003</v>
      </c>
    </row>
    <row r="75" spans="1:5" ht="18" customHeight="1" thickBot="1">
      <c r="A75" s="67" t="s">
        <v>152</v>
      </c>
      <c r="B75" s="63" t="s">
        <v>153</v>
      </c>
      <c r="C75" s="64"/>
      <c r="D75" s="64"/>
      <c r="E75" s="65">
        <v>4116753.41</v>
      </c>
    </row>
    <row r="76" spans="1:5" ht="18" customHeight="1" thickBot="1">
      <c r="A76" s="67" t="s">
        <v>154</v>
      </c>
      <c r="B76" s="63" t="s">
        <v>155</v>
      </c>
      <c r="C76" s="64"/>
      <c r="D76" s="64"/>
      <c r="E76" s="65">
        <v>7019455.5899999999</v>
      </c>
    </row>
    <row r="77" spans="1:5" ht="18" customHeight="1" thickBot="1">
      <c r="A77" s="67" t="s">
        <v>156</v>
      </c>
      <c r="B77" s="63" t="s">
        <v>157</v>
      </c>
      <c r="C77" s="64"/>
      <c r="D77" s="64"/>
      <c r="E77" s="65">
        <v>8289707.7199999997</v>
      </c>
    </row>
    <row r="78" spans="1:5" ht="18" customHeight="1" thickBot="1">
      <c r="A78" s="67" t="s">
        <v>158</v>
      </c>
      <c r="B78" s="63" t="s">
        <v>159</v>
      </c>
      <c r="C78" s="64"/>
      <c r="D78" s="64"/>
      <c r="E78" s="65">
        <v>1422329.06</v>
      </c>
    </row>
    <row r="79" spans="1:5" ht="18" customHeight="1" thickBot="1">
      <c r="A79" s="67" t="s">
        <v>160</v>
      </c>
      <c r="B79" s="63" t="s">
        <v>161</v>
      </c>
      <c r="C79" s="64"/>
      <c r="D79" s="64"/>
      <c r="E79" s="65">
        <v>1971554.34</v>
      </c>
    </row>
    <row r="80" spans="1:5" ht="18" customHeight="1" thickBot="1">
      <c r="A80" s="67" t="s">
        <v>162</v>
      </c>
      <c r="B80" s="63" t="s">
        <v>163</v>
      </c>
      <c r="C80" s="64"/>
      <c r="D80" s="64"/>
      <c r="E80" s="65">
        <v>5280628.0599999996</v>
      </c>
    </row>
    <row r="81" spans="1:5" ht="18" customHeight="1" thickBot="1">
      <c r="A81" s="67" t="s">
        <v>164</v>
      </c>
      <c r="B81" s="63" t="s">
        <v>297</v>
      </c>
      <c r="C81" s="64"/>
      <c r="D81" s="64"/>
      <c r="E81" s="65">
        <v>1325587.06</v>
      </c>
    </row>
    <row r="82" spans="1:5" ht="18" customHeight="1" thickBot="1">
      <c r="A82" s="67" t="s">
        <v>165</v>
      </c>
      <c r="B82" s="63" t="s">
        <v>166</v>
      </c>
      <c r="C82" s="64"/>
      <c r="D82" s="64"/>
      <c r="E82" s="65">
        <v>15191633.710000001</v>
      </c>
    </row>
    <row r="83" spans="1:5" ht="18" customHeight="1" thickBot="1">
      <c r="A83" s="67" t="s">
        <v>167</v>
      </c>
      <c r="B83" s="63" t="s">
        <v>298</v>
      </c>
      <c r="C83" s="64"/>
      <c r="D83" s="64"/>
      <c r="E83" s="65">
        <v>5905924.1799999997</v>
      </c>
    </row>
    <row r="84" spans="1:5" ht="18" customHeight="1" thickBot="1">
      <c r="A84" s="67" t="s">
        <v>168</v>
      </c>
      <c r="B84" s="63" t="s">
        <v>169</v>
      </c>
      <c r="C84" s="64"/>
      <c r="D84" s="64"/>
      <c r="E84" s="65">
        <v>628618.62</v>
      </c>
    </row>
    <row r="85" spans="1:5" ht="18" customHeight="1" thickBot="1">
      <c r="A85" s="72">
        <v>3.7</v>
      </c>
      <c r="B85" s="73" t="s">
        <v>171</v>
      </c>
      <c r="C85" s="73"/>
      <c r="D85" s="73"/>
      <c r="E85" s="74">
        <v>2783589.39</v>
      </c>
    </row>
    <row r="86" spans="1:5" ht="18" customHeight="1" thickBot="1">
      <c r="A86" s="67" t="s">
        <v>172</v>
      </c>
      <c r="B86" s="63" t="s">
        <v>9</v>
      </c>
      <c r="C86" s="64"/>
      <c r="D86" s="64"/>
      <c r="E86" s="65">
        <v>29914.639999999999</v>
      </c>
    </row>
    <row r="87" spans="1:5" ht="18" customHeight="1" thickBot="1">
      <c r="A87" s="67" t="s">
        <v>173</v>
      </c>
      <c r="B87" s="63" t="s">
        <v>85</v>
      </c>
      <c r="C87" s="64"/>
      <c r="D87" s="64"/>
      <c r="E87" s="65">
        <v>1667953.66</v>
      </c>
    </row>
    <row r="88" spans="1:5" ht="18" customHeight="1" thickBot="1">
      <c r="A88" s="67" t="s">
        <v>174</v>
      </c>
      <c r="B88" s="63" t="s">
        <v>87</v>
      </c>
      <c r="C88" s="64"/>
      <c r="D88" s="64"/>
      <c r="E88" s="65">
        <v>546532.52</v>
      </c>
    </row>
    <row r="89" spans="1:5" ht="18" customHeight="1" thickBot="1">
      <c r="A89" s="67" t="s">
        <v>175</v>
      </c>
      <c r="B89" s="63" t="s">
        <v>89</v>
      </c>
      <c r="C89" s="64"/>
      <c r="D89" s="64"/>
      <c r="E89" s="65">
        <v>20693.8</v>
      </c>
    </row>
    <row r="90" spans="1:5" ht="18" customHeight="1" thickBot="1">
      <c r="A90" s="67" t="s">
        <v>176</v>
      </c>
      <c r="B90" s="63" t="s">
        <v>177</v>
      </c>
      <c r="C90" s="64"/>
      <c r="D90" s="64"/>
      <c r="E90" s="65">
        <v>2034.45</v>
      </c>
    </row>
    <row r="91" spans="1:5" ht="18" customHeight="1" thickBot="1">
      <c r="A91" s="67" t="s">
        <v>178</v>
      </c>
      <c r="B91" s="63" t="s">
        <v>10</v>
      </c>
      <c r="C91" s="64"/>
      <c r="D91" s="64"/>
      <c r="E91" s="65">
        <v>409373.38</v>
      </c>
    </row>
    <row r="92" spans="1:5" ht="18" customHeight="1" thickBot="1">
      <c r="A92" s="67" t="s">
        <v>179</v>
      </c>
      <c r="B92" s="63" t="s">
        <v>180</v>
      </c>
      <c r="C92" s="64"/>
      <c r="D92" s="64"/>
      <c r="E92" s="65">
        <v>13706.01</v>
      </c>
    </row>
    <row r="93" spans="1:5" ht="18" customHeight="1" thickBot="1">
      <c r="A93" s="67" t="s">
        <v>181</v>
      </c>
      <c r="B93" s="63" t="s">
        <v>92</v>
      </c>
      <c r="C93" s="64"/>
      <c r="D93" s="64"/>
      <c r="E93" s="65">
        <v>91187.7</v>
      </c>
    </row>
    <row r="94" spans="1:5" ht="18" customHeight="1" thickBot="1">
      <c r="A94" s="67" t="s">
        <v>182</v>
      </c>
      <c r="B94" s="63" t="s">
        <v>96</v>
      </c>
      <c r="C94" s="64"/>
      <c r="D94" s="64"/>
      <c r="E94" s="65">
        <v>2193.23</v>
      </c>
    </row>
    <row r="95" spans="1:5" ht="18" customHeight="1" thickBot="1">
      <c r="A95" s="72">
        <v>3.8</v>
      </c>
      <c r="B95" s="73" t="s">
        <v>184</v>
      </c>
      <c r="C95" s="73"/>
      <c r="D95" s="73"/>
      <c r="E95" s="74">
        <v>39625970.390000001</v>
      </c>
    </row>
    <row r="96" spans="1:5" ht="18" customHeight="1" thickBot="1">
      <c r="A96" s="67" t="s">
        <v>185</v>
      </c>
      <c r="B96" s="63" t="s">
        <v>186</v>
      </c>
      <c r="C96" s="64"/>
      <c r="D96" s="64"/>
      <c r="E96" s="65">
        <v>28958792.789999999</v>
      </c>
    </row>
    <row r="97" spans="1:5" ht="18" customHeight="1" thickBot="1">
      <c r="A97" s="67" t="s">
        <v>187</v>
      </c>
      <c r="B97" s="63" t="s">
        <v>188</v>
      </c>
      <c r="C97" s="64"/>
      <c r="D97" s="64"/>
      <c r="E97" s="65">
        <v>10667177.6</v>
      </c>
    </row>
    <row r="98" spans="1:5" ht="18" customHeight="1" thickBot="1">
      <c r="A98" s="72">
        <v>3.9</v>
      </c>
      <c r="B98" s="73" t="s">
        <v>190</v>
      </c>
      <c r="C98" s="73"/>
      <c r="D98" s="73"/>
      <c r="E98" s="74">
        <v>4494571.1900000004</v>
      </c>
    </row>
    <row r="99" spans="1:5" ht="18" customHeight="1" thickBot="1">
      <c r="A99" s="67" t="s">
        <v>191</v>
      </c>
      <c r="B99" s="63" t="s">
        <v>192</v>
      </c>
      <c r="C99" s="64"/>
      <c r="D99" s="64"/>
      <c r="E99" s="65">
        <v>4252871.16</v>
      </c>
    </row>
    <row r="100" spans="1:5" ht="18" customHeight="1" thickBot="1">
      <c r="A100" s="67" t="s">
        <v>292</v>
      </c>
      <c r="B100" s="63" t="s">
        <v>192</v>
      </c>
      <c r="C100" s="64"/>
      <c r="D100" s="64"/>
      <c r="E100" s="65">
        <v>241700.03</v>
      </c>
    </row>
    <row r="101" spans="1:5" ht="18" customHeight="1" thickBot="1">
      <c r="A101" s="75">
        <v>4</v>
      </c>
      <c r="B101" s="76" t="s">
        <v>194</v>
      </c>
      <c r="C101" s="76"/>
      <c r="D101" s="76"/>
      <c r="E101" s="77">
        <v>128804337.55</v>
      </c>
    </row>
    <row r="102" spans="1:5" ht="18" customHeight="1" thickBot="1">
      <c r="A102" s="72">
        <v>4.0999999999999996</v>
      </c>
      <c r="B102" s="73" t="s">
        <v>196</v>
      </c>
      <c r="C102" s="73"/>
      <c r="D102" s="73"/>
      <c r="E102" s="74">
        <v>54125401.829999998</v>
      </c>
    </row>
    <row r="103" spans="1:5" ht="18" customHeight="1" thickBot="1">
      <c r="A103" s="67" t="s">
        <v>197</v>
      </c>
      <c r="B103" s="63" t="s">
        <v>198</v>
      </c>
      <c r="C103" s="64"/>
      <c r="D103" s="64"/>
      <c r="E103" s="65">
        <v>19024628.190000001</v>
      </c>
    </row>
    <row r="104" spans="1:5" ht="18" customHeight="1" thickBot="1">
      <c r="A104" s="67" t="s">
        <v>199</v>
      </c>
      <c r="B104" s="63" t="s">
        <v>200</v>
      </c>
      <c r="C104" s="64"/>
      <c r="D104" s="64"/>
      <c r="E104" s="65">
        <v>17640528.75</v>
      </c>
    </row>
    <row r="105" spans="1:5" ht="18" customHeight="1" thickBot="1">
      <c r="A105" s="67" t="s">
        <v>201</v>
      </c>
      <c r="B105" s="63" t="s">
        <v>202</v>
      </c>
      <c r="C105" s="64"/>
      <c r="D105" s="64"/>
      <c r="E105" s="65">
        <v>17460244.890000001</v>
      </c>
    </row>
    <row r="106" spans="1:5" ht="18" customHeight="1" thickBot="1">
      <c r="A106" s="72">
        <v>4.2</v>
      </c>
      <c r="B106" s="73" t="s">
        <v>204</v>
      </c>
      <c r="C106" s="73"/>
      <c r="D106" s="73"/>
      <c r="E106" s="74">
        <v>3016494.54</v>
      </c>
    </row>
    <row r="107" spans="1:5" ht="18" customHeight="1" thickBot="1">
      <c r="A107" s="67" t="s">
        <v>205</v>
      </c>
      <c r="B107" s="63" t="s">
        <v>206</v>
      </c>
      <c r="C107" s="64"/>
      <c r="D107" s="64"/>
      <c r="E107" s="65">
        <v>1508247.27</v>
      </c>
    </row>
    <row r="108" spans="1:5" ht="18" customHeight="1" thickBot="1">
      <c r="A108" s="67" t="s">
        <v>207</v>
      </c>
      <c r="B108" s="63" t="s">
        <v>208</v>
      </c>
      <c r="C108" s="64"/>
      <c r="D108" s="64"/>
      <c r="E108" s="65">
        <v>1508247.27</v>
      </c>
    </row>
    <row r="109" spans="1:5" ht="18" customHeight="1" thickBot="1">
      <c r="A109" s="72">
        <v>4.3</v>
      </c>
      <c r="B109" s="73" t="s">
        <v>210</v>
      </c>
      <c r="C109" s="73"/>
      <c r="D109" s="73"/>
      <c r="E109" s="74">
        <v>5246305.22</v>
      </c>
    </row>
    <row r="110" spans="1:5" ht="18" customHeight="1" thickBot="1">
      <c r="A110" s="67" t="s">
        <v>211</v>
      </c>
      <c r="B110" s="63" t="s">
        <v>198</v>
      </c>
      <c r="C110" s="64"/>
      <c r="D110" s="64"/>
      <c r="E110" s="65">
        <v>1648030.47</v>
      </c>
    </row>
    <row r="111" spans="1:5" ht="18" customHeight="1" thickBot="1">
      <c r="A111" s="67" t="s">
        <v>212</v>
      </c>
      <c r="B111" s="63" t="s">
        <v>200</v>
      </c>
      <c r="C111" s="64"/>
      <c r="D111" s="64"/>
      <c r="E111" s="65">
        <v>1789153.68</v>
      </c>
    </row>
    <row r="112" spans="1:5" ht="18" customHeight="1" thickBot="1">
      <c r="A112" s="67" t="s">
        <v>213</v>
      </c>
      <c r="B112" s="63" t="s">
        <v>202</v>
      </c>
      <c r="C112" s="64"/>
      <c r="D112" s="64"/>
      <c r="E112" s="65">
        <v>1809121.07</v>
      </c>
    </row>
    <row r="113" spans="1:5" ht="18" customHeight="1" thickBot="1">
      <c r="A113" s="72">
        <v>4.4000000000000004</v>
      </c>
      <c r="B113" s="73" t="s">
        <v>215</v>
      </c>
      <c r="C113" s="73"/>
      <c r="D113" s="73"/>
      <c r="E113" s="74">
        <v>38885546.450000003</v>
      </c>
    </row>
    <row r="114" spans="1:5" ht="18" customHeight="1" thickBot="1">
      <c r="A114" s="67" t="s">
        <v>216</v>
      </c>
      <c r="B114" s="63" t="s">
        <v>217</v>
      </c>
      <c r="C114" s="64"/>
      <c r="D114" s="64"/>
      <c r="E114" s="65">
        <v>9275212.1999999993</v>
      </c>
    </row>
    <row r="115" spans="1:5" ht="18" customHeight="1" thickBot="1">
      <c r="A115" s="67" t="s">
        <v>218</v>
      </c>
      <c r="B115" s="63" t="s">
        <v>219</v>
      </c>
      <c r="C115" s="64"/>
      <c r="D115" s="64"/>
      <c r="E115" s="65">
        <v>15548693.949999999</v>
      </c>
    </row>
    <row r="116" spans="1:5" ht="18" customHeight="1" thickBot="1">
      <c r="A116" s="67" t="s">
        <v>220</v>
      </c>
      <c r="B116" s="63" t="s">
        <v>221</v>
      </c>
      <c r="C116" s="64"/>
      <c r="D116" s="64"/>
      <c r="E116" s="65">
        <v>14061640.300000001</v>
      </c>
    </row>
    <row r="117" spans="1:5" ht="18" customHeight="1" thickBot="1">
      <c r="A117" s="72">
        <v>4.5</v>
      </c>
      <c r="B117" s="73" t="s">
        <v>223</v>
      </c>
      <c r="C117" s="73"/>
      <c r="D117" s="73"/>
      <c r="E117" s="74">
        <v>24091282.030000001</v>
      </c>
    </row>
    <row r="118" spans="1:5" ht="18" customHeight="1" thickBot="1">
      <c r="A118" s="67" t="s">
        <v>224</v>
      </c>
      <c r="B118" s="63" t="s">
        <v>225</v>
      </c>
      <c r="C118" s="64"/>
      <c r="D118" s="64"/>
      <c r="E118" s="65">
        <v>15279008.09</v>
      </c>
    </row>
    <row r="119" spans="1:5" ht="18" customHeight="1" thickBot="1">
      <c r="A119" s="67" t="s">
        <v>226</v>
      </c>
      <c r="B119" s="63" t="s">
        <v>227</v>
      </c>
      <c r="C119" s="64"/>
      <c r="D119" s="64"/>
      <c r="E119" s="65">
        <v>3282581.23</v>
      </c>
    </row>
    <row r="120" spans="1:5" ht="18" customHeight="1" thickBot="1">
      <c r="A120" s="67" t="s">
        <v>228</v>
      </c>
      <c r="B120" s="63" t="s">
        <v>229</v>
      </c>
      <c r="C120" s="64"/>
      <c r="D120" s="64"/>
      <c r="E120" s="65">
        <v>5529692.71</v>
      </c>
    </row>
    <row r="121" spans="1:5" ht="18" customHeight="1" thickBot="1">
      <c r="A121" s="72">
        <v>4.5999999999999996</v>
      </c>
      <c r="B121" s="73" t="s">
        <v>231</v>
      </c>
      <c r="C121" s="73"/>
      <c r="D121" s="73"/>
      <c r="E121" s="74">
        <v>3439307.48</v>
      </c>
    </row>
    <row r="122" spans="1:5" ht="18" customHeight="1" thickBot="1">
      <c r="A122" s="67" t="s">
        <v>232</v>
      </c>
      <c r="B122" s="63" t="s">
        <v>233</v>
      </c>
      <c r="C122" s="64"/>
      <c r="D122" s="64"/>
      <c r="E122" s="65">
        <v>1029622.34</v>
      </c>
    </row>
    <row r="123" spans="1:5" ht="18" customHeight="1" thickBot="1">
      <c r="A123" s="67" t="s">
        <v>234</v>
      </c>
      <c r="B123" s="63" t="s">
        <v>235</v>
      </c>
      <c r="C123" s="64"/>
      <c r="D123" s="64"/>
      <c r="E123" s="65">
        <v>106915.95</v>
      </c>
    </row>
    <row r="124" spans="1:5" ht="18" customHeight="1" thickBot="1">
      <c r="A124" s="67" t="s">
        <v>236</v>
      </c>
      <c r="B124" s="63" t="s">
        <v>237</v>
      </c>
      <c r="C124" s="64"/>
      <c r="D124" s="64"/>
      <c r="E124" s="65">
        <v>1192973.73</v>
      </c>
    </row>
    <row r="125" spans="1:5" ht="18" customHeight="1" thickBot="1">
      <c r="A125" s="67" t="s">
        <v>238</v>
      </c>
      <c r="B125" s="63" t="s">
        <v>239</v>
      </c>
      <c r="C125" s="64"/>
      <c r="D125" s="64"/>
      <c r="E125" s="65">
        <v>1109795.46</v>
      </c>
    </row>
    <row r="126" spans="1:5" ht="18" customHeight="1" thickBot="1">
      <c r="A126" s="75">
        <v>5</v>
      </c>
      <c r="B126" s="76" t="s">
        <v>241</v>
      </c>
      <c r="C126" s="76"/>
      <c r="D126" s="76"/>
      <c r="E126" s="77">
        <v>7148231.6500000004</v>
      </c>
    </row>
    <row r="127" spans="1:5" ht="18" customHeight="1" thickBot="1">
      <c r="A127" s="72">
        <v>5.0999999999999996</v>
      </c>
      <c r="B127" s="73" t="s">
        <v>243</v>
      </c>
      <c r="C127" s="73"/>
      <c r="D127" s="73"/>
      <c r="E127" s="74">
        <v>2008213.96</v>
      </c>
    </row>
    <row r="128" spans="1:5" ht="18" customHeight="1" thickBot="1">
      <c r="A128" s="67" t="s">
        <v>244</v>
      </c>
      <c r="B128" s="63" t="s">
        <v>82</v>
      </c>
      <c r="C128" s="64"/>
      <c r="D128" s="64"/>
      <c r="E128" s="65">
        <v>732489.24</v>
      </c>
    </row>
    <row r="129" spans="1:5" ht="18" customHeight="1" thickBot="1">
      <c r="A129" s="67" t="s">
        <v>245</v>
      </c>
      <c r="B129" s="63" t="s">
        <v>98</v>
      </c>
      <c r="C129" s="64"/>
      <c r="D129" s="64"/>
      <c r="E129" s="65">
        <v>568953.1</v>
      </c>
    </row>
    <row r="130" spans="1:5" ht="18" customHeight="1" thickBot="1">
      <c r="A130" s="67" t="s">
        <v>246</v>
      </c>
      <c r="B130" s="63" t="s">
        <v>247</v>
      </c>
      <c r="C130" s="64"/>
      <c r="D130" s="64"/>
      <c r="E130" s="65">
        <v>246481.08</v>
      </c>
    </row>
    <row r="131" spans="1:5" ht="18" customHeight="1" thickBot="1">
      <c r="A131" s="67" t="s">
        <v>248</v>
      </c>
      <c r="B131" s="63" t="s">
        <v>231</v>
      </c>
      <c r="C131" s="64"/>
      <c r="D131" s="64"/>
      <c r="E131" s="65">
        <v>460290.54</v>
      </c>
    </row>
    <row r="132" spans="1:5" ht="18" customHeight="1" thickBot="1">
      <c r="A132" s="72">
        <v>5.2</v>
      </c>
      <c r="B132" s="73" t="s">
        <v>250</v>
      </c>
      <c r="C132" s="73"/>
      <c r="D132" s="73"/>
      <c r="E132" s="74">
        <v>1106691.8600000001</v>
      </c>
    </row>
    <row r="133" spans="1:5" ht="18" customHeight="1" thickBot="1">
      <c r="A133" s="67" t="s">
        <v>251</v>
      </c>
      <c r="B133" s="63" t="s">
        <v>82</v>
      </c>
      <c r="C133" s="64"/>
      <c r="D133" s="64"/>
      <c r="E133" s="65">
        <v>336737.1</v>
      </c>
    </row>
    <row r="134" spans="1:5" ht="18" customHeight="1" thickBot="1">
      <c r="A134" s="67" t="s">
        <v>252</v>
      </c>
      <c r="B134" s="63" t="s">
        <v>98</v>
      </c>
      <c r="C134" s="64"/>
      <c r="D134" s="64"/>
      <c r="E134" s="65">
        <v>336737.1</v>
      </c>
    </row>
    <row r="135" spans="1:5" ht="18" customHeight="1" thickBot="1">
      <c r="A135" s="67" t="s">
        <v>253</v>
      </c>
      <c r="B135" s="63" t="s">
        <v>254</v>
      </c>
      <c r="C135" s="64"/>
      <c r="D135" s="64"/>
      <c r="E135" s="65">
        <v>35207.51</v>
      </c>
    </row>
    <row r="136" spans="1:5" ht="18" customHeight="1" thickBot="1">
      <c r="A136" s="67" t="s">
        <v>255</v>
      </c>
      <c r="B136" s="63" t="s">
        <v>231</v>
      </c>
      <c r="C136" s="64"/>
      <c r="D136" s="64"/>
      <c r="E136" s="65">
        <v>398010.15</v>
      </c>
    </row>
    <row r="137" spans="1:5" ht="18" customHeight="1" thickBot="1">
      <c r="A137" s="72">
        <v>5.3</v>
      </c>
      <c r="B137" s="73" t="s">
        <v>257</v>
      </c>
      <c r="C137" s="73"/>
      <c r="D137" s="73"/>
      <c r="E137" s="74">
        <v>1502381.89</v>
      </c>
    </row>
    <row r="138" spans="1:5" ht="18" customHeight="1" thickBot="1">
      <c r="A138" s="67" t="s">
        <v>258</v>
      </c>
      <c r="B138" s="63" t="s">
        <v>82</v>
      </c>
      <c r="C138" s="64"/>
      <c r="D138" s="64"/>
      <c r="E138" s="65">
        <v>643692.46</v>
      </c>
    </row>
    <row r="139" spans="1:5" ht="18" customHeight="1" thickBot="1">
      <c r="A139" s="67" t="s">
        <v>259</v>
      </c>
      <c r="B139" s="63" t="s">
        <v>98</v>
      </c>
      <c r="C139" s="64"/>
      <c r="D139" s="64"/>
      <c r="E139" s="65">
        <v>643692.46</v>
      </c>
    </row>
    <row r="140" spans="1:5" ht="18" customHeight="1" thickBot="1">
      <c r="A140" s="67" t="s">
        <v>260</v>
      </c>
      <c r="B140" s="63" t="s">
        <v>231</v>
      </c>
      <c r="C140" s="64"/>
      <c r="D140" s="64"/>
      <c r="E140" s="65">
        <v>214996.97</v>
      </c>
    </row>
    <row r="141" spans="1:5" ht="18" customHeight="1" thickBot="1">
      <c r="A141" s="72">
        <v>5.4</v>
      </c>
      <c r="B141" s="73" t="s">
        <v>262</v>
      </c>
      <c r="C141" s="73"/>
      <c r="D141" s="73"/>
      <c r="E141" s="74">
        <v>362131.82</v>
      </c>
    </row>
    <row r="142" spans="1:5" ht="18" customHeight="1" thickBot="1">
      <c r="A142" s="67" t="s">
        <v>263</v>
      </c>
      <c r="B142" s="63" t="s">
        <v>264</v>
      </c>
      <c r="C142" s="64"/>
      <c r="D142" s="64"/>
      <c r="E142" s="65">
        <v>69572.13</v>
      </c>
    </row>
    <row r="143" spans="1:5" ht="18" customHeight="1" thickBot="1">
      <c r="A143" s="67" t="s">
        <v>265</v>
      </c>
      <c r="B143" s="63" t="s">
        <v>266</v>
      </c>
      <c r="C143" s="64"/>
      <c r="D143" s="64"/>
      <c r="E143" s="65">
        <v>69572.13</v>
      </c>
    </row>
    <row r="144" spans="1:5" ht="18" customHeight="1" thickBot="1">
      <c r="A144" s="67" t="s">
        <v>267</v>
      </c>
      <c r="B144" s="63" t="s">
        <v>254</v>
      </c>
      <c r="C144" s="64"/>
      <c r="D144" s="64"/>
      <c r="E144" s="65">
        <v>82013.179999999993</v>
      </c>
    </row>
    <row r="145" spans="1:5" ht="18" customHeight="1" thickBot="1">
      <c r="A145" s="67" t="s">
        <v>268</v>
      </c>
      <c r="B145" s="63" t="s">
        <v>231</v>
      </c>
      <c r="C145" s="64"/>
      <c r="D145" s="64"/>
      <c r="E145" s="65">
        <v>140974.38</v>
      </c>
    </row>
    <row r="146" spans="1:5" ht="18" customHeight="1" thickBot="1">
      <c r="A146" s="72">
        <v>5.5</v>
      </c>
      <c r="B146" s="73" t="s">
        <v>270</v>
      </c>
      <c r="C146" s="73"/>
      <c r="D146" s="73"/>
      <c r="E146" s="74">
        <v>941307.52</v>
      </c>
    </row>
    <row r="147" spans="1:5" ht="18" customHeight="1" thickBot="1">
      <c r="A147" s="67" t="s">
        <v>271</v>
      </c>
      <c r="B147" s="63" t="s">
        <v>264</v>
      </c>
      <c r="C147" s="64"/>
      <c r="D147" s="64"/>
      <c r="E147" s="65">
        <v>376544.21</v>
      </c>
    </row>
    <row r="148" spans="1:5" ht="18" customHeight="1" thickBot="1">
      <c r="A148" s="67" t="s">
        <v>272</v>
      </c>
      <c r="B148" s="63" t="s">
        <v>266</v>
      </c>
      <c r="C148" s="64"/>
      <c r="D148" s="64"/>
      <c r="E148" s="65">
        <v>376544.21</v>
      </c>
    </row>
    <row r="149" spans="1:5" ht="18" customHeight="1" thickBot="1">
      <c r="A149" s="67" t="s">
        <v>273</v>
      </c>
      <c r="B149" s="63" t="s">
        <v>254</v>
      </c>
      <c r="C149" s="64"/>
      <c r="D149" s="64"/>
      <c r="E149" s="65">
        <v>97490.49</v>
      </c>
    </row>
    <row r="150" spans="1:5" ht="18" customHeight="1" thickBot="1">
      <c r="A150" s="67" t="s">
        <v>274</v>
      </c>
      <c r="B150" s="63" t="s">
        <v>231</v>
      </c>
      <c r="C150" s="64"/>
      <c r="D150" s="64"/>
      <c r="E150" s="65">
        <v>90728.61</v>
      </c>
    </row>
    <row r="151" spans="1:5" ht="18" customHeight="1" thickBot="1">
      <c r="A151" s="72">
        <v>5.6</v>
      </c>
      <c r="B151" s="73" t="s">
        <v>276</v>
      </c>
      <c r="C151" s="73"/>
      <c r="D151" s="73"/>
      <c r="E151" s="74">
        <v>1227504.6000000001</v>
      </c>
    </row>
    <row r="152" spans="1:5" ht="18" customHeight="1" thickBot="1">
      <c r="A152" s="67" t="s">
        <v>277</v>
      </c>
      <c r="B152" s="63" t="s">
        <v>82</v>
      </c>
      <c r="C152" s="64"/>
      <c r="D152" s="64"/>
      <c r="E152" s="65">
        <v>338337.9</v>
      </c>
    </row>
    <row r="153" spans="1:5" ht="18" customHeight="1" thickBot="1">
      <c r="A153" s="67" t="s">
        <v>278</v>
      </c>
      <c r="B153" s="63" t="s">
        <v>98</v>
      </c>
      <c r="C153" s="64"/>
      <c r="D153" s="64"/>
      <c r="E153" s="65">
        <v>338337.9</v>
      </c>
    </row>
    <row r="154" spans="1:5" ht="18" customHeight="1" thickBot="1">
      <c r="A154" s="67" t="s">
        <v>279</v>
      </c>
      <c r="B154" s="63" t="s">
        <v>231</v>
      </c>
      <c r="C154" s="64"/>
      <c r="D154" s="64"/>
      <c r="E154" s="65">
        <v>550828.80000000005</v>
      </c>
    </row>
    <row r="155" spans="1:5" ht="18" customHeight="1" thickBot="1">
      <c r="A155" s="75">
        <v>6</v>
      </c>
      <c r="B155" s="76" t="s">
        <v>281</v>
      </c>
      <c r="C155" s="76"/>
      <c r="D155" s="76"/>
      <c r="E155" s="77">
        <v>4961447.47</v>
      </c>
    </row>
    <row r="156" spans="1:5" ht="18" customHeight="1" thickBot="1">
      <c r="A156" s="72">
        <v>6.1</v>
      </c>
      <c r="B156" s="73" t="s">
        <v>283</v>
      </c>
      <c r="C156" s="73"/>
      <c r="D156" s="73"/>
      <c r="E156" s="74">
        <v>547675.23</v>
      </c>
    </row>
    <row r="157" spans="1:5" ht="18" customHeight="1" thickBot="1">
      <c r="A157" s="67" t="s">
        <v>284</v>
      </c>
      <c r="B157" s="63" t="s">
        <v>82</v>
      </c>
      <c r="C157" s="64"/>
      <c r="D157" s="64"/>
      <c r="E157" s="65">
        <v>253748.83</v>
      </c>
    </row>
    <row r="158" spans="1:5" ht="18" customHeight="1" thickBot="1">
      <c r="A158" s="67" t="s">
        <v>285</v>
      </c>
      <c r="B158" s="63" t="s">
        <v>98</v>
      </c>
      <c r="C158" s="64"/>
      <c r="D158" s="64"/>
      <c r="E158" s="66">
        <v>253748.83</v>
      </c>
    </row>
    <row r="159" spans="1:5" ht="18" customHeight="1" thickBot="1">
      <c r="A159" s="67" t="s">
        <v>286</v>
      </c>
      <c r="B159" s="63" t="s">
        <v>231</v>
      </c>
      <c r="C159" s="64"/>
      <c r="D159" s="64"/>
      <c r="E159" s="65">
        <v>40177.57</v>
      </c>
    </row>
    <row r="160" spans="1:5" ht="18" customHeight="1" thickBot="1">
      <c r="A160" s="72">
        <v>6.2</v>
      </c>
      <c r="B160" s="73" t="s">
        <v>288</v>
      </c>
      <c r="C160" s="73"/>
      <c r="D160" s="73"/>
      <c r="E160" s="74">
        <v>4413772.24</v>
      </c>
    </row>
    <row r="161" spans="1:5" ht="18" customHeight="1" thickBot="1">
      <c r="A161" s="67" t="s">
        <v>289</v>
      </c>
      <c r="B161" s="63" t="s">
        <v>82</v>
      </c>
      <c r="C161" s="64"/>
      <c r="D161" s="64"/>
      <c r="E161" s="65">
        <v>2072882.57</v>
      </c>
    </row>
    <row r="162" spans="1:5" ht="18" customHeight="1" thickBot="1">
      <c r="A162" s="67" t="s">
        <v>290</v>
      </c>
      <c r="B162" s="63" t="s">
        <v>98</v>
      </c>
      <c r="C162" s="64"/>
      <c r="D162" s="64"/>
      <c r="E162" s="65">
        <v>2072882.57</v>
      </c>
    </row>
    <row r="163" spans="1:5" ht="18" customHeight="1" thickBot="1">
      <c r="A163" s="67" t="s">
        <v>291</v>
      </c>
      <c r="B163" s="63" t="s">
        <v>231</v>
      </c>
      <c r="C163" s="64"/>
      <c r="D163" s="64"/>
      <c r="E163" s="65">
        <v>268007.09999999998</v>
      </c>
    </row>
    <row r="165" spans="1:5">
      <c r="E165" s="79">
        <f>SUM(E1,E23,E33,E101,E126,E155)</f>
        <v>343778974.75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Fisico-financeiro</vt:lpstr>
      <vt:lpstr>Resumo Eventograma</vt:lpstr>
      <vt:lpstr>'Fisico-financeiro'!Area_de_impressao</vt:lpstr>
      <vt:lpstr>'Fisico-financeiro'!Titulos_de_impressao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Faravallo Florencio</dc:creator>
  <cp:lastModifiedBy>jederson.ribeiro</cp:lastModifiedBy>
  <cp:lastPrinted>2023-09-01T13:19:20Z</cp:lastPrinted>
  <dcterms:created xsi:type="dcterms:W3CDTF">2015-12-21T12:21:36Z</dcterms:created>
  <dcterms:modified xsi:type="dcterms:W3CDTF">2023-09-01T13:26:00Z</dcterms:modified>
</cp:coreProperties>
</file>